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37438E68-1161-4FB8-B1E5-9F7CF8F507BC}" xr6:coauthVersionLast="46" xr6:coauthVersionMax="47" xr10:uidLastSave="{00000000-0000-0000-0000-000000000000}"/>
  <bookViews>
    <workbookView xWindow="-120" yWindow="-120" windowWidth="28080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TradeSheet!$BD$44</definedName>
    <definedName name="ShippingCost">TradeSheet!$BF$8</definedName>
    <definedName name="Target">TradeSheet!$BD$49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2" i="3"/>
  <c r="B390" i="3"/>
  <c r="D390" i="3" s="1"/>
  <c r="B391" i="3"/>
  <c r="D391" i="3" s="1"/>
  <c r="B392" i="3"/>
  <c r="D392" i="3" s="1"/>
  <c r="B393" i="3"/>
  <c r="B394" i="3"/>
  <c r="D394" i="3" s="1"/>
  <c r="B395" i="3"/>
  <c r="D395" i="3" s="1"/>
  <c r="B396" i="3"/>
  <c r="D396" i="3" s="1"/>
  <c r="B397" i="3"/>
  <c r="D397" i="3" s="1"/>
  <c r="B398" i="3"/>
  <c r="D398" i="3" s="1"/>
  <c r="B399" i="3"/>
  <c r="D399" i="3" s="1"/>
  <c r="B400" i="3"/>
  <c r="D400" i="3" s="1"/>
  <c r="D393" i="3"/>
  <c r="N1" i="5"/>
  <c r="B110" i="3" l="1"/>
  <c r="B111" i="3"/>
  <c r="B112" i="3"/>
  <c r="B113" i="3"/>
  <c r="B114" i="3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B70" i="3"/>
  <c r="D70" i="3" s="1"/>
  <c r="B71" i="3"/>
  <c r="D71" i="3" s="1"/>
  <c r="B72" i="3"/>
  <c r="D72" i="3" s="1"/>
  <c r="B73" i="3"/>
  <c r="D73" i="3" s="1"/>
  <c r="B74" i="3"/>
  <c r="D74" i="3" s="1"/>
  <c r="B75" i="3"/>
  <c r="D75" i="3" s="1"/>
  <c r="B76" i="3"/>
  <c r="D76" i="3" s="1"/>
  <c r="B77" i="3"/>
  <c r="D77" i="3" s="1"/>
  <c r="B78" i="3"/>
  <c r="D78" i="3" s="1"/>
  <c r="B79" i="3"/>
  <c r="D79" i="3" s="1"/>
  <c r="B80" i="3"/>
  <c r="D80" i="3" s="1"/>
  <c r="B81" i="3"/>
  <c r="D81" i="3" s="1"/>
  <c r="B82" i="3"/>
  <c r="D82" i="3" s="1"/>
  <c r="B83" i="3"/>
  <c r="D83" i="3" s="1"/>
  <c r="B84" i="3"/>
  <c r="D84" i="3" s="1"/>
  <c r="B85" i="3"/>
  <c r="D85" i="3" s="1"/>
  <c r="B86" i="3"/>
  <c r="D86" i="3" s="1"/>
  <c r="B87" i="3"/>
  <c r="D87" i="3" s="1"/>
  <c r="B88" i="3"/>
  <c r="D88" i="3" s="1"/>
  <c r="B89" i="3"/>
  <c r="D89" i="3" s="1"/>
  <c r="B90" i="3"/>
  <c r="D90" i="3" s="1"/>
  <c r="B91" i="3"/>
  <c r="D91" i="3" s="1"/>
  <c r="B92" i="3"/>
  <c r="D92" i="3" s="1"/>
  <c r="B93" i="3"/>
  <c r="D93" i="3" s="1"/>
  <c r="B94" i="3"/>
  <c r="D94" i="3" s="1"/>
  <c r="B95" i="3"/>
  <c r="D95" i="3" s="1"/>
  <c r="B96" i="3"/>
  <c r="D96" i="3" s="1"/>
  <c r="B97" i="3"/>
  <c r="D97" i="3" s="1"/>
  <c r="B98" i="3"/>
  <c r="B99" i="3"/>
  <c r="B100" i="3"/>
  <c r="B101" i="3"/>
  <c r="B102" i="3"/>
  <c r="D102" i="3" s="1"/>
  <c r="B103" i="3"/>
  <c r="B104" i="3"/>
  <c r="B105" i="3"/>
  <c r="B106" i="3"/>
  <c r="B107" i="3"/>
  <c r="B108" i="3"/>
  <c r="B109" i="3"/>
  <c r="B115" i="3"/>
  <c r="B116" i="3"/>
  <c r="D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D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D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D176" i="3" s="1"/>
  <c r="B177" i="3"/>
  <c r="B178" i="3"/>
  <c r="B179" i="3"/>
  <c r="B180" i="3"/>
  <c r="B181" i="3"/>
  <c r="B182" i="3"/>
  <c r="D182" i="3" s="1"/>
  <c r="B183" i="3"/>
  <c r="D183" i="3" s="1"/>
  <c r="B184" i="3"/>
  <c r="B185" i="3"/>
  <c r="B186" i="3"/>
  <c r="B187" i="3"/>
  <c r="D187" i="3" s="1"/>
  <c r="B188" i="3"/>
  <c r="D188" i="3" s="1"/>
  <c r="B189" i="3"/>
  <c r="D189" i="3" s="1"/>
  <c r="B190" i="3"/>
  <c r="D190" i="3" s="1"/>
  <c r="B191" i="3"/>
  <c r="D191" i="3" s="1"/>
  <c r="B192" i="3"/>
  <c r="D192" i="3" s="1"/>
  <c r="B193" i="3"/>
  <c r="D193" i="3" s="1"/>
  <c r="B194" i="3"/>
  <c r="D194" i="3" s="1"/>
  <c r="B195" i="3"/>
  <c r="D195" i="3" s="1"/>
  <c r="B196" i="3"/>
  <c r="B197" i="3"/>
  <c r="B198" i="3"/>
  <c r="B199" i="3"/>
  <c r="D199" i="3" s="1"/>
  <c r="B200" i="3"/>
  <c r="D200" i="3" s="1"/>
  <c r="B201" i="3"/>
  <c r="D201" i="3" s="1"/>
  <c r="B202" i="3"/>
  <c r="D202" i="3" s="1"/>
  <c r="B203" i="3"/>
  <c r="D203" i="3" s="1"/>
  <c r="B204" i="3"/>
  <c r="D204" i="3" s="1"/>
  <c r="B205" i="3"/>
  <c r="D205" i="3" s="1"/>
  <c r="B206" i="3"/>
  <c r="D206" i="3" s="1"/>
  <c r="B207" i="3"/>
  <c r="D207" i="3" s="1"/>
  <c r="B208" i="3"/>
  <c r="B209" i="3"/>
  <c r="B210" i="3"/>
  <c r="B211" i="3"/>
  <c r="D211" i="3" s="1"/>
  <c r="B212" i="3"/>
  <c r="D212" i="3" s="1"/>
  <c r="B213" i="3"/>
  <c r="D213" i="3" s="1"/>
  <c r="B214" i="3"/>
  <c r="D214" i="3" s="1"/>
  <c r="B215" i="3"/>
  <c r="D215" i="3" s="1"/>
  <c r="B216" i="3"/>
  <c r="D216" i="3" s="1"/>
  <c r="B217" i="3"/>
  <c r="D217" i="3" s="1"/>
  <c r="B218" i="3"/>
  <c r="D218" i="3" s="1"/>
  <c r="B219" i="3"/>
  <c r="D219" i="3" s="1"/>
  <c r="B220" i="3"/>
  <c r="B221" i="3"/>
  <c r="D221" i="3" s="1"/>
  <c r="B222" i="3"/>
  <c r="D222" i="3" s="1"/>
  <c r="B223" i="3"/>
  <c r="B224" i="3"/>
  <c r="B225" i="3"/>
  <c r="D225" i="3" s="1"/>
  <c r="B226" i="3"/>
  <c r="D226" i="3" s="1"/>
  <c r="B227" i="3"/>
  <c r="D227" i="3" s="1"/>
  <c r="B228" i="3"/>
  <c r="B229" i="3"/>
  <c r="B230" i="3"/>
  <c r="B231" i="3"/>
  <c r="B232" i="3"/>
  <c r="B233" i="3"/>
  <c r="B234" i="3"/>
  <c r="B235" i="3"/>
  <c r="D235" i="3" s="1"/>
  <c r="B236" i="3"/>
  <c r="D236" i="3" s="1"/>
  <c r="B237" i="3"/>
  <c r="D237" i="3" s="1"/>
  <c r="B238" i="3"/>
  <c r="B239" i="3"/>
  <c r="B240" i="3"/>
  <c r="B241" i="3"/>
  <c r="B242" i="3"/>
  <c r="B243" i="3"/>
  <c r="B244" i="3"/>
  <c r="B245" i="3"/>
  <c r="B246" i="3"/>
  <c r="B247" i="3"/>
  <c r="D247" i="3" s="1"/>
  <c r="B248" i="3"/>
  <c r="D248" i="3" s="1"/>
  <c r="B249" i="3"/>
  <c r="D249" i="3" s="1"/>
  <c r="B250" i="3"/>
  <c r="B251" i="3"/>
  <c r="B252" i="3"/>
  <c r="B253" i="3"/>
  <c r="B254" i="3"/>
  <c r="B255" i="3"/>
  <c r="B256" i="3"/>
  <c r="B257" i="3"/>
  <c r="B258" i="3"/>
  <c r="B259" i="3"/>
  <c r="D259" i="3" s="1"/>
  <c r="B260" i="3"/>
  <c r="D260" i="3" s="1"/>
  <c r="B261" i="3"/>
  <c r="D261" i="3" s="1"/>
  <c r="B262" i="3"/>
  <c r="B263" i="3"/>
  <c r="B264" i="3"/>
  <c r="B265" i="3"/>
  <c r="B266" i="3"/>
  <c r="B267" i="3"/>
  <c r="B268" i="3"/>
  <c r="B269" i="3"/>
  <c r="B270" i="3"/>
  <c r="B271" i="3"/>
  <c r="D271" i="3" s="1"/>
  <c r="B272" i="3"/>
  <c r="D272" i="3" s="1"/>
  <c r="B273" i="3"/>
  <c r="D273" i="3" s="1"/>
  <c r="B274" i="3"/>
  <c r="B275" i="3"/>
  <c r="B276" i="3"/>
  <c r="B277" i="3"/>
  <c r="B278" i="3"/>
  <c r="B279" i="3"/>
  <c r="B280" i="3"/>
  <c r="B281" i="3"/>
  <c r="B282" i="3"/>
  <c r="B283" i="3"/>
  <c r="D283" i="3" s="1"/>
  <c r="B284" i="3"/>
  <c r="D284" i="3" s="1"/>
  <c r="B285" i="3"/>
  <c r="D285" i="3" s="1"/>
  <c r="B286" i="3"/>
  <c r="B287" i="3"/>
  <c r="B288" i="3"/>
  <c r="B289" i="3"/>
  <c r="B290" i="3"/>
  <c r="B291" i="3"/>
  <c r="B292" i="3"/>
  <c r="B293" i="3"/>
  <c r="B294" i="3"/>
  <c r="B295" i="3"/>
  <c r="D295" i="3" s="1"/>
  <c r="B296" i="3"/>
  <c r="D296" i="3" s="1"/>
  <c r="B297" i="3"/>
  <c r="D297" i="3" s="1"/>
  <c r="B298" i="3"/>
  <c r="B299" i="3"/>
  <c r="B300" i="3"/>
  <c r="B301" i="3"/>
  <c r="B302" i="3"/>
  <c r="B303" i="3"/>
  <c r="B304" i="3"/>
  <c r="B305" i="3"/>
  <c r="B306" i="3"/>
  <c r="B307" i="3"/>
  <c r="D307" i="3" s="1"/>
  <c r="B308" i="3"/>
  <c r="D308" i="3" s="1"/>
  <c r="B309" i="3"/>
  <c r="D309" i="3" s="1"/>
  <c r="B310" i="3"/>
  <c r="B311" i="3"/>
  <c r="B312" i="3"/>
  <c r="B313" i="3"/>
  <c r="B314" i="3"/>
  <c r="B315" i="3"/>
  <c r="B316" i="3"/>
  <c r="B317" i="3"/>
  <c r="B318" i="3"/>
  <c r="B319" i="3"/>
  <c r="D319" i="3" s="1"/>
  <c r="B320" i="3"/>
  <c r="D320" i="3" s="1"/>
  <c r="B321" i="3"/>
  <c r="D321" i="3" s="1"/>
  <c r="B322" i="3"/>
  <c r="B323" i="3"/>
  <c r="B324" i="3"/>
  <c r="B325" i="3"/>
  <c r="B326" i="3"/>
  <c r="B327" i="3"/>
  <c r="B328" i="3"/>
  <c r="B329" i="3"/>
  <c r="B330" i="3"/>
  <c r="B331" i="3"/>
  <c r="D331" i="3" s="1"/>
  <c r="B332" i="3"/>
  <c r="D332" i="3" s="1"/>
  <c r="B333" i="3"/>
  <c r="D333" i="3" s="1"/>
  <c r="B334" i="3"/>
  <c r="B335" i="3"/>
  <c r="B336" i="3"/>
  <c r="B337" i="3"/>
  <c r="B338" i="3"/>
  <c r="B339" i="3"/>
  <c r="B340" i="3"/>
  <c r="B341" i="3"/>
  <c r="B342" i="3"/>
  <c r="B343" i="3"/>
  <c r="D343" i="3" s="1"/>
  <c r="B344" i="3"/>
  <c r="D344" i="3" s="1"/>
  <c r="B345" i="3"/>
  <c r="D345" i="3" s="1"/>
  <c r="B346" i="3"/>
  <c r="B347" i="3"/>
  <c r="B348" i="3"/>
  <c r="B349" i="3"/>
  <c r="B350" i="3"/>
  <c r="B351" i="3"/>
  <c r="B352" i="3"/>
  <c r="B353" i="3"/>
  <c r="B354" i="3"/>
  <c r="B355" i="3"/>
  <c r="D355" i="3" s="1"/>
  <c r="B356" i="3"/>
  <c r="D356" i="3" s="1"/>
  <c r="B357" i="3"/>
  <c r="D357" i="3" s="1"/>
  <c r="B358" i="3"/>
  <c r="B359" i="3"/>
  <c r="B360" i="3"/>
  <c r="B361" i="3"/>
  <c r="B362" i="3"/>
  <c r="B363" i="3"/>
  <c r="B364" i="3"/>
  <c r="B365" i="3"/>
  <c r="B366" i="3"/>
  <c r="B367" i="3"/>
  <c r="D367" i="3" s="1"/>
  <c r="B368" i="3"/>
  <c r="D368" i="3" s="1"/>
  <c r="B369" i="3"/>
  <c r="D369" i="3" s="1"/>
  <c r="B370" i="3"/>
  <c r="B371" i="3"/>
  <c r="B372" i="3"/>
  <c r="B373" i="3"/>
  <c r="B374" i="3"/>
  <c r="B375" i="3"/>
  <c r="B376" i="3"/>
  <c r="B377" i="3"/>
  <c r="B378" i="3"/>
  <c r="B379" i="3"/>
  <c r="D379" i="3" s="1"/>
  <c r="B380" i="3"/>
  <c r="D380" i="3" s="1"/>
  <c r="B381" i="3"/>
  <c r="D381" i="3" s="1"/>
  <c r="B382" i="3"/>
  <c r="B383" i="3"/>
  <c r="B384" i="3"/>
  <c r="B385" i="3"/>
  <c r="B386" i="3"/>
  <c r="B387" i="3"/>
  <c r="B388" i="3"/>
  <c r="B389" i="3"/>
  <c r="B3" i="3"/>
  <c r="D3" i="3" s="1"/>
  <c r="B4" i="3"/>
  <c r="B5" i="3"/>
  <c r="B6" i="3"/>
  <c r="B7" i="3"/>
  <c r="B8" i="3"/>
  <c r="B9" i="3"/>
  <c r="B10" i="3"/>
  <c r="B11" i="3"/>
  <c r="B12" i="3"/>
  <c r="B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D25" i="3" s="1"/>
  <c r="B26" i="3"/>
  <c r="B27" i="3"/>
  <c r="B28" i="3"/>
  <c r="B29" i="3"/>
  <c r="B30" i="3"/>
  <c r="B31" i="3"/>
  <c r="B32" i="3"/>
  <c r="B33" i="3"/>
  <c r="B34" i="3"/>
  <c r="B35" i="3"/>
  <c r="D35" i="3" s="1"/>
  <c r="B36" i="3"/>
  <c r="D36" i="3" s="1"/>
  <c r="B37" i="3"/>
  <c r="D37" i="3" s="1"/>
  <c r="B38" i="3"/>
  <c r="D38" i="3" s="1"/>
  <c r="B39" i="3"/>
  <c r="D39" i="3" s="1"/>
  <c r="B40" i="3"/>
  <c r="D40" i="3" s="1"/>
  <c r="B41" i="3"/>
  <c r="D41" i="3" s="1"/>
  <c r="B42" i="3"/>
  <c r="D42" i="3" s="1"/>
  <c r="B43" i="3"/>
  <c r="D43" i="3" s="1"/>
  <c r="B44" i="3"/>
  <c r="D44" i="3" s="1"/>
  <c r="B45" i="3"/>
  <c r="D45" i="3" s="1"/>
  <c r="B46" i="3"/>
  <c r="D46" i="3" s="1"/>
  <c r="B47" i="3"/>
  <c r="D47" i="3" s="1"/>
  <c r="B48" i="3"/>
  <c r="D48" i="3" s="1"/>
  <c r="B49" i="3"/>
  <c r="D49" i="3" s="1"/>
  <c r="B50" i="3"/>
  <c r="D50" i="3" s="1"/>
  <c r="B51" i="3"/>
  <c r="D51" i="3" s="1"/>
  <c r="B52" i="3"/>
  <c r="D52" i="3" s="1"/>
  <c r="B53" i="3"/>
  <c r="D53" i="3" s="1"/>
  <c r="B54" i="3"/>
  <c r="D54" i="3" s="1"/>
  <c r="B55" i="3"/>
  <c r="D55" i="3" s="1"/>
  <c r="B56" i="3"/>
  <c r="D56" i="3" s="1"/>
  <c r="B57" i="3"/>
  <c r="D57" i="3" s="1"/>
  <c r="B58" i="3"/>
  <c r="D58" i="3" s="1"/>
  <c r="B59" i="3"/>
  <c r="D59" i="3" s="1"/>
  <c r="B60" i="3"/>
  <c r="D60" i="3" s="1"/>
  <c r="B61" i="3"/>
  <c r="D61" i="3" s="1"/>
  <c r="B62" i="3"/>
  <c r="D62" i="3" s="1"/>
  <c r="B63" i="3"/>
  <c r="D63" i="3" s="1"/>
  <c r="B64" i="3"/>
  <c r="D64" i="3" s="1"/>
  <c r="B65" i="3"/>
  <c r="D65" i="3" s="1"/>
  <c r="B66" i="3"/>
  <c r="D66" i="3" s="1"/>
  <c r="B67" i="3"/>
  <c r="D67" i="3" s="1"/>
  <c r="B68" i="3"/>
  <c r="D68" i="3" s="1"/>
  <c r="B69" i="3"/>
  <c r="D69" i="3" s="1"/>
  <c r="E93" i="3" l="1"/>
  <c r="I93" i="3" s="1"/>
  <c r="E85" i="3"/>
  <c r="I85" i="3" s="1"/>
  <c r="E77" i="3"/>
  <c r="I77" i="3" s="1"/>
  <c r="E370" i="3"/>
  <c r="I370" i="3" s="1"/>
  <c r="D370" i="3"/>
  <c r="E362" i="3"/>
  <c r="I362" i="3" s="1"/>
  <c r="D362" i="3"/>
  <c r="E354" i="3"/>
  <c r="I354" i="3" s="1"/>
  <c r="D354" i="3"/>
  <c r="E346" i="3"/>
  <c r="I346" i="3" s="1"/>
  <c r="D346" i="3"/>
  <c r="E338" i="3"/>
  <c r="D338" i="3"/>
  <c r="E330" i="3"/>
  <c r="D330" i="3"/>
  <c r="E322" i="3"/>
  <c r="I322" i="3" s="1"/>
  <c r="D322" i="3"/>
  <c r="E314" i="3"/>
  <c r="D314" i="3"/>
  <c r="E306" i="3"/>
  <c r="D306" i="3"/>
  <c r="E298" i="3"/>
  <c r="I298" i="3" s="1"/>
  <c r="D298" i="3"/>
  <c r="E22" i="3"/>
  <c r="I22" i="3" s="1"/>
  <c r="D22" i="3"/>
  <c r="E6" i="3"/>
  <c r="I6" i="3" s="1"/>
  <c r="D6" i="3"/>
  <c r="E377" i="3"/>
  <c r="I377" i="3" s="1"/>
  <c r="D377" i="3"/>
  <c r="E361" i="3"/>
  <c r="I361" i="3" s="1"/>
  <c r="D361" i="3"/>
  <c r="E353" i="3"/>
  <c r="I353" i="3" s="1"/>
  <c r="D353" i="3"/>
  <c r="E337" i="3"/>
  <c r="D337" i="3"/>
  <c r="E329" i="3"/>
  <c r="I329" i="3" s="1"/>
  <c r="D329" i="3"/>
  <c r="E334" i="3"/>
  <c r="I334" i="3" s="1"/>
  <c r="D334" i="3"/>
  <c r="E294" i="3"/>
  <c r="D294" i="3"/>
  <c r="E286" i="3"/>
  <c r="I286" i="3" s="1"/>
  <c r="D286" i="3"/>
  <c r="E278" i="3"/>
  <c r="D278" i="3"/>
  <c r="E270" i="3"/>
  <c r="D270" i="3"/>
  <c r="E262" i="3"/>
  <c r="I262" i="3" s="1"/>
  <c r="D262" i="3"/>
  <c r="E254" i="3"/>
  <c r="I254" i="3" s="1"/>
  <c r="D254" i="3"/>
  <c r="E246" i="3"/>
  <c r="I246" i="3" s="1"/>
  <c r="D246" i="3"/>
  <c r="E238" i="3"/>
  <c r="I238" i="3" s="1"/>
  <c r="D238" i="3"/>
  <c r="E230" i="3"/>
  <c r="I230" i="3" s="1"/>
  <c r="D230" i="3"/>
  <c r="E198" i="3"/>
  <c r="I198" i="3" s="1"/>
  <c r="D198" i="3"/>
  <c r="D174" i="3"/>
  <c r="E166" i="3"/>
  <c r="I166" i="3" s="1"/>
  <c r="D166" i="3"/>
  <c r="D158" i="3"/>
  <c r="D150" i="3"/>
  <c r="E142" i="3"/>
  <c r="I142" i="3" s="1"/>
  <c r="D142" i="3"/>
  <c r="D134" i="3"/>
  <c r="D126" i="3"/>
  <c r="D118" i="3"/>
  <c r="E105" i="3"/>
  <c r="I105" i="3" s="1"/>
  <c r="D105" i="3"/>
  <c r="E69" i="3"/>
  <c r="I69" i="3" s="1"/>
  <c r="E61" i="3"/>
  <c r="I61" i="3" s="1"/>
  <c r="E53" i="3"/>
  <c r="I53" i="3" s="1"/>
  <c r="E45" i="3"/>
  <c r="I45" i="3" s="1"/>
  <c r="E3" i="3"/>
  <c r="I3" i="3" s="1"/>
  <c r="D111" i="3"/>
  <c r="E181" i="3"/>
  <c r="D181" i="3"/>
  <c r="D173" i="3"/>
  <c r="E165" i="3"/>
  <c r="I165" i="3" s="1"/>
  <c r="D165" i="3"/>
  <c r="E157" i="3"/>
  <c r="I157" i="3" s="1"/>
  <c r="D157" i="3"/>
  <c r="D149" i="3"/>
  <c r="E141" i="3"/>
  <c r="I141" i="3" s="1"/>
  <c r="D141" i="3"/>
  <c r="D133" i="3"/>
  <c r="D125" i="3"/>
  <c r="D117" i="3"/>
  <c r="E104" i="3"/>
  <c r="I104" i="3" s="1"/>
  <c r="D104" i="3"/>
  <c r="E92" i="3"/>
  <c r="I92" i="3" s="1"/>
  <c r="E84" i="3"/>
  <c r="I84" i="3" s="1"/>
  <c r="E76" i="3"/>
  <c r="I76" i="3" s="1"/>
  <c r="E68" i="3"/>
  <c r="I68" i="3" s="1"/>
  <c r="E60" i="3"/>
  <c r="I60" i="3" s="1"/>
  <c r="E52" i="3"/>
  <c r="I52" i="3" s="1"/>
  <c r="E44" i="3"/>
  <c r="I44" i="3" s="1"/>
  <c r="E110" i="3"/>
  <c r="I110" i="3" s="1"/>
  <c r="D110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86" i="3"/>
  <c r="I386" i="3" s="1"/>
  <c r="D386" i="3"/>
  <c r="E378" i="3"/>
  <c r="I378" i="3" s="1"/>
  <c r="D378" i="3"/>
  <c r="E30" i="3"/>
  <c r="I30" i="3" s="1"/>
  <c r="D30" i="3"/>
  <c r="E14" i="3"/>
  <c r="I14" i="3" s="1"/>
  <c r="D14" i="3"/>
  <c r="E385" i="3"/>
  <c r="I385" i="3" s="1"/>
  <c r="D385" i="3"/>
  <c r="E27" i="3"/>
  <c r="I27" i="3" s="1"/>
  <c r="D27" i="3"/>
  <c r="E19" i="3"/>
  <c r="I19" i="3" s="1"/>
  <c r="D19" i="3"/>
  <c r="E11" i="3"/>
  <c r="I11" i="3" s="1"/>
  <c r="D11" i="3"/>
  <c r="E382" i="3"/>
  <c r="I382" i="3" s="1"/>
  <c r="D382" i="3"/>
  <c r="E374" i="3"/>
  <c r="I374" i="3" s="1"/>
  <c r="D374" i="3"/>
  <c r="E366" i="3"/>
  <c r="I366" i="3" s="1"/>
  <c r="D366" i="3"/>
  <c r="E358" i="3"/>
  <c r="I358" i="3" s="1"/>
  <c r="D358" i="3"/>
  <c r="E350" i="3"/>
  <c r="I350" i="3" s="1"/>
  <c r="D350" i="3"/>
  <c r="E342" i="3"/>
  <c r="I342" i="3" s="1"/>
  <c r="D342" i="3"/>
  <c r="E326" i="3"/>
  <c r="I326" i="3" s="1"/>
  <c r="D326" i="3"/>
  <c r="E318" i="3"/>
  <c r="D318" i="3"/>
  <c r="E310" i="3"/>
  <c r="I310" i="3" s="1"/>
  <c r="D310" i="3"/>
  <c r="E302" i="3"/>
  <c r="I302" i="3" s="1"/>
  <c r="D302" i="3"/>
  <c r="E34" i="3"/>
  <c r="I34" i="3" s="1"/>
  <c r="D34" i="3"/>
  <c r="E26" i="3"/>
  <c r="I26" i="3" s="1"/>
  <c r="D26" i="3"/>
  <c r="E18" i="3"/>
  <c r="I18" i="3" s="1"/>
  <c r="D18" i="3"/>
  <c r="E10" i="3"/>
  <c r="I10" i="3" s="1"/>
  <c r="D10" i="3"/>
  <c r="E389" i="3"/>
  <c r="I389" i="3" s="1"/>
  <c r="D389" i="3"/>
  <c r="E373" i="3"/>
  <c r="I373" i="3" s="1"/>
  <c r="D373" i="3"/>
  <c r="E365" i="3"/>
  <c r="I365" i="3" s="1"/>
  <c r="D365" i="3"/>
  <c r="E349" i="3"/>
  <c r="I349" i="3" s="1"/>
  <c r="D349" i="3"/>
  <c r="E341" i="3"/>
  <c r="I341" i="3" s="1"/>
  <c r="D341" i="3"/>
  <c r="E325" i="3"/>
  <c r="I325" i="3" s="1"/>
  <c r="D325" i="3"/>
  <c r="E317" i="3"/>
  <c r="I317" i="3" s="1"/>
  <c r="D317" i="3"/>
  <c r="E301" i="3"/>
  <c r="I301" i="3" s="1"/>
  <c r="D301" i="3"/>
  <c r="E293" i="3"/>
  <c r="I293" i="3" s="1"/>
  <c r="D293" i="3"/>
  <c r="E277" i="3"/>
  <c r="I277" i="3" s="1"/>
  <c r="D277" i="3"/>
  <c r="E269" i="3"/>
  <c r="I269" i="3" s="1"/>
  <c r="D269" i="3"/>
  <c r="E253" i="3"/>
  <c r="I253" i="3" s="1"/>
  <c r="D253" i="3"/>
  <c r="E245" i="3"/>
  <c r="I245" i="3" s="1"/>
  <c r="D245" i="3"/>
  <c r="E229" i="3"/>
  <c r="I229" i="3" s="1"/>
  <c r="D229" i="3"/>
  <c r="E197" i="3"/>
  <c r="I197" i="3" s="1"/>
  <c r="D197" i="3"/>
  <c r="E33" i="3"/>
  <c r="I33" i="3" s="1"/>
  <c r="D33" i="3"/>
  <c r="E17" i="3"/>
  <c r="I17" i="3" s="1"/>
  <c r="D17" i="3"/>
  <c r="E9" i="3"/>
  <c r="I9" i="3" s="1"/>
  <c r="D9" i="3"/>
  <c r="E388" i="3"/>
  <c r="I388" i="3" s="1"/>
  <c r="D388" i="3"/>
  <c r="E372" i="3"/>
  <c r="I372" i="3" s="1"/>
  <c r="D372" i="3"/>
  <c r="E364" i="3"/>
  <c r="I364" i="3" s="1"/>
  <c r="D364" i="3"/>
  <c r="E348" i="3"/>
  <c r="I348" i="3" s="1"/>
  <c r="D348" i="3"/>
  <c r="E340" i="3"/>
  <c r="I340" i="3" s="1"/>
  <c r="D340" i="3"/>
  <c r="E324" i="3"/>
  <c r="I324" i="3" s="1"/>
  <c r="D324" i="3"/>
  <c r="E316" i="3"/>
  <c r="I316" i="3" s="1"/>
  <c r="D316" i="3"/>
  <c r="E300" i="3"/>
  <c r="I300" i="3" s="1"/>
  <c r="D300" i="3"/>
  <c r="E292" i="3"/>
  <c r="I292" i="3" s="1"/>
  <c r="D292" i="3"/>
  <c r="E276" i="3"/>
  <c r="I276" i="3" s="1"/>
  <c r="D276" i="3"/>
  <c r="E268" i="3"/>
  <c r="I268" i="3" s="1"/>
  <c r="D268" i="3"/>
  <c r="E252" i="3"/>
  <c r="I252" i="3" s="1"/>
  <c r="D252" i="3"/>
  <c r="E244" i="3"/>
  <c r="I244" i="3" s="1"/>
  <c r="D244" i="3"/>
  <c r="E228" i="3"/>
  <c r="I228" i="3" s="1"/>
  <c r="D228" i="3"/>
  <c r="E220" i="3"/>
  <c r="I220" i="3" s="1"/>
  <c r="D220" i="3"/>
  <c r="E196" i="3"/>
  <c r="I196" i="3" s="1"/>
  <c r="D196" i="3"/>
  <c r="E180" i="3"/>
  <c r="I180" i="3" s="1"/>
  <c r="D180" i="3"/>
  <c r="D172" i="3"/>
  <c r="E156" i="3"/>
  <c r="I156" i="3" s="1"/>
  <c r="D156" i="3"/>
  <c r="D148" i="3"/>
  <c r="E140" i="3"/>
  <c r="I140" i="3" s="1"/>
  <c r="D140" i="3"/>
  <c r="D132" i="3"/>
  <c r="E124" i="3"/>
  <c r="I124" i="3" s="1"/>
  <c r="D124" i="3"/>
  <c r="E103" i="3"/>
  <c r="I103" i="3" s="1"/>
  <c r="D103" i="3"/>
  <c r="E91" i="3"/>
  <c r="I91" i="3" s="1"/>
  <c r="E83" i="3"/>
  <c r="I83" i="3" s="1"/>
  <c r="E75" i="3"/>
  <c r="I75" i="3" s="1"/>
  <c r="E67" i="3"/>
  <c r="I67" i="3" s="1"/>
  <c r="E59" i="3"/>
  <c r="I59" i="3" s="1"/>
  <c r="E51" i="3"/>
  <c r="I51" i="3" s="1"/>
  <c r="E43" i="3"/>
  <c r="I43" i="3" s="1"/>
  <c r="E32" i="3"/>
  <c r="I32" i="3" s="1"/>
  <c r="D32" i="3"/>
  <c r="E24" i="3"/>
  <c r="I24" i="3" s="1"/>
  <c r="D24" i="3"/>
  <c r="E16" i="3"/>
  <c r="I16" i="3" s="1"/>
  <c r="D16" i="3"/>
  <c r="E8" i="3"/>
  <c r="I8" i="3" s="1"/>
  <c r="D8" i="3"/>
  <c r="E387" i="3"/>
  <c r="I387" i="3" s="1"/>
  <c r="D387" i="3"/>
  <c r="E371" i="3"/>
  <c r="I371" i="3" s="1"/>
  <c r="D371" i="3"/>
  <c r="E363" i="3"/>
  <c r="I363" i="3" s="1"/>
  <c r="D363" i="3"/>
  <c r="E347" i="3"/>
  <c r="I347" i="3" s="1"/>
  <c r="D347" i="3"/>
  <c r="E339" i="3"/>
  <c r="I339" i="3" s="1"/>
  <c r="D339" i="3"/>
  <c r="E323" i="3"/>
  <c r="I323" i="3" s="1"/>
  <c r="D323" i="3"/>
  <c r="E315" i="3"/>
  <c r="I315" i="3" s="1"/>
  <c r="D315" i="3"/>
  <c r="E299" i="3"/>
  <c r="I299" i="3" s="1"/>
  <c r="D299" i="3"/>
  <c r="E291" i="3"/>
  <c r="I291" i="3" s="1"/>
  <c r="D291" i="3"/>
  <c r="E275" i="3"/>
  <c r="I275" i="3" s="1"/>
  <c r="D275" i="3"/>
  <c r="E267" i="3"/>
  <c r="I267" i="3" s="1"/>
  <c r="D267" i="3"/>
  <c r="E251" i="3"/>
  <c r="I251" i="3" s="1"/>
  <c r="D251" i="3"/>
  <c r="E243" i="3"/>
  <c r="I243" i="3" s="1"/>
  <c r="D243" i="3"/>
  <c r="E179" i="3"/>
  <c r="I179" i="3" s="1"/>
  <c r="D179" i="3"/>
  <c r="D171" i="3"/>
  <c r="D163" i="3"/>
  <c r="E155" i="3"/>
  <c r="I155" i="3" s="1"/>
  <c r="D155" i="3"/>
  <c r="D147" i="3"/>
  <c r="E139" i="3"/>
  <c r="I139" i="3" s="1"/>
  <c r="D139" i="3"/>
  <c r="D131" i="3"/>
  <c r="D123" i="3"/>
  <c r="E115" i="3"/>
  <c r="I115" i="3" s="1"/>
  <c r="D115" i="3"/>
  <c r="E90" i="3"/>
  <c r="I90" i="3" s="1"/>
  <c r="E82" i="3"/>
  <c r="I82" i="3" s="1"/>
  <c r="E74" i="3"/>
  <c r="I74" i="3" s="1"/>
  <c r="E66" i="3"/>
  <c r="I66" i="3" s="1"/>
  <c r="E58" i="3"/>
  <c r="I58" i="3" s="1"/>
  <c r="E50" i="3"/>
  <c r="I50" i="3" s="1"/>
  <c r="E42" i="3"/>
  <c r="I42" i="3" s="1"/>
  <c r="E290" i="3"/>
  <c r="I290" i="3" s="1"/>
  <c r="D290" i="3"/>
  <c r="E282" i="3"/>
  <c r="I282" i="3" s="1"/>
  <c r="D282" i="3"/>
  <c r="E274" i="3"/>
  <c r="I274" i="3" s="1"/>
  <c r="D274" i="3"/>
  <c r="E266" i="3"/>
  <c r="I266" i="3" s="1"/>
  <c r="D266" i="3"/>
  <c r="E258" i="3"/>
  <c r="I258" i="3" s="1"/>
  <c r="D258" i="3"/>
  <c r="E250" i="3"/>
  <c r="I250" i="3" s="1"/>
  <c r="D250" i="3"/>
  <c r="E242" i="3"/>
  <c r="I242" i="3" s="1"/>
  <c r="D242" i="3"/>
  <c r="E234" i="3"/>
  <c r="I234" i="3" s="1"/>
  <c r="D234" i="3"/>
  <c r="E210" i="3"/>
  <c r="I210" i="3" s="1"/>
  <c r="D210" i="3"/>
  <c r="E186" i="3"/>
  <c r="I186" i="3" s="1"/>
  <c r="D186" i="3"/>
  <c r="E178" i="3"/>
  <c r="I178" i="3" s="1"/>
  <c r="D178" i="3"/>
  <c r="D170" i="3"/>
  <c r="D162" i="3"/>
  <c r="E154" i="3"/>
  <c r="I154" i="3" s="1"/>
  <c r="D154" i="3"/>
  <c r="D146" i="3"/>
  <c r="D138" i="3"/>
  <c r="E130" i="3"/>
  <c r="I130" i="3" s="1"/>
  <c r="D130" i="3"/>
  <c r="D122" i="3"/>
  <c r="D109" i="3"/>
  <c r="D101" i="3"/>
  <c r="E97" i="3"/>
  <c r="I97" i="3" s="1"/>
  <c r="E89" i="3"/>
  <c r="I89" i="3" s="1"/>
  <c r="E81" i="3"/>
  <c r="I81" i="3" s="1"/>
  <c r="E73" i="3"/>
  <c r="I73" i="3" s="1"/>
  <c r="E65" i="3"/>
  <c r="I65" i="3" s="1"/>
  <c r="E57" i="3"/>
  <c r="I57" i="3" s="1"/>
  <c r="E49" i="3"/>
  <c r="I49" i="3" s="1"/>
  <c r="E41" i="3"/>
  <c r="I41" i="3" s="1"/>
  <c r="E177" i="3"/>
  <c r="I177" i="3" s="1"/>
  <c r="D177" i="3"/>
  <c r="E169" i="3"/>
  <c r="I169" i="3" s="1"/>
  <c r="D169" i="3"/>
  <c r="D161" i="3"/>
  <c r="E153" i="3"/>
  <c r="I153" i="3" s="1"/>
  <c r="D153" i="3"/>
  <c r="E145" i="3"/>
  <c r="I145" i="3" s="1"/>
  <c r="D145" i="3"/>
  <c r="D137" i="3"/>
  <c r="E129" i="3"/>
  <c r="I129" i="3" s="1"/>
  <c r="D129" i="3"/>
  <c r="D121" i="3"/>
  <c r="D108" i="3"/>
  <c r="D100" i="3"/>
  <c r="E96" i="3"/>
  <c r="I96" i="3" s="1"/>
  <c r="E88" i="3"/>
  <c r="I88" i="3" s="1"/>
  <c r="E80" i="3"/>
  <c r="I80" i="3" s="1"/>
  <c r="E72" i="3"/>
  <c r="I72" i="3" s="1"/>
  <c r="E64" i="3"/>
  <c r="I64" i="3" s="1"/>
  <c r="E56" i="3"/>
  <c r="I56" i="3" s="1"/>
  <c r="E48" i="3"/>
  <c r="I48" i="3" s="1"/>
  <c r="E40" i="3"/>
  <c r="I40" i="3" s="1"/>
  <c r="D114" i="3"/>
  <c r="E313" i="3"/>
  <c r="D313" i="3"/>
  <c r="E305" i="3"/>
  <c r="I305" i="3" s="1"/>
  <c r="D305" i="3"/>
  <c r="E289" i="3"/>
  <c r="D289" i="3"/>
  <c r="E281" i="3"/>
  <c r="I281" i="3" s="1"/>
  <c r="D281" i="3"/>
  <c r="E265" i="3"/>
  <c r="I265" i="3" s="1"/>
  <c r="D265" i="3"/>
  <c r="E241" i="3"/>
  <c r="I241" i="3" s="1"/>
  <c r="D241" i="3"/>
  <c r="E233" i="3"/>
  <c r="I233" i="3" s="1"/>
  <c r="D233" i="3"/>
  <c r="E209" i="3"/>
  <c r="I209" i="3" s="1"/>
  <c r="D209" i="3"/>
  <c r="E185" i="3"/>
  <c r="I185" i="3" s="1"/>
  <c r="D185" i="3"/>
  <c r="E29" i="3"/>
  <c r="I29" i="3" s="1"/>
  <c r="D29" i="3"/>
  <c r="E21" i="3"/>
  <c r="I21" i="3" s="1"/>
  <c r="D21" i="3"/>
  <c r="E5" i="3"/>
  <c r="I5" i="3" s="1"/>
  <c r="D5" i="3"/>
  <c r="E384" i="3"/>
  <c r="I384" i="3" s="1"/>
  <c r="D384" i="3"/>
  <c r="E376" i="3"/>
  <c r="I376" i="3" s="1"/>
  <c r="D376" i="3"/>
  <c r="E360" i="3"/>
  <c r="I360" i="3" s="1"/>
  <c r="D360" i="3"/>
  <c r="E352" i="3"/>
  <c r="I352" i="3" s="1"/>
  <c r="D352" i="3"/>
  <c r="E336" i="3"/>
  <c r="I336" i="3" s="1"/>
  <c r="D336" i="3"/>
  <c r="E328" i="3"/>
  <c r="I328" i="3" s="1"/>
  <c r="D328" i="3"/>
  <c r="E168" i="3"/>
  <c r="I168" i="3" s="1"/>
  <c r="D168" i="3"/>
  <c r="D160" i="3"/>
  <c r="E144" i="3"/>
  <c r="I144" i="3" s="1"/>
  <c r="D144" i="3"/>
  <c r="E136" i="3"/>
  <c r="I136" i="3" s="1"/>
  <c r="D136" i="3"/>
  <c r="E128" i="3"/>
  <c r="I128" i="3" s="1"/>
  <c r="D128" i="3"/>
  <c r="D120" i="3"/>
  <c r="D107" i="3"/>
  <c r="E99" i="3"/>
  <c r="I99" i="3" s="1"/>
  <c r="D99" i="3"/>
  <c r="E95" i="3"/>
  <c r="I95" i="3" s="1"/>
  <c r="E87" i="3"/>
  <c r="I87" i="3" s="1"/>
  <c r="E79" i="3"/>
  <c r="I79" i="3" s="1"/>
  <c r="E71" i="3"/>
  <c r="I71" i="3" s="1"/>
  <c r="E63" i="3"/>
  <c r="I63" i="3" s="1"/>
  <c r="E55" i="3"/>
  <c r="I55" i="3" s="1"/>
  <c r="E47" i="3"/>
  <c r="I47" i="3" s="1"/>
  <c r="E39" i="3"/>
  <c r="I39" i="3" s="1"/>
  <c r="E113" i="3"/>
  <c r="I113" i="3" s="1"/>
  <c r="D113" i="3"/>
  <c r="E312" i="3"/>
  <c r="I312" i="3" s="1"/>
  <c r="D312" i="3"/>
  <c r="E304" i="3"/>
  <c r="I304" i="3" s="1"/>
  <c r="D304" i="3"/>
  <c r="E288" i="3"/>
  <c r="I288" i="3" s="1"/>
  <c r="D288" i="3"/>
  <c r="E280" i="3"/>
  <c r="I280" i="3" s="1"/>
  <c r="D280" i="3"/>
  <c r="E264" i="3"/>
  <c r="I264" i="3" s="1"/>
  <c r="D264" i="3"/>
  <c r="E256" i="3"/>
  <c r="I256" i="3" s="1"/>
  <c r="D256" i="3"/>
  <c r="E240" i="3"/>
  <c r="I240" i="3" s="1"/>
  <c r="D240" i="3"/>
  <c r="E232" i="3"/>
  <c r="I232" i="3" s="1"/>
  <c r="D232" i="3"/>
  <c r="E224" i="3"/>
  <c r="I224" i="3" s="1"/>
  <c r="D224" i="3"/>
  <c r="E208" i="3"/>
  <c r="I208" i="3" s="1"/>
  <c r="D208" i="3"/>
  <c r="E184" i="3"/>
  <c r="I184" i="3" s="1"/>
  <c r="D184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83" i="3"/>
  <c r="I383" i="3" s="1"/>
  <c r="D383" i="3"/>
  <c r="E375" i="3"/>
  <c r="I375" i="3" s="1"/>
  <c r="D375" i="3"/>
  <c r="E359" i="3"/>
  <c r="I359" i="3" s="1"/>
  <c r="D359" i="3"/>
  <c r="E351" i="3"/>
  <c r="I351" i="3" s="1"/>
  <c r="D351" i="3"/>
  <c r="E335" i="3"/>
  <c r="I335" i="3" s="1"/>
  <c r="D335" i="3"/>
  <c r="E327" i="3"/>
  <c r="I327" i="3" s="1"/>
  <c r="D327" i="3"/>
  <c r="E311" i="3"/>
  <c r="I311" i="3" s="1"/>
  <c r="D311" i="3"/>
  <c r="E303" i="3"/>
  <c r="I303" i="3" s="1"/>
  <c r="D303" i="3"/>
  <c r="E287" i="3"/>
  <c r="I287" i="3" s="1"/>
  <c r="D287" i="3"/>
  <c r="E279" i="3"/>
  <c r="I279" i="3" s="1"/>
  <c r="D279" i="3"/>
  <c r="E263" i="3"/>
  <c r="I263" i="3" s="1"/>
  <c r="D263" i="3"/>
  <c r="E255" i="3"/>
  <c r="I255" i="3" s="1"/>
  <c r="D255" i="3"/>
  <c r="E239" i="3"/>
  <c r="I239" i="3" s="1"/>
  <c r="D239" i="3"/>
  <c r="E231" i="3"/>
  <c r="I231" i="3" s="1"/>
  <c r="D231" i="3"/>
  <c r="E223" i="3"/>
  <c r="I223" i="3" s="1"/>
  <c r="D223" i="3"/>
  <c r="D175" i="3"/>
  <c r="E167" i="3"/>
  <c r="I167" i="3" s="1"/>
  <c r="D167" i="3"/>
  <c r="D159" i="3"/>
  <c r="D151" i="3"/>
  <c r="E143" i="3"/>
  <c r="I143" i="3" s="1"/>
  <c r="D143" i="3"/>
  <c r="D135" i="3"/>
  <c r="D127" i="3"/>
  <c r="D119" i="3"/>
  <c r="E106" i="3"/>
  <c r="I106" i="3" s="1"/>
  <c r="D106" i="3"/>
  <c r="D98" i="3"/>
  <c r="E94" i="3"/>
  <c r="I94" i="3" s="1"/>
  <c r="E86" i="3"/>
  <c r="I86" i="3" s="1"/>
  <c r="E78" i="3"/>
  <c r="I78" i="3" s="1"/>
  <c r="E70" i="3"/>
  <c r="I70" i="3" s="1"/>
  <c r="E62" i="3"/>
  <c r="I62" i="3" s="1"/>
  <c r="E54" i="3"/>
  <c r="I54" i="3" s="1"/>
  <c r="E46" i="3"/>
  <c r="I46" i="3" s="1"/>
  <c r="E37" i="3"/>
  <c r="I37" i="3" s="1"/>
  <c r="E112" i="3"/>
  <c r="I112" i="3" s="1"/>
  <c r="D112" i="3"/>
  <c r="E257" i="3"/>
  <c r="I257" i="3" s="1"/>
  <c r="D257" i="3"/>
  <c r="E38" i="3"/>
  <c r="I38" i="3" s="1"/>
  <c r="I314" i="3"/>
  <c r="I278" i="3"/>
  <c r="I289" i="3"/>
  <c r="I337" i="3"/>
  <c r="I338" i="3"/>
  <c r="I313" i="3"/>
  <c r="I330" i="3"/>
  <c r="I318" i="3"/>
  <c r="I306" i="3"/>
  <c r="I294" i="3"/>
  <c r="I270" i="3"/>
  <c r="E380" i="3"/>
  <c r="I380" i="3" s="1"/>
  <c r="E368" i="3"/>
  <c r="I368" i="3" s="1"/>
  <c r="E356" i="3"/>
  <c r="I356" i="3" s="1"/>
  <c r="E344" i="3"/>
  <c r="I344" i="3" s="1"/>
  <c r="E332" i="3"/>
  <c r="E320" i="3"/>
  <c r="E308" i="3"/>
  <c r="E296" i="3"/>
  <c r="E284" i="3"/>
  <c r="E272" i="3"/>
  <c r="E260" i="3"/>
  <c r="I260" i="3" s="1"/>
  <c r="E248" i="3"/>
  <c r="I248" i="3" s="1"/>
  <c r="E369" i="3"/>
  <c r="I369" i="3" s="1"/>
  <c r="E357" i="3"/>
  <c r="I357" i="3" s="1"/>
  <c r="E333" i="3"/>
  <c r="E309" i="3"/>
  <c r="E285" i="3"/>
  <c r="E273" i="3"/>
  <c r="E249" i="3"/>
  <c r="I249" i="3" s="1"/>
  <c r="E237" i="3"/>
  <c r="I237" i="3" s="1"/>
  <c r="E379" i="3"/>
  <c r="I379" i="3" s="1"/>
  <c r="E367" i="3"/>
  <c r="I367" i="3" s="1"/>
  <c r="E355" i="3"/>
  <c r="I355" i="3" s="1"/>
  <c r="E343" i="3"/>
  <c r="I343" i="3" s="1"/>
  <c r="E331" i="3"/>
  <c r="I331" i="3" s="1"/>
  <c r="E319" i="3"/>
  <c r="I319" i="3" s="1"/>
  <c r="E307" i="3"/>
  <c r="I307" i="3" s="1"/>
  <c r="E295" i="3"/>
  <c r="I295" i="3" s="1"/>
  <c r="E283" i="3"/>
  <c r="I283" i="3" s="1"/>
  <c r="E271" i="3"/>
  <c r="I271" i="3" s="1"/>
  <c r="E259" i="3"/>
  <c r="I259" i="3" s="1"/>
  <c r="E247" i="3"/>
  <c r="I247" i="3" s="1"/>
  <c r="E381" i="3"/>
  <c r="I381" i="3" s="1"/>
  <c r="E345" i="3"/>
  <c r="I345" i="3" s="1"/>
  <c r="E321" i="3"/>
  <c r="E297" i="3"/>
  <c r="E261" i="3"/>
  <c r="I261" i="3" s="1"/>
  <c r="E236" i="3"/>
  <c r="I236" i="3" s="1"/>
  <c r="E235" i="3"/>
  <c r="I235" i="3" s="1"/>
  <c r="E227" i="3"/>
  <c r="I227" i="3" s="1"/>
  <c r="E226" i="3"/>
  <c r="I226" i="3" s="1"/>
  <c r="E225" i="3"/>
  <c r="I225" i="3" s="1"/>
  <c r="E222" i="3"/>
  <c r="I222" i="3" s="1"/>
  <c r="E221" i="3"/>
  <c r="I221" i="3" s="1"/>
  <c r="E219" i="3"/>
  <c r="I219" i="3" s="1"/>
  <c r="E207" i="3"/>
  <c r="I207" i="3" s="1"/>
  <c r="E195" i="3"/>
  <c r="I195" i="3" s="1"/>
  <c r="E183" i="3"/>
  <c r="I183" i="3" s="1"/>
  <c r="E218" i="3"/>
  <c r="I218" i="3" s="1"/>
  <c r="E206" i="3"/>
  <c r="I206" i="3" s="1"/>
  <c r="E194" i="3"/>
  <c r="I194" i="3" s="1"/>
  <c r="E217" i="3"/>
  <c r="I217" i="3" s="1"/>
  <c r="E205" i="3"/>
  <c r="I205" i="3" s="1"/>
  <c r="E193" i="3"/>
  <c r="I193" i="3" s="1"/>
  <c r="E216" i="3"/>
  <c r="I216" i="3" s="1"/>
  <c r="E204" i="3"/>
  <c r="I204" i="3" s="1"/>
  <c r="E192" i="3"/>
  <c r="I192" i="3" s="1"/>
  <c r="E215" i="3"/>
  <c r="I215" i="3" s="1"/>
  <c r="E203" i="3"/>
  <c r="I203" i="3" s="1"/>
  <c r="E191" i="3"/>
  <c r="I191" i="3" s="1"/>
  <c r="E214" i="3"/>
  <c r="I214" i="3" s="1"/>
  <c r="E202" i="3"/>
  <c r="I202" i="3" s="1"/>
  <c r="E190" i="3"/>
  <c r="I190" i="3" s="1"/>
  <c r="E213" i="3"/>
  <c r="I213" i="3" s="1"/>
  <c r="E201" i="3"/>
  <c r="I201" i="3" s="1"/>
  <c r="E189" i="3"/>
  <c r="I189" i="3" s="1"/>
  <c r="E212" i="3"/>
  <c r="I212" i="3" s="1"/>
  <c r="E200" i="3"/>
  <c r="I200" i="3" s="1"/>
  <c r="E188" i="3"/>
  <c r="I188" i="3" s="1"/>
  <c r="E211" i="3"/>
  <c r="I211" i="3" s="1"/>
  <c r="E199" i="3"/>
  <c r="I199" i="3" s="1"/>
  <c r="E187" i="3"/>
  <c r="I187" i="3" s="1"/>
  <c r="E25" i="3"/>
  <c r="I25" i="3" s="1"/>
  <c r="E13" i="3"/>
  <c r="I13" i="3" s="1"/>
  <c r="E35" i="3"/>
  <c r="I35" i="3" s="1"/>
  <c r="E36" i="3"/>
  <c r="I36" i="3" s="1"/>
  <c r="I181" i="3"/>
  <c r="E175" i="3"/>
  <c r="I175" i="3" s="1"/>
  <c r="E163" i="3"/>
  <c r="I163" i="3" s="1"/>
  <c r="E151" i="3"/>
  <c r="I151" i="3" s="1"/>
  <c r="E174" i="3"/>
  <c r="I174" i="3" s="1"/>
  <c r="E162" i="3"/>
  <c r="I162" i="3" s="1"/>
  <c r="E150" i="3"/>
  <c r="I150" i="3" s="1"/>
  <c r="E173" i="3"/>
  <c r="I173" i="3" s="1"/>
  <c r="E161" i="3"/>
  <c r="I161" i="3" s="1"/>
  <c r="E149" i="3"/>
  <c r="I149" i="3" s="1"/>
  <c r="E172" i="3"/>
  <c r="I172" i="3" s="1"/>
  <c r="E160" i="3"/>
  <c r="I160" i="3" s="1"/>
  <c r="E148" i="3"/>
  <c r="I148" i="3" s="1"/>
  <c r="E176" i="3"/>
  <c r="I176" i="3" s="1"/>
  <c r="E164" i="3"/>
  <c r="I164" i="3" s="1"/>
  <c r="E152" i="3"/>
  <c r="I152" i="3" s="1"/>
  <c r="E171" i="3"/>
  <c r="I171" i="3" s="1"/>
  <c r="E159" i="3"/>
  <c r="I159" i="3" s="1"/>
  <c r="E147" i="3"/>
  <c r="I147" i="3" s="1"/>
  <c r="E182" i="3"/>
  <c r="E170" i="3"/>
  <c r="I170" i="3" s="1"/>
  <c r="E158" i="3"/>
  <c r="I158" i="3" s="1"/>
  <c r="E146" i="3"/>
  <c r="I146" i="3" s="1"/>
  <c r="E138" i="3"/>
  <c r="I138" i="3" s="1"/>
  <c r="E137" i="3"/>
  <c r="I137" i="3" s="1"/>
  <c r="E135" i="3"/>
  <c r="I135" i="3" s="1"/>
  <c r="E134" i="3"/>
  <c r="I134" i="3" s="1"/>
  <c r="E133" i="3"/>
  <c r="I133" i="3" s="1"/>
  <c r="E132" i="3"/>
  <c r="I132" i="3" s="1"/>
  <c r="E131" i="3"/>
  <c r="I131" i="3" s="1"/>
  <c r="E127" i="3"/>
  <c r="I127" i="3" s="1"/>
  <c r="E126" i="3"/>
  <c r="I126" i="3" s="1"/>
  <c r="E125" i="3"/>
  <c r="I125" i="3" s="1"/>
  <c r="E123" i="3"/>
  <c r="I123" i="3" s="1"/>
  <c r="E122" i="3"/>
  <c r="I122" i="3" s="1"/>
  <c r="E121" i="3"/>
  <c r="I121" i="3" s="1"/>
  <c r="E120" i="3"/>
  <c r="I120" i="3" s="1"/>
  <c r="E119" i="3"/>
  <c r="I119" i="3" s="1"/>
  <c r="E117" i="3"/>
  <c r="I117" i="3" s="1"/>
  <c r="E116" i="3"/>
  <c r="I116" i="3" s="1"/>
  <c r="E118" i="3"/>
  <c r="I118" i="3" s="1"/>
  <c r="E114" i="3"/>
  <c r="I114" i="3" s="1"/>
  <c r="E111" i="3"/>
  <c r="I111" i="3" s="1"/>
  <c r="E400" i="3"/>
  <c r="I400" i="3" s="1"/>
  <c r="E109" i="3"/>
  <c r="I109" i="3" s="1"/>
  <c r="E108" i="3"/>
  <c r="I108" i="3" s="1"/>
  <c r="E107" i="3"/>
  <c r="I107" i="3" s="1"/>
  <c r="E102" i="3"/>
  <c r="I102" i="3" s="1"/>
  <c r="E101" i="3"/>
  <c r="I101" i="3" s="1"/>
  <c r="E100" i="3"/>
  <c r="I100" i="3" s="1"/>
  <c r="E98" i="3"/>
  <c r="I98" i="3" s="1"/>
  <c r="H2" i="3"/>
  <c r="B2" i="3"/>
  <c r="D2" i="3" s="1"/>
  <c r="C18" i="1"/>
  <c r="BD40" i="3"/>
  <c r="BD41" i="3"/>
  <c r="BD38" i="3"/>
  <c r="BD37" i="3"/>
  <c r="BD36" i="3"/>
  <c r="BD39" i="3"/>
  <c r="I321" i="3" l="1"/>
  <c r="I272" i="3"/>
  <c r="I284" i="3"/>
  <c r="I297" i="3"/>
  <c r="I296" i="3"/>
  <c r="I273" i="3"/>
  <c r="I308" i="3"/>
  <c r="I320" i="3"/>
  <c r="I309" i="3"/>
  <c r="I332" i="3"/>
  <c r="I333" i="3"/>
  <c r="I285" i="3"/>
  <c r="I182" i="3"/>
  <c r="E2" i="3"/>
  <c r="I2" i="3" s="1"/>
  <c r="BD48" i="3"/>
  <c r="C343" i="3" s="1" a="1"/>
  <c r="C388" i="3" s="1"/>
  <c r="BD47" i="3"/>
  <c r="C263" i="3" s="1" a="1"/>
  <c r="C297" i="3" s="1"/>
  <c r="BD51" i="3"/>
  <c r="BD46" i="3"/>
  <c r="C178" i="3" s="1" a="1"/>
  <c r="C178" i="3" s="1"/>
  <c r="BD50" i="3"/>
  <c r="BD45" i="3"/>
  <c r="C92" i="3" s="1" a="1"/>
  <c r="C92" i="3" s="1"/>
  <c r="BD49" i="3"/>
  <c r="BD44" i="3"/>
  <c r="C2" i="3" s="1" a="1"/>
  <c r="C2" i="3" s="1"/>
  <c r="K388" i="3" l="1"/>
  <c r="L388" i="3"/>
  <c r="M92" i="3"/>
  <c r="N92" i="3"/>
  <c r="K92" i="3"/>
  <c r="J297" i="3"/>
  <c r="K297" i="3"/>
  <c r="M297" i="3"/>
  <c r="N297" i="3"/>
  <c r="N388" i="3"/>
  <c r="M388" i="3"/>
  <c r="O388" i="3" s="1"/>
  <c r="G178" i="3"/>
  <c r="K178" i="3"/>
  <c r="N178" i="3"/>
  <c r="M178" i="3"/>
  <c r="G297" i="3"/>
  <c r="J178" i="3"/>
  <c r="J388" i="3"/>
  <c r="G388" i="3"/>
  <c r="J92" i="3"/>
  <c r="G92" i="3"/>
  <c r="M2" i="3"/>
  <c r="K2" i="3"/>
  <c r="N2" i="3"/>
  <c r="G2" i="3"/>
  <c r="C380" i="3"/>
  <c r="L380" i="3" s="1"/>
  <c r="C392" i="3"/>
  <c r="L392" i="3" s="1"/>
  <c r="C347" i="3"/>
  <c r="C359" i="3"/>
  <c r="C373" i="3"/>
  <c r="C385" i="3"/>
  <c r="C400" i="3"/>
  <c r="L400" i="3" s="1"/>
  <c r="C179" i="3"/>
  <c r="K179" i="3" s="1"/>
  <c r="C216" i="3"/>
  <c r="C200" i="3"/>
  <c r="C207" i="3"/>
  <c r="C244" i="3"/>
  <c r="K244" i="3" s="1"/>
  <c r="C198" i="3"/>
  <c r="K198" i="3" s="1"/>
  <c r="C259" i="3"/>
  <c r="C356" i="3"/>
  <c r="L356" i="3" s="1"/>
  <c r="C382" i="3"/>
  <c r="C349" i="3"/>
  <c r="C376" i="3"/>
  <c r="C191" i="3"/>
  <c r="C228" i="3"/>
  <c r="K228" i="3" s="1"/>
  <c r="C213" i="3"/>
  <c r="C219" i="3"/>
  <c r="C256" i="3"/>
  <c r="K256" i="3" s="1"/>
  <c r="C210" i="3"/>
  <c r="K210" i="3" s="1"/>
  <c r="C188" i="3"/>
  <c r="C368" i="3"/>
  <c r="L368" i="3" s="1"/>
  <c r="C394" i="3"/>
  <c r="L394" i="3" s="1"/>
  <c r="C361" i="3"/>
  <c r="C215" i="3"/>
  <c r="C252" i="3"/>
  <c r="K252" i="3" s="1"/>
  <c r="C194" i="3"/>
  <c r="C243" i="3"/>
  <c r="K243" i="3" s="1"/>
  <c r="C185" i="3"/>
  <c r="K185" i="3" s="1"/>
  <c r="C234" i="3"/>
  <c r="K234" i="3" s="1"/>
  <c r="C260" i="3"/>
  <c r="C343" i="3"/>
  <c r="L343" i="3" s="1"/>
  <c r="C365" i="3"/>
  <c r="C366" i="3"/>
  <c r="L366" i="3" s="1"/>
  <c r="C375" i="3"/>
  <c r="C377" i="3"/>
  <c r="C378" i="3"/>
  <c r="L378" i="3" s="1"/>
  <c r="C387" i="3"/>
  <c r="C389" i="3"/>
  <c r="C390" i="3"/>
  <c r="L390" i="3" s="1"/>
  <c r="C351" i="3"/>
  <c r="C399" i="3"/>
  <c r="L399" i="3" s="1"/>
  <c r="C353" i="3"/>
  <c r="C354" i="3"/>
  <c r="L354" i="3" s="1"/>
  <c r="C363" i="3"/>
  <c r="C227" i="3"/>
  <c r="C249" i="3"/>
  <c r="C206" i="3"/>
  <c r="C255" i="3"/>
  <c r="K255" i="3" s="1"/>
  <c r="C197" i="3"/>
  <c r="K197" i="3" s="1"/>
  <c r="C246" i="3"/>
  <c r="C225" i="3"/>
  <c r="C345" i="3"/>
  <c r="L345" i="3" s="1"/>
  <c r="C371" i="3"/>
  <c r="C397" i="3"/>
  <c r="L397" i="3" s="1"/>
  <c r="C190" i="3"/>
  <c r="C239" i="3"/>
  <c r="K239" i="3" s="1"/>
  <c r="C181" i="3"/>
  <c r="K181" i="3" s="1"/>
  <c r="C218" i="3"/>
  <c r="C236" i="3"/>
  <c r="C209" i="3"/>
  <c r="K209" i="3" s="1"/>
  <c r="C258" i="3"/>
  <c r="C357" i="3"/>
  <c r="L357" i="3" s="1"/>
  <c r="C383" i="3"/>
  <c r="C350" i="3"/>
  <c r="C202" i="3"/>
  <c r="C251" i="3"/>
  <c r="K251" i="3" s="1"/>
  <c r="C193" i="3"/>
  <c r="C230" i="3"/>
  <c r="K230" i="3" s="1"/>
  <c r="C201" i="3"/>
  <c r="C221" i="3"/>
  <c r="C187" i="3"/>
  <c r="C369" i="3"/>
  <c r="L369" i="3" s="1"/>
  <c r="C395" i="3"/>
  <c r="L395" i="3" s="1"/>
  <c r="C362" i="3"/>
  <c r="C214" i="3"/>
  <c r="C212" i="3"/>
  <c r="C205" i="3"/>
  <c r="C242" i="3"/>
  <c r="K242" i="3" s="1"/>
  <c r="C184" i="3"/>
  <c r="K184" i="3" s="1"/>
  <c r="C233" i="3"/>
  <c r="K233" i="3" s="1"/>
  <c r="C199" i="3"/>
  <c r="C355" i="3"/>
  <c r="L355" i="3" s="1"/>
  <c r="C381" i="3"/>
  <c r="L381" i="3" s="1"/>
  <c r="C348" i="3"/>
  <c r="C374" i="3"/>
  <c r="C226" i="3"/>
  <c r="C189" i="3"/>
  <c r="C217" i="3"/>
  <c r="C254" i="3"/>
  <c r="K254" i="3" s="1"/>
  <c r="C196" i="3"/>
  <c r="K196" i="3" s="1"/>
  <c r="C245" i="3"/>
  <c r="K245" i="3" s="1"/>
  <c r="C211" i="3"/>
  <c r="C367" i="3"/>
  <c r="L367" i="3" s="1"/>
  <c r="C393" i="3"/>
  <c r="L393" i="3" s="1"/>
  <c r="C360" i="3"/>
  <c r="C386" i="3"/>
  <c r="C238" i="3"/>
  <c r="K238" i="3" s="1"/>
  <c r="C180" i="3"/>
  <c r="K180" i="3" s="1"/>
  <c r="C229" i="3"/>
  <c r="K229" i="3" s="1"/>
  <c r="C224" i="3"/>
  <c r="K224" i="3" s="1"/>
  <c r="C208" i="3"/>
  <c r="K208" i="3" s="1"/>
  <c r="C257" i="3"/>
  <c r="K257" i="3" s="1"/>
  <c r="C223" i="3"/>
  <c r="K223" i="3" s="1"/>
  <c r="C379" i="3"/>
  <c r="L379" i="3" s="1"/>
  <c r="C346" i="3"/>
  <c r="C372" i="3"/>
  <c r="C398" i="3"/>
  <c r="L398" i="3" s="1"/>
  <c r="C250" i="3"/>
  <c r="K250" i="3" s="1"/>
  <c r="C192" i="3"/>
  <c r="C241" i="3"/>
  <c r="K241" i="3" s="1"/>
  <c r="C183" i="3"/>
  <c r="C220" i="3"/>
  <c r="K220" i="3" s="1"/>
  <c r="C261" i="3"/>
  <c r="C235" i="3"/>
  <c r="C391" i="3"/>
  <c r="L391" i="3" s="1"/>
  <c r="C358" i="3"/>
  <c r="C384" i="3"/>
  <c r="C352" i="3"/>
  <c r="C203" i="3"/>
  <c r="C240" i="3"/>
  <c r="K240" i="3" s="1"/>
  <c r="C182" i="3"/>
  <c r="C231" i="3"/>
  <c r="K231" i="3" s="1"/>
  <c r="C237" i="3"/>
  <c r="C222" i="3"/>
  <c r="C248" i="3"/>
  <c r="C262" i="3"/>
  <c r="K262" i="3" s="1"/>
  <c r="C204" i="3"/>
  <c r="C253" i="3"/>
  <c r="K253" i="3" s="1"/>
  <c r="C195" i="3"/>
  <c r="C232" i="3"/>
  <c r="K232" i="3" s="1"/>
  <c r="C186" i="3"/>
  <c r="K186" i="3" s="1"/>
  <c r="C247" i="3"/>
  <c r="C344" i="3"/>
  <c r="L344" i="3" s="1"/>
  <c r="C370" i="3"/>
  <c r="C396" i="3"/>
  <c r="L396" i="3" s="1"/>
  <c r="C364" i="3"/>
  <c r="C284" i="3"/>
  <c r="C311" i="3"/>
  <c r="N311" i="3" s="1"/>
  <c r="C328" i="3"/>
  <c r="N328" i="3" s="1"/>
  <c r="C306" i="3"/>
  <c r="C296" i="3"/>
  <c r="C323" i="3"/>
  <c r="M323" i="3" s="1"/>
  <c r="C301" i="3"/>
  <c r="N301" i="3" s="1"/>
  <c r="C279" i="3"/>
  <c r="M279" i="3" s="1"/>
  <c r="C340" i="3"/>
  <c r="M340" i="3" s="1"/>
  <c r="C318" i="3"/>
  <c r="C308" i="3"/>
  <c r="C335" i="3"/>
  <c r="M335" i="3" s="1"/>
  <c r="C313" i="3"/>
  <c r="N313" i="3" s="1"/>
  <c r="C291" i="3"/>
  <c r="M291" i="3" s="1"/>
  <c r="C269" i="3"/>
  <c r="M269" i="3" s="1"/>
  <c r="C330" i="3"/>
  <c r="C320" i="3"/>
  <c r="C264" i="3"/>
  <c r="N264" i="3" s="1"/>
  <c r="C325" i="3"/>
  <c r="M325" i="3" s="1"/>
  <c r="C303" i="3"/>
  <c r="M303" i="3" s="1"/>
  <c r="C281" i="3"/>
  <c r="N281" i="3" s="1"/>
  <c r="C342" i="3"/>
  <c r="C332" i="3"/>
  <c r="C276" i="3"/>
  <c r="N276" i="3" s="1"/>
  <c r="C337" i="3"/>
  <c r="N337" i="3" s="1"/>
  <c r="C315" i="3"/>
  <c r="N315" i="3" s="1"/>
  <c r="C293" i="3"/>
  <c r="N293" i="3" s="1"/>
  <c r="C271" i="3"/>
  <c r="C273" i="3"/>
  <c r="C288" i="3"/>
  <c r="N288" i="3" s="1"/>
  <c r="C266" i="3"/>
  <c r="M266" i="3" s="1"/>
  <c r="C327" i="3"/>
  <c r="N327" i="3" s="1"/>
  <c r="C305" i="3"/>
  <c r="N305" i="3" s="1"/>
  <c r="C283" i="3"/>
  <c r="C285" i="3"/>
  <c r="C299" i="3"/>
  <c r="M299" i="3" s="1"/>
  <c r="C338" i="3"/>
  <c r="M338" i="3" s="1"/>
  <c r="C294" i="3"/>
  <c r="C289" i="3"/>
  <c r="N289" i="3" s="1"/>
  <c r="C300" i="3"/>
  <c r="M300" i="3" s="1"/>
  <c r="C278" i="3"/>
  <c r="M278" i="3" s="1"/>
  <c r="C339" i="3"/>
  <c r="M339" i="3" s="1"/>
  <c r="C317" i="3"/>
  <c r="N317" i="3" s="1"/>
  <c r="C295" i="3"/>
  <c r="C263" i="3"/>
  <c r="M263" i="3" s="1"/>
  <c r="C274" i="3"/>
  <c r="N274" i="3" s="1"/>
  <c r="C286" i="3"/>
  <c r="N286" i="3" s="1"/>
  <c r="C298" i="3"/>
  <c r="M298" i="3" s="1"/>
  <c r="C310" i="3"/>
  <c r="M310" i="3" s="1"/>
  <c r="C322" i="3"/>
  <c r="M322" i="3" s="1"/>
  <c r="C334" i="3"/>
  <c r="N334" i="3" s="1"/>
  <c r="C312" i="3"/>
  <c r="M312" i="3" s="1"/>
  <c r="C290" i="3"/>
  <c r="M290" i="3" s="1"/>
  <c r="C268" i="3"/>
  <c r="N268" i="3" s="1"/>
  <c r="C329" i="3"/>
  <c r="N329" i="3" s="1"/>
  <c r="C307" i="3"/>
  <c r="C309" i="3"/>
  <c r="C324" i="3"/>
  <c r="N324" i="3" s="1"/>
  <c r="C302" i="3"/>
  <c r="N302" i="3" s="1"/>
  <c r="C280" i="3"/>
  <c r="N280" i="3" s="1"/>
  <c r="C341" i="3"/>
  <c r="N341" i="3" s="1"/>
  <c r="C319" i="3"/>
  <c r="C321" i="3"/>
  <c r="C277" i="3"/>
  <c r="M277" i="3" s="1"/>
  <c r="C316" i="3"/>
  <c r="N316" i="3" s="1"/>
  <c r="C267" i="3"/>
  <c r="M267" i="3" s="1"/>
  <c r="C275" i="3"/>
  <c r="N275" i="3" s="1"/>
  <c r="C336" i="3"/>
  <c r="M336" i="3" s="1"/>
  <c r="C314" i="3"/>
  <c r="M314" i="3" s="1"/>
  <c r="C292" i="3"/>
  <c r="M292" i="3" s="1"/>
  <c r="C270" i="3"/>
  <c r="C331" i="3"/>
  <c r="C333" i="3"/>
  <c r="C287" i="3"/>
  <c r="M287" i="3" s="1"/>
  <c r="C265" i="3"/>
  <c r="M265" i="3" s="1"/>
  <c r="C326" i="3"/>
  <c r="N326" i="3" s="1"/>
  <c r="C304" i="3"/>
  <c r="N304" i="3" s="1"/>
  <c r="C282" i="3"/>
  <c r="C272" i="3"/>
  <c r="C140" i="3"/>
  <c r="K140" i="3" s="1"/>
  <c r="C94" i="3"/>
  <c r="C155" i="3"/>
  <c r="K155" i="3" s="1"/>
  <c r="C121" i="3"/>
  <c r="C170" i="3"/>
  <c r="C136" i="3"/>
  <c r="K136" i="3" s="1"/>
  <c r="C114" i="3"/>
  <c r="C131" i="3"/>
  <c r="K131" i="3" s="1"/>
  <c r="C158" i="3"/>
  <c r="C167" i="3"/>
  <c r="K167" i="3" s="1"/>
  <c r="C118" i="3"/>
  <c r="C138" i="3"/>
  <c r="C176" i="3"/>
  <c r="C130" i="3"/>
  <c r="K130" i="3" s="1"/>
  <c r="C108" i="3"/>
  <c r="C157" i="3"/>
  <c r="K157" i="3" s="1"/>
  <c r="C123" i="3"/>
  <c r="N123" i="3" s="1"/>
  <c r="C172" i="3"/>
  <c r="C150" i="3"/>
  <c r="C165" i="3"/>
  <c r="K165" i="3" s="1"/>
  <c r="C173" i="3"/>
  <c r="N173" i="3" s="1"/>
  <c r="C177" i="3"/>
  <c r="K177" i="3" s="1"/>
  <c r="C102" i="3"/>
  <c r="C126" i="3"/>
  <c r="C96" i="3"/>
  <c r="C160" i="3"/>
  <c r="C93" i="3"/>
  <c r="C142" i="3"/>
  <c r="K142" i="3" s="1"/>
  <c r="C120" i="3"/>
  <c r="C169" i="3"/>
  <c r="K169" i="3" s="1"/>
  <c r="C135" i="3"/>
  <c r="C101" i="3"/>
  <c r="C162" i="3"/>
  <c r="C116" i="3"/>
  <c r="C146" i="3"/>
  <c r="C143" i="3"/>
  <c r="K143" i="3" s="1"/>
  <c r="C106" i="3"/>
  <c r="K106" i="3" s="1"/>
  <c r="C148" i="3"/>
  <c r="C111" i="3"/>
  <c r="N111" i="3" s="1"/>
  <c r="C105" i="3"/>
  <c r="K105" i="3" s="1"/>
  <c r="C154" i="3"/>
  <c r="K154" i="3" s="1"/>
  <c r="C132" i="3"/>
  <c r="C127" i="3"/>
  <c r="C147" i="3"/>
  <c r="K147" i="3" s="1"/>
  <c r="C113" i="3"/>
  <c r="K113" i="3" s="1"/>
  <c r="C174" i="3"/>
  <c r="C117" i="3"/>
  <c r="M117" i="3" s="1"/>
  <c r="C166" i="3"/>
  <c r="K166" i="3" s="1"/>
  <c r="C144" i="3"/>
  <c r="K144" i="3" s="1"/>
  <c r="C98" i="3"/>
  <c r="C159" i="3"/>
  <c r="C125" i="3"/>
  <c r="N125" i="3" s="1"/>
  <c r="C103" i="3"/>
  <c r="K103" i="3" s="1"/>
  <c r="C97" i="3"/>
  <c r="C109" i="3"/>
  <c r="M109" i="3" s="1"/>
  <c r="C152" i="3"/>
  <c r="C99" i="3"/>
  <c r="K99" i="3" s="1"/>
  <c r="C145" i="3"/>
  <c r="K145" i="3" s="1"/>
  <c r="C129" i="3"/>
  <c r="K129" i="3" s="1"/>
  <c r="C95" i="3"/>
  <c r="C156" i="3"/>
  <c r="K156" i="3" s="1"/>
  <c r="C110" i="3"/>
  <c r="K110" i="3" s="1"/>
  <c r="C171" i="3"/>
  <c r="K171" i="3" s="1"/>
  <c r="C137" i="3"/>
  <c r="C151" i="3"/>
  <c r="C112" i="3"/>
  <c r="K112" i="3" s="1"/>
  <c r="C128" i="3"/>
  <c r="K128" i="3" s="1"/>
  <c r="C124" i="3"/>
  <c r="K124" i="3" s="1"/>
  <c r="C133" i="3"/>
  <c r="K133" i="3" s="1"/>
  <c r="C164" i="3"/>
  <c r="C141" i="3"/>
  <c r="K141" i="3" s="1"/>
  <c r="C107" i="3"/>
  <c r="C168" i="3"/>
  <c r="K168" i="3" s="1"/>
  <c r="C122" i="3"/>
  <c r="C139" i="3"/>
  <c r="K139" i="3" s="1"/>
  <c r="C149" i="3"/>
  <c r="N149" i="3" s="1"/>
  <c r="C163" i="3"/>
  <c r="N163" i="3" s="1"/>
  <c r="C104" i="3"/>
  <c r="K104" i="3" s="1"/>
  <c r="C153" i="3"/>
  <c r="K153" i="3" s="1"/>
  <c r="C119" i="3"/>
  <c r="C115" i="3"/>
  <c r="K115" i="3" s="1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K22" i="3" s="1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K384" i="3" l="1"/>
  <c r="L384" i="3"/>
  <c r="K358" i="3"/>
  <c r="L358" i="3"/>
  <c r="K372" i="3"/>
  <c r="L372" i="3"/>
  <c r="K362" i="3"/>
  <c r="L362" i="3"/>
  <c r="K353" i="3"/>
  <c r="L353" i="3"/>
  <c r="K375" i="3"/>
  <c r="L375" i="3"/>
  <c r="K346" i="3"/>
  <c r="L346" i="3"/>
  <c r="K385" i="3"/>
  <c r="L385" i="3"/>
  <c r="K364" i="3"/>
  <c r="L364" i="3"/>
  <c r="K386" i="3"/>
  <c r="L386" i="3"/>
  <c r="K350" i="3"/>
  <c r="L350" i="3"/>
  <c r="K351" i="3"/>
  <c r="L351" i="3"/>
  <c r="K365" i="3"/>
  <c r="L365" i="3"/>
  <c r="K373" i="3"/>
  <c r="L373" i="3"/>
  <c r="K360" i="3"/>
  <c r="L360" i="3"/>
  <c r="K383" i="3"/>
  <c r="L383" i="3"/>
  <c r="K361" i="3"/>
  <c r="L361" i="3"/>
  <c r="K359" i="3"/>
  <c r="L359" i="3"/>
  <c r="K370" i="3"/>
  <c r="L370" i="3"/>
  <c r="K352" i="3"/>
  <c r="L352" i="3"/>
  <c r="K389" i="3"/>
  <c r="L389" i="3"/>
  <c r="K347" i="3"/>
  <c r="L347" i="3"/>
  <c r="K374" i="3"/>
  <c r="L374" i="3"/>
  <c r="K371" i="3"/>
  <c r="L371" i="3"/>
  <c r="K387" i="3"/>
  <c r="L387" i="3"/>
  <c r="K376" i="3"/>
  <c r="L376" i="3"/>
  <c r="K363" i="3"/>
  <c r="L363" i="3"/>
  <c r="K349" i="3"/>
  <c r="L349" i="3"/>
  <c r="K348" i="3"/>
  <c r="L348" i="3"/>
  <c r="K377" i="3"/>
  <c r="L377" i="3"/>
  <c r="K382" i="3"/>
  <c r="L382" i="3"/>
  <c r="M373" i="3"/>
  <c r="M359" i="3"/>
  <c r="O92" i="3"/>
  <c r="M136" i="3"/>
  <c r="O136" i="3" s="1"/>
  <c r="N155" i="3"/>
  <c r="M133" i="3"/>
  <c r="N133" i="3"/>
  <c r="M143" i="3"/>
  <c r="O143" i="3" s="1"/>
  <c r="M130" i="3"/>
  <c r="M166" i="3"/>
  <c r="N157" i="3"/>
  <c r="N106" i="3"/>
  <c r="N113" i="3"/>
  <c r="M156" i="3"/>
  <c r="N110" i="3"/>
  <c r="M145" i="3"/>
  <c r="O145" i="3" s="1"/>
  <c r="N359" i="3"/>
  <c r="O178" i="3"/>
  <c r="N255" i="3"/>
  <c r="M179" i="3"/>
  <c r="M209" i="3"/>
  <c r="M250" i="3"/>
  <c r="M220" i="3"/>
  <c r="O220" i="3" s="1"/>
  <c r="N198" i="3"/>
  <c r="M315" i="3"/>
  <c r="M365" i="3"/>
  <c r="M346" i="3"/>
  <c r="M349" i="3"/>
  <c r="M348" i="3"/>
  <c r="N382" i="3"/>
  <c r="M361" i="3"/>
  <c r="M347" i="3"/>
  <c r="O347" i="3" s="1"/>
  <c r="N373" i="3"/>
  <c r="M371" i="3"/>
  <c r="M168" i="3"/>
  <c r="N105" i="3"/>
  <c r="M155" i="3"/>
  <c r="N131" i="3"/>
  <c r="M141" i="3"/>
  <c r="O141" i="3" s="1"/>
  <c r="N140" i="3"/>
  <c r="M104" i="3"/>
  <c r="O104" i="3" s="1"/>
  <c r="M106" i="3"/>
  <c r="M144" i="3"/>
  <c r="M154" i="3"/>
  <c r="O154" i="3" s="1"/>
  <c r="M177" i="3"/>
  <c r="M140" i="3"/>
  <c r="N154" i="3"/>
  <c r="N99" i="3"/>
  <c r="M113" i="3"/>
  <c r="M165" i="3"/>
  <c r="N166" i="3"/>
  <c r="N169" i="3"/>
  <c r="M131" i="3"/>
  <c r="N130" i="3"/>
  <c r="N124" i="3"/>
  <c r="N156" i="3"/>
  <c r="N128" i="3"/>
  <c r="M110" i="3"/>
  <c r="M142" i="3"/>
  <c r="M115" i="3"/>
  <c r="O115" i="3" s="1"/>
  <c r="N112" i="3"/>
  <c r="N143" i="3"/>
  <c r="N147" i="3"/>
  <c r="M129" i="3"/>
  <c r="O129" i="3" s="1"/>
  <c r="M105" i="3"/>
  <c r="O105" i="3" s="1"/>
  <c r="N103" i="3"/>
  <c r="M99" i="3"/>
  <c r="M167" i="3"/>
  <c r="N165" i="3"/>
  <c r="N139" i="3"/>
  <c r="M169" i="3"/>
  <c r="O169" i="3" s="1"/>
  <c r="M147" i="3"/>
  <c r="O147" i="3" s="1"/>
  <c r="M153" i="3"/>
  <c r="M124" i="3"/>
  <c r="N115" i="3"/>
  <c r="N171" i="3"/>
  <c r="N141" i="3"/>
  <c r="M128" i="3"/>
  <c r="N104" i="3"/>
  <c r="N142" i="3"/>
  <c r="N144" i="3"/>
  <c r="M112" i="3"/>
  <c r="N177" i="3"/>
  <c r="N129" i="3"/>
  <c r="N136" i="3"/>
  <c r="M103" i="3"/>
  <c r="M157" i="3"/>
  <c r="N167" i="3"/>
  <c r="N168" i="3"/>
  <c r="M139" i="3"/>
  <c r="N145" i="3"/>
  <c r="M171" i="3"/>
  <c r="O171" i="3" s="1"/>
  <c r="N153" i="3"/>
  <c r="K161" i="3"/>
  <c r="N161" i="3"/>
  <c r="M161" i="3"/>
  <c r="O365" i="3"/>
  <c r="O155" i="3"/>
  <c r="O106" i="3"/>
  <c r="O144" i="3"/>
  <c r="O177" i="3"/>
  <c r="M98" i="3"/>
  <c r="K98" i="3"/>
  <c r="N98" i="3"/>
  <c r="N132" i="3"/>
  <c r="K132" i="3"/>
  <c r="M132" i="3"/>
  <c r="M116" i="3"/>
  <c r="K116" i="3"/>
  <c r="N116" i="3"/>
  <c r="K160" i="3"/>
  <c r="N160" i="3"/>
  <c r="M160" i="3"/>
  <c r="K172" i="3"/>
  <c r="N172" i="3"/>
  <c r="M172" i="3"/>
  <c r="M94" i="3"/>
  <c r="N94" i="3"/>
  <c r="K94" i="3"/>
  <c r="O166" i="3"/>
  <c r="O133" i="3"/>
  <c r="O130" i="3"/>
  <c r="O168" i="3"/>
  <c r="O156" i="3"/>
  <c r="K120" i="3"/>
  <c r="N120" i="3"/>
  <c r="M120" i="3"/>
  <c r="K173" i="3"/>
  <c r="M173" i="3"/>
  <c r="N176" i="3"/>
  <c r="K176" i="3"/>
  <c r="M176" i="3"/>
  <c r="K170" i="3"/>
  <c r="M170" i="3"/>
  <c r="N170" i="3"/>
  <c r="K134" i="3"/>
  <c r="N134" i="3"/>
  <c r="M134" i="3"/>
  <c r="K122" i="3"/>
  <c r="M122" i="3"/>
  <c r="N122" i="3"/>
  <c r="M151" i="3"/>
  <c r="K151" i="3"/>
  <c r="N151" i="3"/>
  <c r="K101" i="3"/>
  <c r="N101" i="3"/>
  <c r="M101" i="3"/>
  <c r="N126" i="3"/>
  <c r="K126" i="3"/>
  <c r="M126" i="3"/>
  <c r="O140" i="3"/>
  <c r="K162" i="3"/>
  <c r="N162" i="3"/>
  <c r="M162" i="3"/>
  <c r="M96" i="3"/>
  <c r="K96" i="3"/>
  <c r="N96" i="3"/>
  <c r="K123" i="3"/>
  <c r="M123" i="3"/>
  <c r="M158" i="3"/>
  <c r="N158" i="3"/>
  <c r="K158" i="3"/>
  <c r="K119" i="3"/>
  <c r="N119" i="3"/>
  <c r="M119" i="3"/>
  <c r="K107" i="3"/>
  <c r="M107" i="3"/>
  <c r="N107" i="3"/>
  <c r="K137" i="3"/>
  <c r="M137" i="3"/>
  <c r="N137" i="3"/>
  <c r="N152" i="3"/>
  <c r="K152" i="3"/>
  <c r="M152" i="3"/>
  <c r="K109" i="3"/>
  <c r="O109" i="3" s="1"/>
  <c r="N109" i="3"/>
  <c r="K117" i="3"/>
  <c r="O117" i="3" s="1"/>
  <c r="N117" i="3"/>
  <c r="K111" i="3"/>
  <c r="M111" i="3"/>
  <c r="N135" i="3"/>
  <c r="M135" i="3"/>
  <c r="K135" i="3"/>
  <c r="N102" i="3"/>
  <c r="M102" i="3"/>
  <c r="K102" i="3"/>
  <c r="K108" i="3"/>
  <c r="M108" i="3"/>
  <c r="N108" i="3"/>
  <c r="K114" i="3"/>
  <c r="N114" i="3"/>
  <c r="M114" i="3"/>
  <c r="O113" i="3"/>
  <c r="O165" i="3"/>
  <c r="O131" i="3"/>
  <c r="K163" i="3"/>
  <c r="M163" i="3"/>
  <c r="K149" i="3"/>
  <c r="M149" i="3"/>
  <c r="N164" i="3"/>
  <c r="K164" i="3"/>
  <c r="M164" i="3"/>
  <c r="K97" i="3"/>
  <c r="M97" i="3"/>
  <c r="N97" i="3"/>
  <c r="N174" i="3"/>
  <c r="K174" i="3"/>
  <c r="M174" i="3"/>
  <c r="K148" i="3"/>
  <c r="M148" i="3"/>
  <c r="N148" i="3"/>
  <c r="O110" i="3"/>
  <c r="O142" i="3"/>
  <c r="K175" i="3"/>
  <c r="M175" i="3"/>
  <c r="N175" i="3"/>
  <c r="O99" i="3"/>
  <c r="O167" i="3"/>
  <c r="O153" i="3"/>
  <c r="O124" i="3"/>
  <c r="M95" i="3"/>
  <c r="K95" i="3"/>
  <c r="N95" i="3"/>
  <c r="M125" i="3"/>
  <c r="K125" i="3"/>
  <c r="O128" i="3"/>
  <c r="O112" i="3"/>
  <c r="M138" i="3"/>
  <c r="N138" i="3"/>
  <c r="K138" i="3"/>
  <c r="M121" i="3"/>
  <c r="K121" i="3"/>
  <c r="N121" i="3"/>
  <c r="M100" i="3"/>
  <c r="N100" i="3"/>
  <c r="K100" i="3"/>
  <c r="M159" i="3"/>
  <c r="K159" i="3"/>
  <c r="N159" i="3"/>
  <c r="K127" i="3"/>
  <c r="N127" i="3"/>
  <c r="M127" i="3"/>
  <c r="M146" i="3"/>
  <c r="K146" i="3"/>
  <c r="N146" i="3"/>
  <c r="N93" i="3"/>
  <c r="M93" i="3"/>
  <c r="K93" i="3"/>
  <c r="K150" i="3"/>
  <c r="N150" i="3"/>
  <c r="M150" i="3"/>
  <c r="K118" i="3"/>
  <c r="N118" i="3"/>
  <c r="M118" i="3"/>
  <c r="O103" i="3"/>
  <c r="O157" i="3"/>
  <c r="O139" i="3"/>
  <c r="N278" i="3"/>
  <c r="M316" i="3"/>
  <c r="N339" i="3"/>
  <c r="M275" i="3"/>
  <c r="M334" i="3"/>
  <c r="N263" i="3"/>
  <c r="N300" i="3"/>
  <c r="N287" i="3"/>
  <c r="M281" i="3"/>
  <c r="M288" i="3"/>
  <c r="M264" i="3"/>
  <c r="M289" i="3"/>
  <c r="N290" i="3"/>
  <c r="M280" i="3"/>
  <c r="M324" i="3"/>
  <c r="N291" i="3"/>
  <c r="N277" i="3"/>
  <c r="M286" i="3"/>
  <c r="N267" i="3"/>
  <c r="N265" i="3"/>
  <c r="M311" i="3"/>
  <c r="N312" i="3"/>
  <c r="N279" i="3"/>
  <c r="N325" i="3"/>
  <c r="N314" i="3"/>
  <c r="M341" i="3"/>
  <c r="M327" i="3"/>
  <c r="N269" i="3"/>
  <c r="N310" i="3"/>
  <c r="N335" i="3"/>
  <c r="M268" i="3"/>
  <c r="M337" i="3"/>
  <c r="M326" i="3"/>
  <c r="M301" i="3"/>
  <c r="N322" i="3"/>
  <c r="N303" i="3"/>
  <c r="M329" i="3"/>
  <c r="M317" i="3"/>
  <c r="M302" i="3"/>
  <c r="N298" i="3"/>
  <c r="N338" i="3"/>
  <c r="M313" i="3"/>
  <c r="M305" i="3"/>
  <c r="M293" i="3"/>
  <c r="N292" i="3"/>
  <c r="M328" i="3"/>
  <c r="N340" i="3"/>
  <c r="M304" i="3"/>
  <c r="M276" i="3"/>
  <c r="N266" i="3"/>
  <c r="N299" i="3"/>
  <c r="M274" i="3"/>
  <c r="N323" i="3"/>
  <c r="N336" i="3"/>
  <c r="G302" i="3"/>
  <c r="K302" i="3"/>
  <c r="J332" i="3"/>
  <c r="K332" i="3"/>
  <c r="N332" i="3"/>
  <c r="M332" i="3"/>
  <c r="K283" i="3"/>
  <c r="N283" i="3"/>
  <c r="M283" i="3"/>
  <c r="G336" i="3"/>
  <c r="K336" i="3"/>
  <c r="K307" i="3"/>
  <c r="N307" i="3"/>
  <c r="M307" i="3"/>
  <c r="K295" i="3"/>
  <c r="M295" i="3"/>
  <c r="N295" i="3"/>
  <c r="G327" i="3"/>
  <c r="K327" i="3"/>
  <c r="O327" i="3" s="1"/>
  <c r="G303" i="3"/>
  <c r="K303" i="3"/>
  <c r="G279" i="3"/>
  <c r="K279" i="3"/>
  <c r="O279" i="3" s="1"/>
  <c r="G275" i="3"/>
  <c r="K275" i="3"/>
  <c r="O275" i="3" s="1"/>
  <c r="N282" i="3"/>
  <c r="K282" i="3"/>
  <c r="M282" i="3"/>
  <c r="G288" i="3"/>
  <c r="K288" i="3"/>
  <c r="G264" i="3"/>
  <c r="K264" i="3"/>
  <c r="G278" i="3"/>
  <c r="K278" i="3"/>
  <c r="O278" i="3" s="1"/>
  <c r="K270" i="3"/>
  <c r="N270" i="3"/>
  <c r="M270" i="3"/>
  <c r="J285" i="3"/>
  <c r="K285" i="3"/>
  <c r="M285" i="3"/>
  <c r="N285" i="3"/>
  <c r="G317" i="3"/>
  <c r="K317" i="3"/>
  <c r="O317" i="3" s="1"/>
  <c r="G267" i="3"/>
  <c r="K267" i="3"/>
  <c r="O267" i="3" s="1"/>
  <c r="G326" i="3"/>
  <c r="K326" i="3"/>
  <c r="O326" i="3" s="1"/>
  <c r="G277" i="3"/>
  <c r="K277" i="3"/>
  <c r="O277" i="3" s="1"/>
  <c r="G312" i="3"/>
  <c r="K312" i="3"/>
  <c r="O312" i="3" s="1"/>
  <c r="G300" i="3"/>
  <c r="K300" i="3"/>
  <c r="O300" i="3" s="1"/>
  <c r="K271" i="3"/>
  <c r="N271" i="3"/>
  <c r="M271" i="3"/>
  <c r="N330" i="3"/>
  <c r="K330" i="3"/>
  <c r="M330" i="3"/>
  <c r="N306" i="3"/>
  <c r="K306" i="3"/>
  <c r="M306" i="3"/>
  <c r="G324" i="3"/>
  <c r="K324" i="3"/>
  <c r="N318" i="3"/>
  <c r="K318" i="3"/>
  <c r="M318" i="3"/>
  <c r="J309" i="3"/>
  <c r="K309" i="3"/>
  <c r="N309" i="3"/>
  <c r="M309" i="3"/>
  <c r="G305" i="3"/>
  <c r="K305" i="3"/>
  <c r="O305" i="3" s="1"/>
  <c r="G281" i="3"/>
  <c r="K281" i="3"/>
  <c r="J272" i="3"/>
  <c r="K272" i="3"/>
  <c r="N272" i="3"/>
  <c r="M272" i="3"/>
  <c r="G266" i="3"/>
  <c r="K266" i="3"/>
  <c r="O266" i="3" s="1"/>
  <c r="G268" i="3"/>
  <c r="K268" i="3"/>
  <c r="O268" i="3" s="1"/>
  <c r="G323" i="3"/>
  <c r="K323" i="3"/>
  <c r="O323" i="3" s="1"/>
  <c r="G265" i="3"/>
  <c r="K265" i="3"/>
  <c r="O265" i="3" s="1"/>
  <c r="J321" i="3"/>
  <c r="K321" i="3"/>
  <c r="N321" i="3"/>
  <c r="M321" i="3"/>
  <c r="G334" i="3"/>
  <c r="K334" i="3"/>
  <c r="O334" i="3" s="1"/>
  <c r="G289" i="3"/>
  <c r="K289" i="3"/>
  <c r="G293" i="3"/>
  <c r="K293" i="3"/>
  <c r="O293" i="3" s="1"/>
  <c r="G269" i="3"/>
  <c r="K269" i="3"/>
  <c r="G328" i="3"/>
  <c r="K328" i="3"/>
  <c r="O328" i="3" s="1"/>
  <c r="J308" i="3"/>
  <c r="K308" i="3"/>
  <c r="N308" i="3"/>
  <c r="M308" i="3"/>
  <c r="G292" i="3"/>
  <c r="K292" i="3"/>
  <c r="O292" i="3" s="1"/>
  <c r="M342" i="3"/>
  <c r="K342" i="3"/>
  <c r="N342" i="3"/>
  <c r="G314" i="3"/>
  <c r="K314" i="3"/>
  <c r="O314" i="3" s="1"/>
  <c r="G263" i="3"/>
  <c r="K263" i="3"/>
  <c r="O263" i="3" s="1"/>
  <c r="G340" i="3"/>
  <c r="K340" i="3"/>
  <c r="O340" i="3" s="1"/>
  <c r="G329" i="3"/>
  <c r="K329" i="3"/>
  <c r="O329" i="3" s="1"/>
  <c r="G325" i="3"/>
  <c r="K325" i="3"/>
  <c r="O325" i="3" s="1"/>
  <c r="G339" i="3"/>
  <c r="K339" i="3"/>
  <c r="O339" i="3" s="1"/>
  <c r="G304" i="3"/>
  <c r="K304" i="3"/>
  <c r="O304" i="3" s="1"/>
  <c r="G316" i="3"/>
  <c r="K316" i="3"/>
  <c r="G290" i="3"/>
  <c r="K290" i="3"/>
  <c r="O290" i="3" s="1"/>
  <c r="J273" i="3"/>
  <c r="K273" i="3"/>
  <c r="M273" i="3"/>
  <c r="N273" i="3"/>
  <c r="J320" i="3"/>
  <c r="K320" i="3"/>
  <c r="N320" i="3"/>
  <c r="M320" i="3"/>
  <c r="J296" i="3"/>
  <c r="K296" i="3"/>
  <c r="M296" i="3"/>
  <c r="N296" i="3"/>
  <c r="G287" i="3"/>
  <c r="K287" i="3"/>
  <c r="O287" i="3" s="1"/>
  <c r="K319" i="3"/>
  <c r="N319" i="3"/>
  <c r="M319" i="3"/>
  <c r="G322" i="3"/>
  <c r="K322" i="3"/>
  <c r="O322" i="3" s="1"/>
  <c r="N294" i="3"/>
  <c r="K294" i="3"/>
  <c r="M294" i="3"/>
  <c r="G315" i="3"/>
  <c r="K315" i="3"/>
  <c r="O315" i="3" s="1"/>
  <c r="G291" i="3"/>
  <c r="K291" i="3"/>
  <c r="O291" i="3" s="1"/>
  <c r="G311" i="3"/>
  <c r="K311" i="3"/>
  <c r="O311" i="3" s="1"/>
  <c r="G286" i="3"/>
  <c r="K286" i="3"/>
  <c r="O336" i="3"/>
  <c r="G274" i="3"/>
  <c r="K274" i="3"/>
  <c r="O274" i="3" s="1"/>
  <c r="G301" i="3"/>
  <c r="K301" i="3"/>
  <c r="J333" i="3"/>
  <c r="K333" i="3"/>
  <c r="M333" i="3"/>
  <c r="N333" i="3"/>
  <c r="G341" i="3"/>
  <c r="K341" i="3"/>
  <c r="O341" i="3" s="1"/>
  <c r="G310" i="3"/>
  <c r="K310" i="3"/>
  <c r="O310" i="3" s="1"/>
  <c r="G338" i="3"/>
  <c r="K338" i="3"/>
  <c r="O338" i="3" s="1"/>
  <c r="G337" i="3"/>
  <c r="K337" i="3"/>
  <c r="O337" i="3" s="1"/>
  <c r="G313" i="3"/>
  <c r="K313" i="3"/>
  <c r="O313" i="3" s="1"/>
  <c r="J284" i="3"/>
  <c r="K284" i="3"/>
  <c r="N284" i="3"/>
  <c r="M284" i="3"/>
  <c r="O281" i="3"/>
  <c r="K331" i="3"/>
  <c r="M331" i="3"/>
  <c r="N331" i="3"/>
  <c r="G280" i="3"/>
  <c r="K280" i="3"/>
  <c r="O280" i="3" s="1"/>
  <c r="G298" i="3"/>
  <c r="K298" i="3"/>
  <c r="O298" i="3" s="1"/>
  <c r="G299" i="3"/>
  <c r="K299" i="3"/>
  <c r="O299" i="3" s="1"/>
  <c r="G276" i="3"/>
  <c r="K276" i="3"/>
  <c r="O276" i="3" s="1"/>
  <c r="G335" i="3"/>
  <c r="K335" i="3"/>
  <c r="O335" i="3" s="1"/>
  <c r="O264" i="3"/>
  <c r="O324" i="3"/>
  <c r="O297" i="3"/>
  <c r="O303" i="3"/>
  <c r="O269" i="3"/>
  <c r="M351" i="3"/>
  <c r="M376" i="3"/>
  <c r="O376" i="3" s="1"/>
  <c r="N384" i="3"/>
  <c r="N353" i="3"/>
  <c r="M375" i="3"/>
  <c r="O375" i="3" s="1"/>
  <c r="N383" i="3"/>
  <c r="N389" i="3"/>
  <c r="N363" i="3"/>
  <c r="N350" i="3"/>
  <c r="N362" i="3"/>
  <c r="M358" i="3"/>
  <c r="O358" i="3" s="1"/>
  <c r="M385" i="3"/>
  <c r="N352" i="3"/>
  <c r="M386" i="3"/>
  <c r="O386" i="3" s="1"/>
  <c r="M364" i="3"/>
  <c r="M372" i="3"/>
  <c r="M362" i="3"/>
  <c r="M389" i="3"/>
  <c r="O389" i="3" s="1"/>
  <c r="M387" i="3"/>
  <c r="M377" i="3"/>
  <c r="O377" i="3" s="1"/>
  <c r="N361" i="3"/>
  <c r="N371" i="3"/>
  <c r="M383" i="3"/>
  <c r="N347" i="3"/>
  <c r="N374" i="3"/>
  <c r="M384" i="3"/>
  <c r="O384" i="3" s="1"/>
  <c r="M353" i="3"/>
  <c r="O353" i="3" s="1"/>
  <c r="N349" i="3"/>
  <c r="N365" i="3"/>
  <c r="N348" i="3"/>
  <c r="N346" i="3"/>
  <c r="M363" i="3"/>
  <c r="M350" i="3"/>
  <c r="O350" i="3" s="1"/>
  <c r="N351" i="3"/>
  <c r="N385" i="3"/>
  <c r="N372" i="3"/>
  <c r="N376" i="3"/>
  <c r="N358" i="3"/>
  <c r="M352" i="3"/>
  <c r="N375" i="3"/>
  <c r="N364" i="3"/>
  <c r="N377" i="3"/>
  <c r="M370" i="3"/>
  <c r="O370" i="3" s="1"/>
  <c r="N386" i="3"/>
  <c r="M382" i="3"/>
  <c r="O382" i="3" s="1"/>
  <c r="N387" i="3"/>
  <c r="M374" i="3"/>
  <c r="N370" i="3"/>
  <c r="M360" i="3"/>
  <c r="O360" i="3" s="1"/>
  <c r="N360" i="3"/>
  <c r="N391" i="3"/>
  <c r="K391" i="3"/>
  <c r="M391" i="3"/>
  <c r="N354" i="3"/>
  <c r="K354" i="3"/>
  <c r="M354" i="3"/>
  <c r="K343" i="3"/>
  <c r="N343" i="3"/>
  <c r="M343" i="3"/>
  <c r="O346" i="3"/>
  <c r="O361" i="3"/>
  <c r="N399" i="3"/>
  <c r="K399" i="3"/>
  <c r="M399" i="3"/>
  <c r="K345" i="3"/>
  <c r="M345" i="3"/>
  <c r="N345" i="3"/>
  <c r="O373" i="3"/>
  <c r="M396" i="3"/>
  <c r="K396" i="3"/>
  <c r="N396" i="3"/>
  <c r="M390" i="3"/>
  <c r="K390" i="3"/>
  <c r="N390" i="3"/>
  <c r="O348" i="3"/>
  <c r="K357" i="3"/>
  <c r="M357" i="3"/>
  <c r="N357" i="3"/>
  <c r="M400" i="3"/>
  <c r="K400" i="3"/>
  <c r="N400" i="3"/>
  <c r="O364" i="3"/>
  <c r="O372" i="3"/>
  <c r="K395" i="3"/>
  <c r="M395" i="3"/>
  <c r="N395" i="3"/>
  <c r="O359" i="3"/>
  <c r="O387" i="3"/>
  <c r="K344" i="3"/>
  <c r="N344" i="3"/>
  <c r="M344" i="3"/>
  <c r="K369" i="3"/>
  <c r="N369" i="3"/>
  <c r="M369" i="3"/>
  <c r="M378" i="3"/>
  <c r="K378" i="3"/>
  <c r="N378" i="3"/>
  <c r="K381" i="3"/>
  <c r="M381" i="3"/>
  <c r="N381" i="3"/>
  <c r="O363" i="3"/>
  <c r="K393" i="3"/>
  <c r="M393" i="3"/>
  <c r="N393" i="3"/>
  <c r="K355" i="3"/>
  <c r="N355" i="3"/>
  <c r="M355" i="3"/>
  <c r="K394" i="3"/>
  <c r="M394" i="3"/>
  <c r="N394" i="3"/>
  <c r="K356" i="3"/>
  <c r="N356" i="3"/>
  <c r="M356" i="3"/>
  <c r="M397" i="3"/>
  <c r="K397" i="3"/>
  <c r="N397" i="3"/>
  <c r="K367" i="3"/>
  <c r="N367" i="3"/>
  <c r="M367" i="3"/>
  <c r="N366" i="3"/>
  <c r="K366" i="3"/>
  <c r="M366" i="3"/>
  <c r="K368" i="3"/>
  <c r="N368" i="3"/>
  <c r="M368" i="3"/>
  <c r="K392" i="3"/>
  <c r="M392" i="3"/>
  <c r="N392" i="3"/>
  <c r="M398" i="3"/>
  <c r="K398" i="3"/>
  <c r="N398" i="3"/>
  <c r="K379" i="3"/>
  <c r="M379" i="3"/>
  <c r="N379" i="3"/>
  <c r="K380" i="3"/>
  <c r="N380" i="3"/>
  <c r="M380" i="3"/>
  <c r="O374" i="3"/>
  <c r="N238" i="3"/>
  <c r="M228" i="3"/>
  <c r="O228" i="3" s="1"/>
  <c r="N223" i="3"/>
  <c r="M239" i="3"/>
  <c r="O239" i="3" s="1"/>
  <c r="M230" i="3"/>
  <c r="O230" i="3" s="1"/>
  <c r="N209" i="3"/>
  <c r="M186" i="3"/>
  <c r="N254" i="3"/>
  <c r="N240" i="3"/>
  <c r="N239" i="3"/>
  <c r="N262" i="3"/>
  <c r="N220" i="3"/>
  <c r="M234" i="3"/>
  <c r="O234" i="3" s="1"/>
  <c r="M244" i="3"/>
  <c r="N232" i="3"/>
  <c r="M240" i="3"/>
  <c r="N229" i="3"/>
  <c r="M198" i="3"/>
  <c r="O198" i="3" s="1"/>
  <c r="M197" i="3"/>
  <c r="O197" i="3" s="1"/>
  <c r="N242" i="3"/>
  <c r="N179" i="3"/>
  <c r="N243" i="3"/>
  <c r="M243" i="3"/>
  <c r="O243" i="3" s="1"/>
  <c r="N252" i="3"/>
  <c r="N197" i="3"/>
  <c r="N253" i="3"/>
  <c r="N228" i="3"/>
  <c r="N251" i="3"/>
  <c r="M181" i="3"/>
  <c r="M224" i="3"/>
  <c r="M245" i="3"/>
  <c r="M253" i="3"/>
  <c r="N186" i="3"/>
  <c r="M231" i="3"/>
  <c r="O231" i="3" s="1"/>
  <c r="N224" i="3"/>
  <c r="N180" i="3"/>
  <c r="M233" i="3"/>
  <c r="O233" i="3" s="1"/>
  <c r="M256" i="3"/>
  <c r="N234" i="3"/>
  <c r="M223" i="3"/>
  <c r="M180" i="3"/>
  <c r="N241" i="3"/>
  <c r="M255" i="3"/>
  <c r="O255" i="3" s="1"/>
  <c r="N256" i="3"/>
  <c r="N210" i="3"/>
  <c r="M242" i="3"/>
  <c r="M254" i="3"/>
  <c r="O254" i="3" s="1"/>
  <c r="M232" i="3"/>
  <c r="M262" i="3"/>
  <c r="M184" i="3"/>
  <c r="O184" i="3" s="1"/>
  <c r="M210" i="3"/>
  <c r="O210" i="3" s="1"/>
  <c r="N250" i="3"/>
  <c r="M257" i="3"/>
  <c r="N184" i="3"/>
  <c r="N181" i="3"/>
  <c r="M229" i="3"/>
  <c r="M238" i="3"/>
  <c r="M196" i="3"/>
  <c r="O196" i="3" s="1"/>
  <c r="N196" i="3"/>
  <c r="M252" i="3"/>
  <c r="O252" i="3" s="1"/>
  <c r="M185" i="3"/>
  <c r="N245" i="3"/>
  <c r="N257" i="3"/>
  <c r="M251" i="3"/>
  <c r="N208" i="3"/>
  <c r="N233" i="3"/>
  <c r="N244" i="3"/>
  <c r="M241" i="3"/>
  <c r="O241" i="3" s="1"/>
  <c r="N231" i="3"/>
  <c r="N230" i="3"/>
  <c r="M208" i="3"/>
  <c r="O208" i="3" s="1"/>
  <c r="N185" i="3"/>
  <c r="K221" i="3"/>
  <c r="M221" i="3"/>
  <c r="N221" i="3"/>
  <c r="K195" i="3"/>
  <c r="M195" i="3"/>
  <c r="N195" i="3"/>
  <c r="K199" i="3"/>
  <c r="N199" i="3"/>
  <c r="M199" i="3"/>
  <c r="K201" i="3"/>
  <c r="N201" i="3"/>
  <c r="M201" i="3"/>
  <c r="K227" i="3"/>
  <c r="M227" i="3"/>
  <c r="N227" i="3"/>
  <c r="K259" i="3"/>
  <c r="M259" i="3"/>
  <c r="N259" i="3"/>
  <c r="O244" i="3"/>
  <c r="O240" i="3"/>
  <c r="K188" i="3"/>
  <c r="N188" i="3"/>
  <c r="M188" i="3"/>
  <c r="K204" i="3"/>
  <c r="M204" i="3"/>
  <c r="N204" i="3"/>
  <c r="K193" i="3"/>
  <c r="M193" i="3"/>
  <c r="N193" i="3"/>
  <c r="K190" i="3"/>
  <c r="M190" i="3"/>
  <c r="N190" i="3"/>
  <c r="O181" i="3"/>
  <c r="O224" i="3"/>
  <c r="O245" i="3"/>
  <c r="K260" i="3"/>
  <c r="N260" i="3"/>
  <c r="M260" i="3"/>
  <c r="K207" i="3"/>
  <c r="N207" i="3"/>
  <c r="M207" i="3"/>
  <c r="O253" i="3"/>
  <c r="O256" i="3"/>
  <c r="O223" i="3"/>
  <c r="O180" i="3"/>
  <c r="K218" i="3"/>
  <c r="N218" i="3"/>
  <c r="M218" i="3"/>
  <c r="K249" i="3"/>
  <c r="M249" i="3"/>
  <c r="N249" i="3"/>
  <c r="K248" i="3"/>
  <c r="N248" i="3"/>
  <c r="M248" i="3"/>
  <c r="K261" i="3"/>
  <c r="M261" i="3"/>
  <c r="N261" i="3"/>
  <c r="K219" i="3"/>
  <c r="N219" i="3"/>
  <c r="M219" i="3"/>
  <c r="K200" i="3"/>
  <c r="N200" i="3"/>
  <c r="M200" i="3"/>
  <c r="K222" i="3"/>
  <c r="N222" i="3"/>
  <c r="M222" i="3"/>
  <c r="K217" i="3"/>
  <c r="M217" i="3"/>
  <c r="N217" i="3"/>
  <c r="K212" i="3"/>
  <c r="N212" i="3"/>
  <c r="M212" i="3"/>
  <c r="K213" i="3"/>
  <c r="M213" i="3"/>
  <c r="N213" i="3"/>
  <c r="K216" i="3"/>
  <c r="M216" i="3"/>
  <c r="N216" i="3"/>
  <c r="O242" i="3"/>
  <c r="O232" i="3"/>
  <c r="O262" i="3"/>
  <c r="K187" i="3"/>
  <c r="N187" i="3"/>
  <c r="M187" i="3"/>
  <c r="K236" i="3"/>
  <c r="N236" i="3"/>
  <c r="M236" i="3"/>
  <c r="K206" i="3"/>
  <c r="M206" i="3"/>
  <c r="N206" i="3"/>
  <c r="O186" i="3"/>
  <c r="K189" i="3"/>
  <c r="N189" i="3"/>
  <c r="M189" i="3"/>
  <c r="K214" i="3"/>
  <c r="M214" i="3"/>
  <c r="N214" i="3"/>
  <c r="K225" i="3"/>
  <c r="N225" i="3"/>
  <c r="M225" i="3"/>
  <c r="O257" i="3"/>
  <c r="O229" i="3"/>
  <c r="O238" i="3"/>
  <c r="K203" i="3"/>
  <c r="M203" i="3"/>
  <c r="N203" i="3"/>
  <c r="K235" i="3"/>
  <c r="M235" i="3"/>
  <c r="N235" i="3"/>
  <c r="K205" i="3"/>
  <c r="M205" i="3"/>
  <c r="N205" i="3"/>
  <c r="K202" i="3"/>
  <c r="M202" i="3"/>
  <c r="N202" i="3"/>
  <c r="K237" i="3"/>
  <c r="N237" i="3"/>
  <c r="M237" i="3"/>
  <c r="K183" i="3"/>
  <c r="M183" i="3"/>
  <c r="N183" i="3"/>
  <c r="K226" i="3"/>
  <c r="N226" i="3"/>
  <c r="M226" i="3"/>
  <c r="M246" i="3"/>
  <c r="K246" i="3"/>
  <c r="N246" i="3"/>
  <c r="K194" i="3"/>
  <c r="N194" i="3"/>
  <c r="M194" i="3"/>
  <c r="K191" i="3"/>
  <c r="N191" i="3"/>
  <c r="M191" i="3"/>
  <c r="O250" i="3"/>
  <c r="O179" i="3"/>
  <c r="O185" i="3"/>
  <c r="O251" i="3"/>
  <c r="O209" i="3"/>
  <c r="K211" i="3"/>
  <c r="N211" i="3"/>
  <c r="M211" i="3"/>
  <c r="K182" i="3"/>
  <c r="N182" i="3"/>
  <c r="M182" i="3"/>
  <c r="K192" i="3"/>
  <c r="M192" i="3"/>
  <c r="N192" i="3"/>
  <c r="N258" i="3"/>
  <c r="K258" i="3"/>
  <c r="M258" i="3"/>
  <c r="K247" i="3"/>
  <c r="N247" i="3"/>
  <c r="M247" i="3"/>
  <c r="K215" i="3"/>
  <c r="N215" i="3"/>
  <c r="M215" i="3"/>
  <c r="N22" i="3"/>
  <c r="M22" i="3"/>
  <c r="O22" i="3" s="1"/>
  <c r="N8" i="3"/>
  <c r="M8" i="3"/>
  <c r="K8" i="3"/>
  <c r="N86" i="3"/>
  <c r="M86" i="3"/>
  <c r="K86" i="3"/>
  <c r="M28" i="3"/>
  <c r="N28" i="3"/>
  <c r="K28" i="3"/>
  <c r="N53" i="3"/>
  <c r="M53" i="3"/>
  <c r="K53" i="3"/>
  <c r="N76" i="3"/>
  <c r="K76" i="3"/>
  <c r="M76" i="3"/>
  <c r="M83" i="3"/>
  <c r="K83" i="3"/>
  <c r="N83" i="3"/>
  <c r="M40" i="3"/>
  <c r="N40" i="3"/>
  <c r="K40" i="3"/>
  <c r="N75" i="3"/>
  <c r="M75" i="3"/>
  <c r="K75" i="3"/>
  <c r="N3" i="3"/>
  <c r="M3" i="3"/>
  <c r="K3" i="3"/>
  <c r="N62" i="3"/>
  <c r="K62" i="3"/>
  <c r="M62" i="3"/>
  <c r="N14" i="3"/>
  <c r="M14" i="3"/>
  <c r="K14" i="3"/>
  <c r="N90" i="3"/>
  <c r="M90" i="3"/>
  <c r="K90" i="3"/>
  <c r="N20" i="3"/>
  <c r="M20" i="3"/>
  <c r="K20" i="3"/>
  <c r="N77" i="3"/>
  <c r="M77" i="3"/>
  <c r="K77" i="3"/>
  <c r="N26" i="3"/>
  <c r="M26" i="3"/>
  <c r="K26" i="3"/>
  <c r="N25" i="3"/>
  <c r="M25" i="3"/>
  <c r="K25" i="3"/>
  <c r="N16" i="3"/>
  <c r="M16" i="3"/>
  <c r="K16" i="3"/>
  <c r="M23" i="3"/>
  <c r="K23" i="3"/>
  <c r="N23" i="3"/>
  <c r="M35" i="3"/>
  <c r="K35" i="3"/>
  <c r="N35" i="3"/>
  <c r="N38" i="3"/>
  <c r="M38" i="3"/>
  <c r="K38" i="3"/>
  <c r="K81" i="3"/>
  <c r="N81" i="3"/>
  <c r="M81" i="3"/>
  <c r="M48" i="3"/>
  <c r="K48" i="3"/>
  <c r="N48" i="3"/>
  <c r="K45" i="3"/>
  <c r="N45" i="3"/>
  <c r="M45" i="3"/>
  <c r="N39" i="3"/>
  <c r="M39" i="3"/>
  <c r="K39" i="3"/>
  <c r="N44" i="3"/>
  <c r="M44" i="3"/>
  <c r="K44" i="3"/>
  <c r="N73" i="3"/>
  <c r="M73" i="3"/>
  <c r="K73" i="3"/>
  <c r="K70" i="3"/>
  <c r="N70" i="3"/>
  <c r="M70" i="3"/>
  <c r="N68" i="3"/>
  <c r="M68" i="3"/>
  <c r="K68" i="3"/>
  <c r="M59" i="3"/>
  <c r="K59" i="3"/>
  <c r="N59" i="3"/>
  <c r="K69" i="3"/>
  <c r="N69" i="3"/>
  <c r="M69" i="3"/>
  <c r="K57" i="3"/>
  <c r="N57" i="3"/>
  <c r="M57" i="3"/>
  <c r="N64" i="3"/>
  <c r="M64" i="3"/>
  <c r="K64" i="3"/>
  <c r="N43" i="3"/>
  <c r="M43" i="3"/>
  <c r="K43" i="3"/>
  <c r="M72" i="3"/>
  <c r="K72" i="3"/>
  <c r="N72" i="3"/>
  <c r="N91" i="3"/>
  <c r="M91" i="3"/>
  <c r="K91" i="3"/>
  <c r="N80" i="3"/>
  <c r="M80" i="3"/>
  <c r="K80" i="3"/>
  <c r="N5" i="3"/>
  <c r="M5" i="3"/>
  <c r="K5" i="3"/>
  <c r="N49" i="3"/>
  <c r="M49" i="3"/>
  <c r="K49" i="3"/>
  <c r="N15" i="3"/>
  <c r="M15" i="3"/>
  <c r="K15" i="3"/>
  <c r="N52" i="3"/>
  <c r="K52" i="3"/>
  <c r="M52" i="3"/>
  <c r="N56" i="3"/>
  <c r="M56" i="3"/>
  <c r="K56" i="3"/>
  <c r="M6" i="3"/>
  <c r="K6" i="3"/>
  <c r="N6" i="3"/>
  <c r="K58" i="3"/>
  <c r="N58" i="3"/>
  <c r="M58" i="3"/>
  <c r="K9" i="3"/>
  <c r="N9" i="3"/>
  <c r="M9" i="3"/>
  <c r="N63" i="3"/>
  <c r="M63" i="3"/>
  <c r="K63" i="3"/>
  <c r="N37" i="3"/>
  <c r="M37" i="3"/>
  <c r="K37" i="3"/>
  <c r="M36" i="3"/>
  <c r="K36" i="3"/>
  <c r="N36" i="3"/>
  <c r="N41" i="3"/>
  <c r="M41" i="3"/>
  <c r="K41" i="3"/>
  <c r="M47" i="3"/>
  <c r="K47" i="3"/>
  <c r="N47" i="3"/>
  <c r="N29" i="3"/>
  <c r="M29" i="3"/>
  <c r="K29" i="3"/>
  <c r="M24" i="3"/>
  <c r="K24" i="3"/>
  <c r="N24" i="3"/>
  <c r="N31" i="3"/>
  <c r="M31" i="3"/>
  <c r="K31" i="3"/>
  <c r="N13" i="3"/>
  <c r="M13" i="3"/>
  <c r="K13" i="3"/>
  <c r="N66" i="3"/>
  <c r="M66" i="3"/>
  <c r="K66" i="3"/>
  <c r="N4" i="3"/>
  <c r="K4" i="3"/>
  <c r="M4" i="3"/>
  <c r="N18" i="3"/>
  <c r="M18" i="3"/>
  <c r="K18" i="3"/>
  <c r="N51" i="3"/>
  <c r="M51" i="3"/>
  <c r="K51" i="3"/>
  <c r="N89" i="3"/>
  <c r="M89" i="3"/>
  <c r="K89" i="3"/>
  <c r="N54" i="3"/>
  <c r="M54" i="3"/>
  <c r="K54" i="3"/>
  <c r="K82" i="3"/>
  <c r="N82" i="3"/>
  <c r="M82" i="3"/>
  <c r="N55" i="3"/>
  <c r="M55" i="3"/>
  <c r="K55" i="3"/>
  <c r="N27" i="3"/>
  <c r="M27" i="3"/>
  <c r="K27" i="3"/>
  <c r="N7" i="3"/>
  <c r="M7" i="3"/>
  <c r="K7" i="3"/>
  <c r="N32" i="3"/>
  <c r="M32" i="3"/>
  <c r="K32" i="3"/>
  <c r="N19" i="3"/>
  <c r="M19" i="3"/>
  <c r="K19" i="3"/>
  <c r="N61" i="3"/>
  <c r="M61" i="3"/>
  <c r="K61" i="3"/>
  <c r="M71" i="3"/>
  <c r="K71" i="3"/>
  <c r="N71" i="3"/>
  <c r="M78" i="3"/>
  <c r="K78" i="3"/>
  <c r="N78" i="3"/>
  <c r="K50" i="3"/>
  <c r="N50" i="3"/>
  <c r="M50" i="3"/>
  <c r="N30" i="3"/>
  <c r="M30" i="3"/>
  <c r="K30" i="3"/>
  <c r="N87" i="3"/>
  <c r="M87" i="3"/>
  <c r="K87" i="3"/>
  <c r="N42" i="3"/>
  <c r="M42" i="3"/>
  <c r="K42" i="3"/>
  <c r="M84" i="3"/>
  <c r="K84" i="3"/>
  <c r="N84" i="3"/>
  <c r="N17" i="3"/>
  <c r="M17" i="3"/>
  <c r="K17" i="3"/>
  <c r="N85" i="3"/>
  <c r="M85" i="3"/>
  <c r="K85" i="3"/>
  <c r="K33" i="3"/>
  <c r="N33" i="3"/>
  <c r="M33" i="3"/>
  <c r="M60" i="3"/>
  <c r="K60" i="3"/>
  <c r="N60" i="3"/>
  <c r="K21" i="3"/>
  <c r="N21" i="3"/>
  <c r="M21" i="3"/>
  <c r="M11" i="3"/>
  <c r="K11" i="3"/>
  <c r="N11" i="3"/>
  <c r="N65" i="3"/>
  <c r="M65" i="3"/>
  <c r="K65" i="3"/>
  <c r="N67" i="3"/>
  <c r="M67" i="3"/>
  <c r="K67" i="3"/>
  <c r="K34" i="3"/>
  <c r="N34" i="3"/>
  <c r="M34" i="3"/>
  <c r="K10" i="3"/>
  <c r="N10" i="3"/>
  <c r="M10" i="3"/>
  <c r="N74" i="3"/>
  <c r="M74" i="3"/>
  <c r="K74" i="3"/>
  <c r="M12" i="3"/>
  <c r="K12" i="3"/>
  <c r="N12" i="3"/>
  <c r="K46" i="3"/>
  <c r="N46" i="3"/>
  <c r="M46" i="3"/>
  <c r="N88" i="3"/>
  <c r="K88" i="3"/>
  <c r="M88" i="3"/>
  <c r="N79" i="3"/>
  <c r="M79" i="3"/>
  <c r="K79" i="3"/>
  <c r="J301" i="3"/>
  <c r="J299" i="3"/>
  <c r="J340" i="3"/>
  <c r="J322" i="3"/>
  <c r="J292" i="3"/>
  <c r="J268" i="3"/>
  <c r="J293" i="3"/>
  <c r="J339" i="3"/>
  <c r="J291" i="3"/>
  <c r="J324" i="3"/>
  <c r="G332" i="3"/>
  <c r="J312" i="3"/>
  <c r="J336" i="3"/>
  <c r="J334" i="3"/>
  <c r="J302" i="3"/>
  <c r="J315" i="3"/>
  <c r="J329" i="3"/>
  <c r="J277" i="3"/>
  <c r="J314" i="3"/>
  <c r="J264" i="3"/>
  <c r="J327" i="3"/>
  <c r="J286" i="3"/>
  <c r="J290" i="3"/>
  <c r="J281" i="3"/>
  <c r="J337" i="3"/>
  <c r="J338" i="3"/>
  <c r="J269" i="3"/>
  <c r="J274" i="3"/>
  <c r="J341" i="3"/>
  <c r="G333" i="3"/>
  <c r="J311" i="3"/>
  <c r="J265" i="3"/>
  <c r="J298" i="3"/>
  <c r="G296" i="3"/>
  <c r="J328" i="3"/>
  <c r="J263" i="3"/>
  <c r="J313" i="3"/>
  <c r="J304" i="3"/>
  <c r="J267" i="3"/>
  <c r="J289" i="3"/>
  <c r="J325" i="3"/>
  <c r="J303" i="3"/>
  <c r="J287" i="3"/>
  <c r="J278" i="3"/>
  <c r="J323" i="3"/>
  <c r="J310" i="3"/>
  <c r="J266" i="3"/>
  <c r="G272" i="3"/>
  <c r="J326" i="3"/>
  <c r="J280" i="3"/>
  <c r="G308" i="3"/>
  <c r="J288" i="3"/>
  <c r="J335" i="3"/>
  <c r="J300" i="3"/>
  <c r="J317" i="3"/>
  <c r="J316" i="3"/>
  <c r="G284" i="3"/>
  <c r="J279" i="3"/>
  <c r="J305" i="3"/>
  <c r="G273" i="3"/>
  <c r="G285" i="3"/>
  <c r="G321" i="3"/>
  <c r="G320" i="3"/>
  <c r="G309" i="3"/>
  <c r="J275" i="3"/>
  <c r="J276" i="3"/>
  <c r="J270" i="3"/>
  <c r="G270" i="3"/>
  <c r="G283" i="3"/>
  <c r="J283" i="3"/>
  <c r="G342" i="3"/>
  <c r="J342" i="3"/>
  <c r="G318" i="3"/>
  <c r="J318" i="3"/>
  <c r="G307" i="3"/>
  <c r="J307" i="3"/>
  <c r="G295" i="3"/>
  <c r="J295" i="3"/>
  <c r="G271" i="3"/>
  <c r="J271" i="3"/>
  <c r="J330" i="3"/>
  <c r="G330" i="3"/>
  <c r="G306" i="3"/>
  <c r="J306" i="3"/>
  <c r="G282" i="3"/>
  <c r="J282" i="3"/>
  <c r="G319" i="3"/>
  <c r="J319" i="3"/>
  <c r="G294" i="3"/>
  <c r="J294" i="3"/>
  <c r="G331" i="3"/>
  <c r="J331" i="3"/>
  <c r="J239" i="3"/>
  <c r="G239" i="3"/>
  <c r="J198" i="3"/>
  <c r="G198" i="3"/>
  <c r="J201" i="3"/>
  <c r="G201" i="3"/>
  <c r="G259" i="3"/>
  <c r="J259" i="3"/>
  <c r="J230" i="3"/>
  <c r="G230" i="3"/>
  <c r="J204" i="3"/>
  <c r="G204" i="3"/>
  <c r="G223" i="3"/>
  <c r="J223" i="3"/>
  <c r="G245" i="3"/>
  <c r="J245" i="3"/>
  <c r="J184" i="3"/>
  <c r="G184" i="3"/>
  <c r="J193" i="3"/>
  <c r="G193" i="3"/>
  <c r="J190" i="3"/>
  <c r="G190" i="3"/>
  <c r="J210" i="3"/>
  <c r="G210" i="3"/>
  <c r="G244" i="3"/>
  <c r="J244" i="3"/>
  <c r="J218" i="3"/>
  <c r="G218" i="3"/>
  <c r="J249" i="3"/>
  <c r="G249" i="3"/>
  <c r="G199" i="3"/>
  <c r="J199" i="3"/>
  <c r="J227" i="3"/>
  <c r="G227" i="3"/>
  <c r="J188" i="3"/>
  <c r="G188" i="3"/>
  <c r="J262" i="3"/>
  <c r="G262" i="3"/>
  <c r="J235" i="3"/>
  <c r="G235" i="3"/>
  <c r="G257" i="3"/>
  <c r="J257" i="3"/>
  <c r="G196" i="3"/>
  <c r="J196" i="3"/>
  <c r="J242" i="3"/>
  <c r="G242" i="3"/>
  <c r="J251" i="3"/>
  <c r="G251" i="3"/>
  <c r="J260" i="3"/>
  <c r="G260" i="3"/>
  <c r="G256" i="3"/>
  <c r="J256" i="3"/>
  <c r="J207" i="3"/>
  <c r="G207" i="3"/>
  <c r="J232" i="3"/>
  <c r="G232" i="3"/>
  <c r="G221" i="3"/>
  <c r="J221" i="3"/>
  <c r="G195" i="3"/>
  <c r="J195" i="3"/>
  <c r="G181" i="3"/>
  <c r="J181" i="3"/>
  <c r="J253" i="3"/>
  <c r="G253" i="3"/>
  <c r="J233" i="3"/>
  <c r="G233" i="3"/>
  <c r="J248" i="3"/>
  <c r="G248" i="3"/>
  <c r="J261" i="3"/>
  <c r="G261" i="3"/>
  <c r="J208" i="3"/>
  <c r="G208" i="3"/>
  <c r="J254" i="3"/>
  <c r="G254" i="3"/>
  <c r="J205" i="3"/>
  <c r="G205" i="3"/>
  <c r="J202" i="3"/>
  <c r="G202" i="3"/>
  <c r="J234" i="3"/>
  <c r="G234" i="3"/>
  <c r="G219" i="3"/>
  <c r="J219" i="3"/>
  <c r="J200" i="3"/>
  <c r="G200" i="3"/>
  <c r="G211" i="3"/>
  <c r="J211" i="3"/>
  <c r="J222" i="3"/>
  <c r="G222" i="3"/>
  <c r="G220" i="3"/>
  <c r="J220" i="3"/>
  <c r="J224" i="3"/>
  <c r="G224" i="3"/>
  <c r="J217" i="3"/>
  <c r="G217" i="3"/>
  <c r="J212" i="3"/>
  <c r="G212" i="3"/>
  <c r="G185" i="3"/>
  <c r="J185" i="3"/>
  <c r="J213" i="3"/>
  <c r="G213" i="3"/>
  <c r="J216" i="3"/>
  <c r="G216" i="3"/>
  <c r="J237" i="3"/>
  <c r="G237" i="3"/>
  <c r="J183" i="3"/>
  <c r="G183" i="3"/>
  <c r="J229" i="3"/>
  <c r="G229" i="3"/>
  <c r="J189" i="3"/>
  <c r="G189" i="3"/>
  <c r="J214" i="3"/>
  <c r="G214" i="3"/>
  <c r="J225" i="3"/>
  <c r="G225" i="3"/>
  <c r="J243" i="3"/>
  <c r="G243" i="3"/>
  <c r="J228" i="3"/>
  <c r="G228" i="3"/>
  <c r="G179" i="3"/>
  <c r="J179" i="3"/>
  <c r="G180" i="3"/>
  <c r="J180" i="3"/>
  <c r="J246" i="3"/>
  <c r="G246" i="3"/>
  <c r="J191" i="3"/>
  <c r="G191" i="3"/>
  <c r="J231" i="3"/>
  <c r="G231" i="3"/>
  <c r="J226" i="3"/>
  <c r="G226" i="3"/>
  <c r="J182" i="3"/>
  <c r="G182" i="3"/>
  <c r="J238" i="3"/>
  <c r="G238" i="3"/>
  <c r="J258" i="3"/>
  <c r="G258" i="3"/>
  <c r="G197" i="3"/>
  <c r="J197" i="3"/>
  <c r="J252" i="3"/>
  <c r="G252" i="3"/>
  <c r="G247" i="3"/>
  <c r="J247" i="3"/>
  <c r="J240" i="3"/>
  <c r="G240" i="3"/>
  <c r="J250" i="3"/>
  <c r="G250" i="3"/>
  <c r="J209" i="3"/>
  <c r="G209" i="3"/>
  <c r="G255" i="3"/>
  <c r="J255" i="3"/>
  <c r="J215" i="3"/>
  <c r="G215" i="3"/>
  <c r="J241" i="3"/>
  <c r="G241" i="3"/>
  <c r="J194" i="3"/>
  <c r="G194" i="3"/>
  <c r="J192" i="3"/>
  <c r="G192" i="3"/>
  <c r="J186" i="3"/>
  <c r="G186" i="3"/>
  <c r="J203" i="3"/>
  <c r="G203" i="3"/>
  <c r="G187" i="3"/>
  <c r="J187" i="3"/>
  <c r="J236" i="3"/>
  <c r="G236" i="3"/>
  <c r="J206" i="3"/>
  <c r="G206" i="3"/>
  <c r="J49" i="3"/>
  <c r="G49" i="3"/>
  <c r="G19" i="3"/>
  <c r="J19" i="3"/>
  <c r="J61" i="3"/>
  <c r="G61" i="3"/>
  <c r="J71" i="3"/>
  <c r="G71" i="3"/>
  <c r="J78" i="3"/>
  <c r="G78" i="3"/>
  <c r="J50" i="3"/>
  <c r="G50" i="3"/>
  <c r="G30" i="3"/>
  <c r="J30" i="3"/>
  <c r="J87" i="3"/>
  <c r="G87" i="3"/>
  <c r="J84" i="3"/>
  <c r="G84" i="3"/>
  <c r="G9" i="3"/>
  <c r="J9" i="3"/>
  <c r="J79" i="3"/>
  <c r="G79" i="3"/>
  <c r="J60" i="3"/>
  <c r="G60" i="3"/>
  <c r="J28" i="3"/>
  <c r="G28" i="3"/>
  <c r="G23" i="3"/>
  <c r="J23" i="3"/>
  <c r="J65" i="3"/>
  <c r="G65" i="3"/>
  <c r="G67" i="3"/>
  <c r="J67" i="3"/>
  <c r="G34" i="3"/>
  <c r="J34" i="3"/>
  <c r="G10" i="3"/>
  <c r="J10" i="3"/>
  <c r="J74" i="3"/>
  <c r="G74" i="3"/>
  <c r="J12" i="3"/>
  <c r="G12" i="3"/>
  <c r="G46" i="3"/>
  <c r="J46" i="3"/>
  <c r="G88" i="3"/>
  <c r="J88" i="3"/>
  <c r="G56" i="3"/>
  <c r="J56" i="3"/>
  <c r="G8" i="3"/>
  <c r="J8" i="3"/>
  <c r="J63" i="3"/>
  <c r="G63" i="3"/>
  <c r="G35" i="3"/>
  <c r="J35" i="3"/>
  <c r="J53" i="3"/>
  <c r="G53" i="3"/>
  <c r="J15" i="3"/>
  <c r="G15" i="3"/>
  <c r="G6" i="3"/>
  <c r="J6" i="3"/>
  <c r="G33" i="3"/>
  <c r="J33" i="3"/>
  <c r="J37" i="3"/>
  <c r="G37" i="3"/>
  <c r="J38" i="3"/>
  <c r="G38" i="3"/>
  <c r="J81" i="3"/>
  <c r="G81" i="3"/>
  <c r="J48" i="3"/>
  <c r="G48" i="3"/>
  <c r="G45" i="3"/>
  <c r="J45" i="3"/>
  <c r="G44" i="3"/>
  <c r="J44" i="3"/>
  <c r="J3" i="3"/>
  <c r="G3" i="3"/>
  <c r="J62" i="3"/>
  <c r="G62" i="3"/>
  <c r="J14" i="3"/>
  <c r="G14" i="3"/>
  <c r="J90" i="3"/>
  <c r="G90" i="3"/>
  <c r="G20" i="3"/>
  <c r="J20" i="3"/>
  <c r="J77" i="3"/>
  <c r="G77" i="3"/>
  <c r="J26" i="3"/>
  <c r="G26" i="3"/>
  <c r="J25" i="3"/>
  <c r="G25" i="3"/>
  <c r="J16" i="3"/>
  <c r="G16" i="3"/>
  <c r="J17" i="3"/>
  <c r="G17" i="3"/>
  <c r="J11" i="3"/>
  <c r="G11" i="3"/>
  <c r="J52" i="3"/>
  <c r="G52" i="3"/>
  <c r="J86" i="3"/>
  <c r="G86" i="3"/>
  <c r="J36" i="3"/>
  <c r="G36" i="3"/>
  <c r="J83" i="3"/>
  <c r="G83" i="3"/>
  <c r="J29" i="3"/>
  <c r="G29" i="3"/>
  <c r="J68" i="3"/>
  <c r="G68" i="3"/>
  <c r="G69" i="3"/>
  <c r="J69" i="3"/>
  <c r="G57" i="3"/>
  <c r="J57" i="3"/>
  <c r="J64" i="3"/>
  <c r="G64" i="3"/>
  <c r="G43" i="3"/>
  <c r="J43" i="3"/>
  <c r="J72" i="3"/>
  <c r="G72" i="3"/>
  <c r="J91" i="3"/>
  <c r="G91" i="3"/>
  <c r="J80" i="3"/>
  <c r="G80" i="3"/>
  <c r="G5" i="3"/>
  <c r="J5" i="3"/>
  <c r="G42" i="3"/>
  <c r="J42" i="3"/>
  <c r="G21" i="3"/>
  <c r="J21" i="3"/>
  <c r="G58" i="3"/>
  <c r="J58" i="3"/>
  <c r="G47" i="3"/>
  <c r="J47" i="3"/>
  <c r="J39" i="3"/>
  <c r="G39" i="3"/>
  <c r="G70" i="3"/>
  <c r="J70" i="3"/>
  <c r="J24" i="3"/>
  <c r="G24" i="3"/>
  <c r="G31" i="3"/>
  <c r="J31" i="3"/>
  <c r="J13" i="3"/>
  <c r="G13" i="3"/>
  <c r="J66" i="3"/>
  <c r="G66" i="3"/>
  <c r="J4" i="3"/>
  <c r="G4" i="3"/>
  <c r="G18" i="3"/>
  <c r="J18" i="3"/>
  <c r="G22" i="3"/>
  <c r="J22" i="3"/>
  <c r="J51" i="3"/>
  <c r="G51" i="3"/>
  <c r="J85" i="3"/>
  <c r="G85" i="3"/>
  <c r="J76" i="3"/>
  <c r="G76" i="3"/>
  <c r="J41" i="3"/>
  <c r="G41" i="3"/>
  <c r="J40" i="3"/>
  <c r="G40" i="3"/>
  <c r="J75" i="3"/>
  <c r="G75" i="3"/>
  <c r="J73" i="3"/>
  <c r="G73" i="3"/>
  <c r="G59" i="3"/>
  <c r="J59" i="3"/>
  <c r="G89" i="3"/>
  <c r="J89" i="3"/>
  <c r="G54" i="3"/>
  <c r="J54" i="3"/>
  <c r="G82" i="3"/>
  <c r="J82" i="3"/>
  <c r="G55" i="3"/>
  <c r="J55" i="3"/>
  <c r="J27" i="3"/>
  <c r="G27" i="3"/>
  <c r="G7" i="3"/>
  <c r="J7" i="3"/>
  <c r="G32" i="3"/>
  <c r="J32" i="3"/>
  <c r="J398" i="3"/>
  <c r="G398" i="3"/>
  <c r="J360" i="3"/>
  <c r="G360" i="3"/>
  <c r="J381" i="3"/>
  <c r="G381" i="3"/>
  <c r="G377" i="3"/>
  <c r="J377" i="3"/>
  <c r="J361" i="3"/>
  <c r="G361" i="3"/>
  <c r="G382" i="3"/>
  <c r="J382" i="3"/>
  <c r="J359" i="3"/>
  <c r="G359" i="3"/>
  <c r="J352" i="3"/>
  <c r="G352" i="3"/>
  <c r="J372" i="3"/>
  <c r="G372" i="3"/>
  <c r="J393" i="3"/>
  <c r="G393" i="3"/>
  <c r="G355" i="3"/>
  <c r="J355" i="3"/>
  <c r="G375" i="3"/>
  <c r="J375" i="3"/>
  <c r="J394" i="3"/>
  <c r="G394" i="3"/>
  <c r="J356" i="3"/>
  <c r="G356" i="3"/>
  <c r="J347" i="3"/>
  <c r="G347" i="3"/>
  <c r="J384" i="3"/>
  <c r="G384" i="3"/>
  <c r="G346" i="3"/>
  <c r="J346" i="3"/>
  <c r="J367" i="3"/>
  <c r="G367" i="3"/>
  <c r="J366" i="3"/>
  <c r="G366" i="3"/>
  <c r="J368" i="3"/>
  <c r="G368" i="3"/>
  <c r="J392" i="3"/>
  <c r="G392" i="3"/>
  <c r="G358" i="3"/>
  <c r="J358" i="3"/>
  <c r="G379" i="3"/>
  <c r="J379" i="3"/>
  <c r="J363" i="3"/>
  <c r="G363" i="3"/>
  <c r="J365" i="3"/>
  <c r="G365" i="3"/>
  <c r="J380" i="3"/>
  <c r="G380" i="3"/>
  <c r="J391" i="3"/>
  <c r="G391" i="3"/>
  <c r="J354" i="3"/>
  <c r="G354" i="3"/>
  <c r="G343" i="3"/>
  <c r="J343" i="3"/>
  <c r="J397" i="3"/>
  <c r="G397" i="3"/>
  <c r="J353" i="3"/>
  <c r="G353" i="3"/>
  <c r="J371" i="3"/>
  <c r="G371" i="3"/>
  <c r="J399" i="3"/>
  <c r="G399" i="3"/>
  <c r="J364" i="3"/>
  <c r="G364" i="3"/>
  <c r="J350" i="3"/>
  <c r="G350" i="3"/>
  <c r="J345" i="3"/>
  <c r="G345" i="3"/>
  <c r="J351" i="3"/>
  <c r="G351" i="3"/>
  <c r="J396" i="3"/>
  <c r="G396" i="3"/>
  <c r="J383" i="3"/>
  <c r="G383" i="3"/>
  <c r="J390" i="3"/>
  <c r="G390" i="3"/>
  <c r="J370" i="3"/>
  <c r="G370" i="3"/>
  <c r="J362" i="3"/>
  <c r="G362" i="3"/>
  <c r="J357" i="3"/>
  <c r="G357" i="3"/>
  <c r="J389" i="3"/>
  <c r="G389" i="3"/>
  <c r="G400" i="3"/>
  <c r="J400" i="3"/>
  <c r="J344" i="3"/>
  <c r="G344" i="3"/>
  <c r="J374" i="3"/>
  <c r="G374" i="3"/>
  <c r="J395" i="3"/>
  <c r="G395" i="3"/>
  <c r="J387" i="3"/>
  <c r="G387" i="3"/>
  <c r="G376" i="3"/>
  <c r="J376" i="3"/>
  <c r="J385" i="3"/>
  <c r="G385" i="3"/>
  <c r="J386" i="3"/>
  <c r="G386" i="3"/>
  <c r="J348" i="3"/>
  <c r="G348" i="3"/>
  <c r="J369" i="3"/>
  <c r="G369" i="3"/>
  <c r="J378" i="3"/>
  <c r="G378" i="3"/>
  <c r="J349" i="3"/>
  <c r="G349" i="3"/>
  <c r="J373" i="3"/>
  <c r="G373" i="3"/>
  <c r="J110" i="3"/>
  <c r="G110" i="3"/>
  <c r="J175" i="3"/>
  <c r="G175" i="3"/>
  <c r="J168" i="3"/>
  <c r="G168" i="3"/>
  <c r="J156" i="3"/>
  <c r="G156" i="3"/>
  <c r="J144" i="3"/>
  <c r="G144" i="3"/>
  <c r="J106" i="3"/>
  <c r="G106" i="3"/>
  <c r="J96" i="3"/>
  <c r="G96" i="3"/>
  <c r="J176" i="3"/>
  <c r="G176" i="3"/>
  <c r="J140" i="3"/>
  <c r="G140" i="3"/>
  <c r="J161" i="3"/>
  <c r="G161" i="3"/>
  <c r="J107" i="3"/>
  <c r="G107" i="3"/>
  <c r="J95" i="3"/>
  <c r="G95" i="3"/>
  <c r="J166" i="3"/>
  <c r="G166" i="3"/>
  <c r="J143" i="3"/>
  <c r="G143" i="3"/>
  <c r="J126" i="3"/>
  <c r="G126" i="3"/>
  <c r="J138" i="3"/>
  <c r="G138" i="3"/>
  <c r="J100" i="3"/>
  <c r="G100" i="3"/>
  <c r="J141" i="3"/>
  <c r="G141" i="3"/>
  <c r="J129" i="3"/>
  <c r="G129" i="3"/>
  <c r="J117" i="3"/>
  <c r="G117" i="3"/>
  <c r="J146" i="3"/>
  <c r="G146" i="3"/>
  <c r="J102" i="3"/>
  <c r="G102" i="3"/>
  <c r="J118" i="3"/>
  <c r="G118" i="3"/>
  <c r="J98" i="3"/>
  <c r="G98" i="3"/>
  <c r="J134" i="3"/>
  <c r="G134" i="3"/>
  <c r="J164" i="3"/>
  <c r="G164" i="3"/>
  <c r="J145" i="3"/>
  <c r="G145" i="3"/>
  <c r="J174" i="3"/>
  <c r="G174" i="3"/>
  <c r="J116" i="3"/>
  <c r="G116" i="3"/>
  <c r="J177" i="3"/>
  <c r="G177" i="3"/>
  <c r="J167" i="3"/>
  <c r="G167" i="3"/>
  <c r="J160" i="3"/>
  <c r="G160" i="3"/>
  <c r="J115" i="3"/>
  <c r="G115" i="3"/>
  <c r="J133" i="3"/>
  <c r="G133" i="3"/>
  <c r="J99" i="3"/>
  <c r="G99" i="3"/>
  <c r="J113" i="3"/>
  <c r="G113" i="3"/>
  <c r="J162" i="3"/>
  <c r="G162" i="3"/>
  <c r="J173" i="3"/>
  <c r="G173" i="3"/>
  <c r="J158" i="3"/>
  <c r="G158" i="3"/>
  <c r="J148" i="3"/>
  <c r="G148" i="3"/>
  <c r="J119" i="3"/>
  <c r="G119" i="3"/>
  <c r="J124" i="3"/>
  <c r="G124" i="3"/>
  <c r="J152" i="3"/>
  <c r="G152" i="3"/>
  <c r="J147" i="3"/>
  <c r="G147" i="3"/>
  <c r="J101" i="3"/>
  <c r="G101" i="3"/>
  <c r="J165" i="3"/>
  <c r="G165" i="3"/>
  <c r="J131" i="3"/>
  <c r="G131" i="3"/>
  <c r="J153" i="3"/>
  <c r="G153" i="3"/>
  <c r="J128" i="3"/>
  <c r="G128" i="3"/>
  <c r="J109" i="3"/>
  <c r="G109" i="3"/>
  <c r="G127" i="3"/>
  <c r="J127" i="3"/>
  <c r="J135" i="3"/>
  <c r="G135" i="3"/>
  <c r="J150" i="3"/>
  <c r="G150" i="3"/>
  <c r="J114" i="3"/>
  <c r="G114" i="3"/>
  <c r="J104" i="3"/>
  <c r="G104" i="3"/>
  <c r="J112" i="3"/>
  <c r="G112" i="3"/>
  <c r="J97" i="3"/>
  <c r="G97" i="3"/>
  <c r="J132" i="3"/>
  <c r="G132" i="3"/>
  <c r="J169" i="3"/>
  <c r="G169" i="3"/>
  <c r="J172" i="3"/>
  <c r="G172" i="3"/>
  <c r="J136" i="3"/>
  <c r="G136" i="3"/>
  <c r="J122" i="3"/>
  <c r="G122" i="3"/>
  <c r="G94" i="3"/>
  <c r="J94" i="3"/>
  <c r="J163" i="3"/>
  <c r="G163" i="3"/>
  <c r="G151" i="3"/>
  <c r="J151" i="3"/>
  <c r="J103" i="3"/>
  <c r="G103" i="3"/>
  <c r="G154" i="3"/>
  <c r="J154" i="3"/>
  <c r="J120" i="3"/>
  <c r="G120" i="3"/>
  <c r="J123" i="3"/>
  <c r="G123" i="3"/>
  <c r="J170" i="3"/>
  <c r="G170" i="3"/>
  <c r="G149" i="3"/>
  <c r="J149" i="3"/>
  <c r="J137" i="3"/>
  <c r="G137" i="3"/>
  <c r="J125" i="3"/>
  <c r="G125" i="3"/>
  <c r="J105" i="3"/>
  <c r="G105" i="3"/>
  <c r="J142" i="3"/>
  <c r="G142" i="3"/>
  <c r="J157" i="3"/>
  <c r="G157" i="3"/>
  <c r="J121" i="3"/>
  <c r="G121" i="3"/>
  <c r="J130" i="3"/>
  <c r="G130" i="3"/>
  <c r="J139" i="3"/>
  <c r="G139" i="3"/>
  <c r="J171" i="3"/>
  <c r="G171" i="3"/>
  <c r="J159" i="3"/>
  <c r="G159" i="3"/>
  <c r="J111" i="3"/>
  <c r="G111" i="3"/>
  <c r="J93" i="3"/>
  <c r="G93" i="3"/>
  <c r="J108" i="3"/>
  <c r="G108" i="3"/>
  <c r="J155" i="3"/>
  <c r="G155" i="3"/>
  <c r="J2" i="3"/>
  <c r="C20" i="1"/>
  <c r="C22" i="1" s="1" a="1"/>
  <c r="O371" i="3" l="1"/>
  <c r="O352" i="3"/>
  <c r="O362" i="3"/>
  <c r="O351" i="3"/>
  <c r="O383" i="3"/>
  <c r="O349" i="3"/>
  <c r="O385" i="3"/>
  <c r="O302" i="3"/>
  <c r="O294" i="3"/>
  <c r="O118" i="3"/>
  <c r="O162" i="3"/>
  <c r="O88" i="3"/>
  <c r="O4" i="3"/>
  <c r="O45" i="3"/>
  <c r="O84" i="3"/>
  <c r="O282" i="3"/>
  <c r="O134" i="3"/>
  <c r="O190" i="3"/>
  <c r="O259" i="3"/>
  <c r="O214" i="3"/>
  <c r="O57" i="3"/>
  <c r="O10" i="3"/>
  <c r="O152" i="3"/>
  <c r="O173" i="3"/>
  <c r="O132" i="3"/>
  <c r="O126" i="3"/>
  <c r="O170" i="3"/>
  <c r="O194" i="3"/>
  <c r="O122" i="3"/>
  <c r="O182" i="3"/>
  <c r="O357" i="3"/>
  <c r="O47" i="3"/>
  <c r="O58" i="3"/>
  <c r="O70" i="3"/>
  <c r="O193" i="3"/>
  <c r="O204" i="3"/>
  <c r="O295" i="3"/>
  <c r="O97" i="3"/>
  <c r="O108" i="3"/>
  <c r="O111" i="3"/>
  <c r="O120" i="3"/>
  <c r="O160" i="3"/>
  <c r="O199" i="3"/>
  <c r="O211" i="3"/>
  <c r="O215" i="3"/>
  <c r="O237" i="3"/>
  <c r="O236" i="3"/>
  <c r="O227" i="3"/>
  <c r="O301" i="3"/>
  <c r="O316" i="3"/>
  <c r="O288" i="3"/>
  <c r="O286" i="3"/>
  <c r="O393" i="3"/>
  <c r="O345" i="3"/>
  <c r="O175" i="3"/>
  <c r="O148" i="3"/>
  <c r="O164" i="3"/>
  <c r="O137" i="3"/>
  <c r="O161" i="3"/>
  <c r="O149" i="3"/>
  <c r="O107" i="3"/>
  <c r="O123" i="3"/>
  <c r="O172" i="3"/>
  <c r="O116" i="3"/>
  <c r="O12" i="3"/>
  <c r="O60" i="3"/>
  <c r="O59" i="3"/>
  <c r="O159" i="3"/>
  <c r="O95" i="3"/>
  <c r="O96" i="3"/>
  <c r="O151" i="3"/>
  <c r="O191" i="3"/>
  <c r="O200" i="3"/>
  <c r="O195" i="3"/>
  <c r="O354" i="3"/>
  <c r="O138" i="3"/>
  <c r="O207" i="3"/>
  <c r="O150" i="3"/>
  <c r="O146" i="3"/>
  <c r="O102" i="3"/>
  <c r="O176" i="3"/>
  <c r="O98" i="3"/>
  <c r="O69" i="3"/>
  <c r="O247" i="3"/>
  <c r="O187" i="3"/>
  <c r="O127" i="3"/>
  <c r="O100" i="3"/>
  <c r="O174" i="3"/>
  <c r="O114" i="3"/>
  <c r="O158" i="3"/>
  <c r="O101" i="3"/>
  <c r="O94" i="3"/>
  <c r="O221" i="3"/>
  <c r="O125" i="3"/>
  <c r="O135" i="3"/>
  <c r="O81" i="3"/>
  <c r="O76" i="3"/>
  <c r="O183" i="3"/>
  <c r="O188" i="3"/>
  <c r="O343" i="3"/>
  <c r="O93" i="3"/>
  <c r="O121" i="3"/>
  <c r="O163" i="3"/>
  <c r="O119" i="3"/>
  <c r="O380" i="3"/>
  <c r="O319" i="3"/>
  <c r="O306" i="3"/>
  <c r="O289" i="3"/>
  <c r="O321" i="3"/>
  <c r="O272" i="3"/>
  <c r="O284" i="3"/>
  <c r="O332" i="3"/>
  <c r="O309" i="3"/>
  <c r="O273" i="3"/>
  <c r="O342" i="3"/>
  <c r="O333" i="3"/>
  <c r="O307" i="3"/>
  <c r="O296" i="3"/>
  <c r="O318" i="3"/>
  <c r="O330" i="3"/>
  <c r="O285" i="3"/>
  <c r="O331" i="3"/>
  <c r="O320" i="3"/>
  <c r="O308" i="3"/>
  <c r="O271" i="3"/>
  <c r="O270" i="3"/>
  <c r="O283" i="3"/>
  <c r="O355" i="3"/>
  <c r="O397" i="3"/>
  <c r="O378" i="3"/>
  <c r="O379" i="3"/>
  <c r="O366" i="3"/>
  <c r="O367" i="3"/>
  <c r="O394" i="3"/>
  <c r="O398" i="3"/>
  <c r="O400" i="3"/>
  <c r="O396" i="3"/>
  <c r="O392" i="3"/>
  <c r="O395" i="3"/>
  <c r="O368" i="3"/>
  <c r="O369" i="3"/>
  <c r="O356" i="3"/>
  <c r="O399" i="3"/>
  <c r="O391" i="3"/>
  <c r="O344" i="3"/>
  <c r="O381" i="3"/>
  <c r="O390" i="3"/>
  <c r="O201" i="3"/>
  <c r="O235" i="3"/>
  <c r="O203" i="3"/>
  <c r="O246" i="3"/>
  <c r="O217" i="3"/>
  <c r="O261" i="3"/>
  <c r="O216" i="3"/>
  <c r="O213" i="3"/>
  <c r="O249" i="3"/>
  <c r="O189" i="3"/>
  <c r="O212" i="3"/>
  <c r="O219" i="3"/>
  <c r="O218" i="3"/>
  <c r="O258" i="3"/>
  <c r="O260" i="3"/>
  <c r="O202" i="3"/>
  <c r="O192" i="3"/>
  <c r="O226" i="3"/>
  <c r="O206" i="3"/>
  <c r="O205" i="3"/>
  <c r="O225" i="3"/>
  <c r="O222" i="3"/>
  <c r="O248" i="3"/>
  <c r="O52" i="3"/>
  <c r="O46" i="3"/>
  <c r="O34" i="3"/>
  <c r="O21" i="3"/>
  <c r="O62" i="3"/>
  <c r="O6" i="3"/>
  <c r="O72" i="3"/>
  <c r="O48" i="3"/>
  <c r="O23" i="3"/>
  <c r="O33" i="3"/>
  <c r="O82" i="3"/>
  <c r="O9" i="3"/>
  <c r="O78" i="3"/>
  <c r="O15" i="3"/>
  <c r="O91" i="3"/>
  <c r="O26" i="3"/>
  <c r="O14" i="3"/>
  <c r="O11" i="3"/>
  <c r="O71" i="3"/>
  <c r="O24" i="3"/>
  <c r="O36" i="3"/>
  <c r="O35" i="3"/>
  <c r="O40" i="3"/>
  <c r="O28" i="3"/>
  <c r="O85" i="3"/>
  <c r="O17" i="3"/>
  <c r="O30" i="3"/>
  <c r="O61" i="3"/>
  <c r="O27" i="3"/>
  <c r="O89" i="3"/>
  <c r="O66" i="3"/>
  <c r="O29" i="3"/>
  <c r="O37" i="3"/>
  <c r="O49" i="3"/>
  <c r="O73" i="3"/>
  <c r="O77" i="3"/>
  <c r="O86" i="3"/>
  <c r="O83" i="3"/>
  <c r="O54" i="3"/>
  <c r="O50" i="3"/>
  <c r="O7" i="3"/>
  <c r="O67" i="3"/>
  <c r="O19" i="3"/>
  <c r="O55" i="3"/>
  <c r="O51" i="3"/>
  <c r="O13" i="3"/>
  <c r="O63" i="3"/>
  <c r="O56" i="3"/>
  <c r="O5" i="3"/>
  <c r="O43" i="3"/>
  <c r="O44" i="3"/>
  <c r="O16" i="3"/>
  <c r="O20" i="3"/>
  <c r="O3" i="3"/>
  <c r="O8" i="3"/>
  <c r="O87" i="3"/>
  <c r="O79" i="3"/>
  <c r="O74" i="3"/>
  <c r="O65" i="3"/>
  <c r="O42" i="3"/>
  <c r="O32" i="3"/>
  <c r="O18" i="3"/>
  <c r="O31" i="3"/>
  <c r="O41" i="3"/>
  <c r="O80" i="3"/>
  <c r="O64" i="3"/>
  <c r="O68" i="3"/>
  <c r="O39" i="3"/>
  <c r="O38" i="3"/>
  <c r="O25" i="3"/>
  <c r="O90" i="3"/>
  <c r="O75" i="3"/>
  <c r="O53" i="3"/>
  <c r="O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<sst xmlns="http://schemas.openxmlformats.org/spreadsheetml/2006/main" count="57625" uniqueCount="47838">
  <si>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</si>
  <si>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</si>
  <si>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</si>
  <si>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</si>
  <si>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</si>
  <si>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</si>
  <si>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</si>
  <si>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</si>
  <si>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</si>
  <si>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</si>
  <si>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</si>
  <si>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</si>
  <si>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</si>
  <si>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</si>
  <si>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</si>
  <si>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</si>
  <si>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</si>
  <si>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</si>
  <si>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</si>
  <si>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</si>
  <si>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</si>
  <si>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</si>
  <si>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</si>
  <si>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</si>
  <si>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</si>
  <si>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</si>
  <si>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</si>
  <si>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</si>
  <si>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</si>
  <si>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</si>
  <si>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</si>
  <si>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</si>
  <si>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</si>
  <si>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</si>
  <si>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</si>
  <si>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</si>
  <si>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</si>
  <si>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</si>
  <si>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</si>
  <si>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</si>
  <si>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</si>
  <si>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</si>
  <si>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</si>
  <si>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</si>
  <si>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</si>
  <si>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</si>
  <si>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</si>
  <si>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</si>
  <si>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</si>
  <si>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</si>
  <si>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</si>
  <si>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</si>
  <si>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</si>
  <si>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</si>
  <si>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</si>
  <si>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</si>
  <si>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</si>
  <si>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</si>
  <si>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</si>
  <si>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</si>
  <si>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</si>
  <si>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</si>
  <si>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</si>
  <si>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</si>
  <si>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</si>
  <si>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</si>
  <si>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</si>
  <si>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</si>
  <si>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</si>
  <si>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</si>
  <si>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</si>
  <si>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</si>
  <si>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</si>
  <si>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</si>
  <si>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</si>
  <si>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</si>
  <si>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</si>
  <si>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</si>
  <si>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</si>
  <si>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</si>
  <si>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</si>
  <si>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</si>
  <si>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</si>
  <si>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</si>
  <si>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</si>
  <si>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</si>
  <si>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</si>
  <si>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</si>
  <si>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</si>
  <si>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</si>
  <si>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</si>
  <si>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</si>
  <si>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</si>
  <si>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</si>
  <si>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</si>
  <si>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</si>
  <si>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</si>
  <si>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</si>
  <si>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</si>
  <si>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</si>
  <si>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</si>
  <si>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</si>
  <si>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</si>
  <si>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</si>
  <si>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</si>
  <si>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</si>
  <si>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</si>
  <si>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</si>
  <si>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</si>
  <si>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</si>
  <si>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</si>
  <si>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</si>
  <si>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</si>
  <si>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</si>
  <si>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</si>
  <si>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</si>
  <si>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</si>
  <si>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</si>
  <si>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</si>
  <si>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</si>
  <si>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</si>
  <si>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</si>
  <si>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</si>
  <si>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</si>
  <si>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</si>
  <si>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</si>
  <si>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</si>
  <si>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</si>
  <si>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</si>
  <si>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</si>
  <si>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</si>
  <si>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</si>
  <si>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</si>
  <si>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</si>
  <si>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</si>
  <si>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</si>
  <si>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</si>
  <si>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</si>
  <si>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</si>
  <si>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</si>
  <si>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</si>
  <si>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</si>
  <si>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</si>
  <si>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</si>
  <si>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</si>
  <si>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</si>
  <si>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</si>
  <si>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</si>
  <si>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</si>
  <si>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</si>
  <si>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</si>
  <si>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</si>
  <si>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</si>
  <si>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</si>
  <si>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</si>
  <si>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</si>
  <si>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</si>
  <si>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</si>
  <si>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</si>
  <si>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</si>
  <si>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</si>
  <si>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</si>
  <si>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</si>
  <si>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</si>
  <si>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</si>
  <si>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</si>
  <si>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</si>
  <si>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</si>
  <si>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</si>
  <si>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</si>
  <si>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</si>
  <si>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</si>
  <si>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</si>
  <si>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</si>
  <si>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</si>
  <si>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</si>
  <si>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</si>
  <si>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</si>
  <si>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</si>
  <si>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</si>
  <si>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</si>
  <si>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</si>
  <si>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</si>
  <si>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</si>
  <si>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</si>
  <si>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</si>
  <si>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</si>
  <si>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</si>
  <si>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</si>
  <si>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</si>
  <si>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</si>
  <si>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</si>
  <si>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</si>
  <si>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</si>
  <si>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</si>
  <si>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</si>
  <si>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</si>
  <si>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</si>
  <si>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</si>
  <si>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</si>
  <si>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</si>
  <si>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</si>
  <si>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</si>
  <si>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</si>
  <si>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</si>
  <si>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</si>
  <si>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</si>
  <si>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</si>
  <si>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</si>
  <si>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</si>
  <si>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</si>
  <si>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</si>
  <si>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</si>
  <si>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</si>
  <si>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</si>
  <si>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</si>
  <si>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</si>
  <si>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</si>
  <si>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</si>
  <si>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</si>
  <si>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</si>
  <si>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</si>
  <si>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</si>
  <si>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</si>
  <si>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</si>
  <si>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</si>
  <si>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</si>
  <si>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</si>
  <si>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</si>
  <si>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</si>
  <si>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</si>
  <si>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</si>
  <si>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</si>
  <si>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</si>
  <si>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</si>
  <si>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</si>
  <si>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</si>
  <si>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</si>
  <si>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</si>
  <si>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</si>
  <si>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</si>
  <si>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</si>
  <si>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</si>
  <si>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</si>
  <si>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</si>
  <si>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</si>
  <si>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</si>
  <si>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</si>
  <si>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</si>
  <si>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</si>
  <si>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</si>
  <si>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</si>
  <si>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</si>
  <si>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</si>
  <si>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</si>
  <si>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</si>
  <si>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</si>
  <si>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</si>
  <si>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</si>
  <si>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</si>
  <si>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</si>
  <si>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</si>
  <si>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</si>
  <si>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</si>
  <si>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</si>
  <si>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</si>
  <si>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</si>
  <si>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</si>
  <si>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</si>
  <si>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</si>
  <si>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</si>
  <si>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</si>
  <si>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</si>
  <si>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</si>
  <si>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</si>
  <si>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</si>
  <si>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</si>
  <si>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</si>
  <si>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</si>
  <si>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</si>
  <si>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</si>
  <si>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</si>
  <si>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</si>
  <si>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</si>
  <si>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</si>
  <si>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</si>
  <si>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</si>
  <si>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</si>
  <si>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</si>
  <si>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</si>
  <si>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</si>
  <si>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</si>
  <si>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</si>
  <si>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</si>
  <si>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</si>
  <si>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</si>
  <si>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</si>
  <si>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</si>
  <si>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</si>
  <si>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</si>
  <si>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</si>
  <si>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</si>
  <si>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</si>
  <si>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</si>
  <si>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</si>
  <si>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</si>
  <si>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</si>
  <si>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</si>
  <si>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</si>
  <si>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</si>
  <si>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</si>
  <si>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</si>
  <si>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</si>
  <si>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</si>
  <si>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</si>
  <si>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</si>
  <si>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</si>
  <si>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</si>
  <si>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</si>
  <si>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</si>
  <si>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</si>
  <si>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</si>
  <si>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</si>
  <si>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</si>
  <si>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</si>
  <si>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</si>
  <si>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</si>
  <si>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</si>
  <si>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</si>
  <si>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</si>
  <si>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</si>
  <si>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</si>
  <si>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</si>
  <si>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</si>
  <si>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</si>
  <si>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</si>
  <si>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</si>
  <si>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</si>
  <si>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</si>
  <si>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</si>
  <si>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</si>
  <si>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</si>
  <si>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</si>
  <si>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</si>
  <si>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</si>
  <si>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</si>
  <si>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</si>
  <si>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</si>
  <si>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</si>
  <si>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</si>
  <si>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</si>
  <si>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</si>
  <si>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</si>
  <si>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</si>
  <si>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</si>
  <si>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</si>
  <si>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</si>
  <si>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</si>
  <si>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</si>
  <si>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</si>
  <si>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</si>
  <si>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</si>
  <si>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</si>
  <si>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</si>
  <si>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</si>
  <si>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</si>
  <si>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</si>
  <si>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</si>
  <si>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</si>
  <si>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</si>
  <si>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</si>
  <si>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</si>
  <si>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</si>
  <si>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</si>
  <si>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</si>
  <si>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</si>
  <si>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</si>
  <si>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</si>
  <si>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</si>
  <si>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</si>
  <si>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</si>
  <si>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</si>
  <si>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</si>
  <si>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</si>
  <si>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</si>
  <si>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</si>
  <si>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</si>
  <si>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</si>
  <si>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</si>
  <si>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</si>
  <si>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</si>
  <si>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</si>
  <si>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</si>
  <si>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</si>
  <si>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</si>
  <si>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</si>
  <si>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</si>
  <si>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</si>
  <si>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</si>
  <si>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</si>
  <si>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</si>
  <si>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</si>
  <si>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</si>
  <si>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</si>
  <si>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</si>
  <si>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</si>
  <si>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</si>
  <si>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</si>
  <si>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</si>
  <si>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</si>
  <si>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</si>
  <si>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</si>
  <si>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</si>
  <si>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</si>
  <si>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</si>
  <si>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</si>
  <si>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</si>
  <si>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</si>
  <si>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</si>
  <si>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</si>
  <si>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</si>
  <si>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</si>
  <si>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</si>
  <si>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</si>
  <si>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</si>
  <si>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</si>
  <si>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</si>
  <si>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</si>
  <si>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</si>
  <si>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</si>
  <si>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</si>
  <si>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</si>
  <si>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</si>
  <si>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</si>
  <si>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</si>
  <si>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</si>
  <si>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</si>
  <si>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</si>
  <si>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</si>
  <si>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</si>
  <si>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</si>
  <si>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</si>
  <si>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</si>
  <si>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</si>
  <si>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</si>
  <si>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</si>
  <si>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</si>
  <si>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</si>
  <si>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</si>
  <si>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</si>
  <si>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</si>
  <si>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</si>
  <si>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</si>
  <si>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</si>
  <si>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</si>
  <si>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</si>
  <si>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</si>
  <si>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</si>
  <si>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</si>
  <si>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</si>
  <si>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</si>
  <si>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</si>
  <si>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</si>
  <si>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</si>
  <si>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</si>
  <si>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</si>
  <si>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</si>
  <si>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</si>
  <si>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</si>
  <si>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</si>
  <si>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</si>
  <si>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</si>
  <si>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</si>
  <si>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</si>
  <si>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</si>
  <si>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</si>
  <si>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</si>
  <si>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</si>
  <si>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</si>
  <si>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</si>
  <si>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</si>
  <si>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</si>
  <si>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</si>
  <si>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</si>
  <si>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</si>
  <si>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</si>
  <si>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</si>
  <si>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</si>
  <si>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</si>
  <si>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</si>
  <si>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</si>
  <si>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</si>
  <si>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</si>
  <si>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</si>
  <si>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</si>
  <si>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</si>
  <si>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</si>
  <si>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</si>
  <si>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</si>
  <si>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</si>
  <si>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</si>
  <si>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</si>
  <si>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</si>
  <si>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</si>
  <si>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</si>
  <si>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</si>
  <si>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</si>
  <si>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</si>
  <si>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</si>
  <si>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</si>
  <si>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</si>
  <si>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</si>
  <si>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</si>
  <si>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</si>
  <si>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</si>
  <si>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</si>
  <si>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</si>
  <si>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</si>
  <si>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</si>
  <si>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</si>
  <si>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</si>
  <si>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</si>
  <si>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</si>
  <si>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</si>
  <si>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</si>
  <si>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</si>
  <si>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</si>
  <si>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</si>
  <si>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</si>
  <si>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</si>
  <si>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</si>
  <si>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</si>
  <si>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</si>
  <si>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</si>
  <si>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</si>
  <si>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</si>
  <si>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</si>
  <si>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</si>
  <si>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</si>
  <si>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</si>
  <si>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</si>
  <si>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</si>
  <si>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</si>
  <si>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</si>
  <si>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</si>
  <si>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</si>
  <si>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</si>
  <si>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</si>
  <si>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</si>
  <si>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</si>
  <si>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</si>
  <si>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</si>
  <si>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</si>
  <si>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</si>
  <si>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</si>
  <si>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</si>
  <si>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</si>
  <si>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</si>
  <si>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</si>
  <si>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</si>
  <si>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</si>
  <si>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</si>
  <si>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</si>
  <si>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</si>
  <si>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</si>
  <si>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</si>
  <si>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</si>
  <si>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</si>
  <si>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</si>
  <si>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</si>
  <si>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</si>
  <si>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</si>
  <si>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</si>
  <si>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</si>
  <si>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</si>
  <si>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</si>
  <si>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</si>
  <si>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</si>
  <si>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</si>
  <si>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</si>
  <si>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</si>
  <si>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</si>
  <si>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</si>
  <si>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</si>
  <si>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</si>
  <si>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</si>
  <si>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</si>
  <si>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</si>
  <si>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</si>
  <si>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</si>
  <si>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</si>
  <si>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</si>
  <si>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</si>
  <si>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</si>
  <si>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</si>
  <si>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</si>
  <si>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</si>
  <si>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</si>
  <si>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</si>
  <si>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</si>
  <si>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</si>
  <si>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</si>
  <si>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</si>
  <si>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</si>
  <si>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</si>
  <si>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</si>
  <si>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</si>
  <si>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</si>
  <si>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</si>
  <si>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</si>
  <si>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</si>
  <si>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</si>
  <si>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</si>
  <si>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</si>
  <si>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</si>
  <si>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</si>
  <si>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</si>
  <si>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</si>
  <si>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</si>
  <si>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</si>
  <si>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</si>
  <si>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</si>
  <si>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</si>
  <si>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</si>
  <si>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</si>
  <si>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</si>
  <si>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</si>
  <si>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</si>
  <si>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</si>
  <si>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</si>
  <si>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</si>
  <si>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</si>
  <si>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</si>
  <si>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</si>
  <si>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</si>
  <si>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</si>
  <si>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</si>
  <si>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</si>
  <si>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</si>
  <si>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</si>
  <si>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</si>
  <si>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</si>
  <si>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</si>
  <si>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</si>
  <si>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</si>
  <si>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</si>
  <si>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</si>
  <si>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</si>
  <si>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</si>
  <si>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</si>
  <si>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</si>
  <si>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</si>
  <si>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</si>
  <si>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</si>
  <si>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</si>
  <si>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</si>
  <si>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</si>
  <si>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</si>
  <si>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</si>
  <si>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</si>
  <si>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</si>
  <si>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</si>
  <si>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</si>
  <si>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</si>
  <si>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</si>
  <si>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</si>
  <si>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</si>
  <si>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</si>
  <si>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</si>
  <si>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</si>
  <si>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</si>
  <si>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</si>
  <si>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</si>
  <si>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</si>
  <si>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</si>
  <si>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</si>
  <si>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</si>
  <si>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</si>
  <si>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</si>
  <si>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</si>
  <si>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</si>
  <si>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</si>
  <si>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</si>
  <si>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</si>
  <si>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</si>
  <si>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</si>
  <si>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</si>
  <si>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</si>
  <si>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</si>
  <si>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</si>
  <si>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</si>
  <si>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</si>
  <si>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</si>
  <si>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</si>
  <si>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</si>
  <si>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</si>
  <si>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</si>
  <si>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</si>
  <si>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</si>
  <si>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</si>
  <si>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</si>
  <si>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</si>
  <si>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</si>
  <si>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</si>
  <si>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</si>
  <si>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</si>
  <si>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</si>
  <si>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</si>
  <si>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</si>
  <si>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</si>
  <si>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</si>
  <si>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</si>
  <si>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</si>
  <si>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</si>
  <si>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</si>
  <si>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</si>
  <si>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</si>
  <si>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</si>
  <si>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</si>
  <si>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</si>
  <si>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</si>
  <si>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</si>
  <si>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</si>
  <si>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</si>
  <si>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</si>
  <si>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</si>
  <si>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</si>
  <si>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</si>
  <si>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</si>
  <si>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</si>
  <si>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</si>
  <si>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</si>
  <si>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</si>
  <si>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</si>
  <si>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</si>
  <si>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</si>
  <si>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</si>
  <si>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</si>
  <si>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</si>
  <si>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</si>
  <si>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</si>
  <si>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</si>
  <si>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</si>
  <si>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</si>
  <si>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</si>
  <si>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</si>
  <si>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</si>
  <si>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</si>
  <si>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</si>
  <si>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</si>
  <si>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</si>
  <si>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</si>
  <si>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</si>
  <si>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</si>
  <si>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</si>
  <si>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</si>
  <si>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</si>
  <si>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</si>
  <si>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</si>
  <si>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</si>
  <si>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</si>
  <si>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</si>
  <si>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</si>
  <si>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</si>
  <si>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</si>
  <si>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</si>
  <si>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</si>
  <si>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</si>
  <si>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</si>
  <si>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</si>
  <si>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</si>
  <si>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</si>
  <si>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</si>
  <si>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</si>
  <si>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</si>
  <si>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</si>
  <si>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</si>
  <si>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</si>
  <si>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</si>
  <si>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</si>
  <si>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</si>
  <si>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</si>
  <si>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</si>
  <si>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</si>
  <si>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</si>
  <si>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</si>
  <si>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</si>
  <si>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</si>
  <si>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</si>
  <si>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</si>
  <si>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</si>
  <si>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</si>
  <si>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</si>
  <si>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</si>
  <si>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</si>
  <si>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</si>
  <si>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</si>
  <si>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</si>
  <si>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</si>
  <si>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</si>
  <si>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</si>
  <si>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</si>
  <si>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</si>
  <si>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</si>
  <si>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</si>
  <si>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</si>
  <si>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</si>
  <si>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</si>
  <si>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</si>
  <si>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</si>
  <si>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</si>
  <si>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</si>
  <si>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</si>
  <si>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</si>
  <si>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</si>
  <si>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</si>
  <si>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</si>
  <si>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</si>
  <si>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</si>
  <si>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</si>
  <si>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</si>
  <si>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</si>
  <si>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</si>
  <si>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</si>
  <si>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</si>
  <si>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</si>
  <si>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</si>
  <si>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</si>
  <si>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</si>
  <si>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</si>
  <si>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</si>
  <si>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</si>
  <si>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</si>
  <si>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</si>
  <si>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</si>
  <si>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</si>
  <si>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</si>
  <si>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</si>
  <si>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</si>
  <si>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</si>
  <si>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</si>
  <si>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</si>
  <si>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</si>
  <si>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</si>
  <si>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</si>
  <si>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</si>
  <si>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</si>
  <si>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</si>
  <si>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</si>
  <si>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</si>
  <si>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</si>
  <si>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</si>
  <si>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</si>
  <si>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</si>
  <si>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</si>
  <si>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</si>
  <si>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</si>
  <si>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</si>
  <si>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</si>
  <si>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</si>
  <si>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</si>
  <si>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</si>
  <si>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</si>
  <si>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</si>
  <si>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</si>
  <si>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</si>
  <si>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</si>
  <si>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</si>
  <si>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</si>
  <si>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</si>
  <si>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</si>
  <si>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</si>
  <si>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</si>
  <si>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</si>
  <si>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</si>
  <si>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</si>
  <si>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</si>
  <si>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</si>
  <si>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</si>
  <si>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</si>
  <si>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</si>
  <si>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</si>
  <si>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</si>
  <si>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</si>
  <si>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</si>
  <si>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</si>
  <si>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</si>
  <si>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</si>
  <si>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</si>
  <si>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</si>
  <si>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</si>
  <si>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</si>
  <si>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</si>
  <si>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</si>
  <si>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</si>
  <si>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</si>
  <si>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</si>
  <si>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</si>
  <si>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</si>
  <si>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</si>
  <si>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</si>
  <si>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</si>
  <si>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</si>
  <si>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</si>
  <si>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</si>
  <si>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</si>
  <si>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</si>
  <si>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</si>
  <si>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</si>
  <si>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</si>
  <si>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</si>
  <si>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</si>
  <si>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</si>
  <si>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</si>
  <si>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</si>
  <si>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</si>
  <si>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</si>
  <si>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</si>
  <si>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</si>
  <si>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</si>
  <si>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</si>
  <si>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</si>
  <si>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</si>
  <si>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</si>
  <si>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</si>
  <si>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</si>
  <si>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</si>
  <si>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</si>
  <si>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</si>
  <si>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</si>
  <si>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</si>
  <si>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</si>
  <si>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</si>
  <si>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</si>
  <si>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</si>
  <si>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</si>
  <si>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</si>
  <si>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</si>
  <si>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</si>
  <si>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</si>
  <si>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</si>
  <si>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</si>
  <si>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</si>
  <si>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</si>
  <si>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</si>
  <si>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</si>
  <si>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</si>
  <si>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</si>
  <si>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</si>
  <si>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</si>
  <si>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</si>
  <si>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</si>
  <si>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</si>
  <si>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</si>
  <si>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</si>
  <si>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</si>
  <si>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</si>
  <si>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</si>
  <si>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</si>
  <si>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</si>
  <si>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</si>
  <si>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</si>
  <si>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</si>
  <si>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</si>
  <si>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</si>
  <si>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</si>
  <si>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</si>
  <si>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</si>
  <si>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</si>
  <si>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</si>
  <si>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</si>
  <si>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</si>
  <si>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</si>
  <si>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</si>
  <si>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</si>
  <si>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</si>
  <si>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</si>
  <si>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</si>
  <si>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</si>
  <si>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</si>
  <si>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</si>
  <si>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</si>
  <si>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</si>
  <si>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</si>
  <si>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</si>
  <si>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</si>
  <si>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</si>
  <si>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</si>
  <si>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</si>
  <si>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</si>
  <si>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</si>
  <si>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</si>
  <si>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</si>
  <si>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</si>
  <si>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</si>
  <si>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</si>
  <si>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</si>
  <si>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</si>
  <si>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</si>
  <si>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</si>
  <si>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</si>
  <si>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</si>
  <si>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</si>
  <si>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</si>
  <si>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</si>
  <si>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</si>
  <si>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</si>
  <si>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</si>
  <si>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</si>
  <si>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</si>
  <si>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</si>
  <si>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</si>
  <si>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</si>
  <si>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</si>
  <si>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</si>
  <si>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</si>
  <si>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</si>
  <si>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</si>
  <si>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</si>
  <si>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</si>
  <si>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</si>
  <si>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</si>
  <si>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</si>
  <si>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</si>
  <si>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</si>
  <si>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</si>
  <si>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</si>
  <si>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</si>
  <si>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</si>
  <si>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</si>
  <si>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</si>
  <si>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</si>
  <si>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</si>
  <si>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</si>
  <si>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</si>
  <si>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</si>
  <si>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</si>
  <si>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</si>
  <si>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</si>
  <si>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</si>
  <si>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</si>
  <si>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</si>
  <si>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</si>
  <si>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</si>
  <si>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</si>
  <si>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</si>
  <si>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</si>
  <si>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</si>
  <si>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</si>
  <si>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</si>
  <si>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</si>
  <si>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</si>
  <si>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</si>
  <si>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</si>
  <si>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</si>
  <si>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</si>
  <si>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</si>
  <si>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</si>
  <si>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</si>
  <si>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</si>
  <si>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</si>
  <si>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</si>
  <si>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</si>
  <si>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</si>
  <si>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</si>
  <si>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</si>
  <si>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</si>
  <si>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</si>
  <si>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</si>
  <si>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</si>
  <si>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</si>
  <si>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</si>
  <si>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</si>
  <si>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</si>
  <si>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</si>
  <si>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</si>
  <si>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</si>
  <si>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</si>
  <si>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</si>
  <si>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</si>
  <si>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</si>
  <si>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</si>
  <si>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</si>
  <si>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</si>
  <si>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</si>
  <si>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</si>
  <si>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</si>
  <si>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</si>
  <si>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</si>
  <si>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</si>
  <si>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</si>
  <si>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</si>
  <si>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</si>
  <si>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</si>
  <si>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</si>
  <si>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</si>
  <si>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</si>
  <si>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</si>
  <si>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</si>
  <si>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</si>
  <si>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</si>
  <si>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</si>
  <si>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</si>
  <si>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</si>
  <si>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</si>
  <si>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</si>
  <si>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</si>
  <si>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</si>
  <si>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</si>
  <si>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</si>
  <si>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</si>
  <si>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</si>
  <si>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</si>
  <si>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</si>
  <si>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</si>
  <si>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</si>
  <si>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</si>
  <si>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</si>
  <si>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</si>
  <si>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</si>
  <si>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</si>
  <si>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</si>
  <si>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</si>
  <si>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</si>
  <si>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</si>
  <si>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</si>
  <si>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</si>
  <si>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</si>
  <si>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</si>
  <si>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</si>
  <si>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</si>
  <si>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</si>
  <si>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</si>
  <si>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</si>
  <si>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</si>
  <si>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</si>
  <si>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</si>
  <si>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</si>
  <si>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</si>
  <si>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</si>
  <si>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</si>
  <si>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</si>
  <si>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</si>
  <si>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</si>
  <si>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</si>
  <si>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</si>
  <si>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</si>
  <si>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</si>
  <si>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</si>
  <si>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</si>
  <si>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</si>
  <si>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</si>
  <si>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</si>
  <si>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</si>
  <si>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</si>
  <si>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</si>
  <si>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</si>
  <si>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</si>
  <si>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</si>
  <si>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</si>
  <si>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</si>
  <si>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</si>
  <si>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</si>
  <si>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</si>
  <si>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</si>
  <si>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</si>
  <si>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</si>
  <si>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</si>
  <si>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</si>
  <si>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</si>
  <si>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</si>
  <si>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</si>
  <si>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</si>
  <si>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</si>
  <si>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</si>
  <si>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</si>
  <si>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</si>
  <si>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</si>
  <si>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</si>
  <si>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</si>
  <si>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</si>
  <si>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</si>
  <si>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</si>
  <si>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</si>
  <si>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</si>
  <si>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</si>
  <si>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</si>
  <si>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</si>
  <si>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</si>
  <si>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</si>
  <si>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</si>
  <si>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</si>
  <si>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</si>
  <si>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</si>
  <si>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</si>
  <si>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</si>
  <si>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</si>
  <si>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</si>
  <si>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</si>
  <si>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</si>
  <si>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</si>
  <si>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</si>
  <si>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</si>
  <si>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</si>
  <si>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</si>
  <si>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</si>
  <si>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</si>
  <si>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</si>
  <si>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</si>
  <si>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</si>
  <si>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</si>
  <si>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</si>
  <si>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</si>
  <si>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</si>
  <si>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</si>
  <si>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</si>
  <si>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</si>
  <si>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</si>
  <si>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</si>
  <si>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</si>
  <si>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</si>
  <si>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</si>
  <si>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</si>
  <si>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</si>
  <si>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</si>
  <si>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</si>
  <si>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</si>
  <si>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</si>
  <si>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</si>
  <si>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</si>
  <si>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</si>
  <si>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</si>
  <si>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</si>
  <si>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</si>
  <si>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</si>
  <si>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</si>
  <si>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</si>
  <si>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</si>
  <si>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</si>
  <si>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</si>
  <si>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</si>
  <si>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</si>
  <si>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</si>
  <si>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</si>
  <si>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</si>
  <si>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</si>
  <si>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</si>
  <si>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</si>
  <si>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</si>
  <si>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</si>
  <si>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</si>
  <si>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</si>
  <si>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</si>
  <si>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</si>
  <si>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</si>
  <si>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</si>
  <si>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</si>
  <si>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</si>
  <si>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</si>
  <si>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</si>
  <si>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</si>
  <si>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</si>
  <si>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</si>
  <si>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</si>
  <si>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</si>
  <si>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</si>
  <si>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</si>
  <si>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</si>
  <si>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</si>
  <si>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</si>
  <si>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</si>
  <si>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</si>
  <si>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</si>
  <si>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</si>
  <si>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</si>
  <si>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</si>
  <si>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</si>
  <si>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</si>
  <si>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</si>
  <si>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</si>
  <si>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</si>
  <si>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</si>
  <si>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</si>
  <si>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</si>
  <si>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</si>
  <si>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</si>
  <si>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</si>
  <si>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</si>
  <si>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</si>
  <si>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</si>
  <si>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</si>
  <si>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</si>
  <si>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</si>
  <si>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</si>
  <si>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</si>
  <si>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</si>
  <si>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</si>
  <si>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</si>
  <si>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</si>
  <si>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</si>
  <si>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</si>
  <si>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</si>
  <si>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</si>
  <si>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</si>
  <si>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</si>
  <si>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</si>
  <si>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</si>
  <si>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</si>
  <si>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</si>
  <si>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</si>
  <si>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</si>
  <si>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</si>
  <si>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</si>
  <si>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</si>
  <si>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</si>
  <si>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</si>
  <si>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</si>
  <si>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</si>
  <si>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</si>
  <si>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</si>
  <si>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</si>
  <si>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</si>
  <si>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</si>
  <si>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</si>
  <si>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</si>
  <si>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</si>
  <si>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</si>
  <si>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</si>
  <si>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</si>
  <si>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</si>
  <si>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</si>
  <si>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</si>
  <si>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</si>
  <si>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</si>
  <si>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</si>
  <si>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</si>
  <si>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</si>
  <si>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</si>
  <si>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</si>
  <si>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</si>
  <si>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</si>
  <si>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</si>
  <si>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</si>
  <si>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</si>
  <si>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</si>
  <si>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</si>
  <si>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</si>
  <si>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</si>
  <si>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</si>
  <si>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</si>
  <si>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</si>
  <si>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</si>
  <si>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</si>
  <si>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</si>
  <si>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</si>
  <si>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</si>
  <si>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</si>
  <si>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</si>
  <si>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</si>
  <si>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</si>
  <si>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</si>
  <si>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</si>
  <si>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</si>
  <si>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</si>
  <si>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</si>
  <si>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</si>
  <si>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</si>
  <si>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</si>
  <si>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</si>
  <si>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</si>
  <si>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</si>
  <si>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</si>
  <si>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</si>
  <si>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</si>
  <si>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</si>
  <si>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</si>
  <si>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</si>
  <si>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</si>
  <si>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</si>
  <si>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</si>
  <si>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</si>
  <si>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</si>
  <si>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</si>
  <si>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</si>
  <si>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</si>
  <si>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</si>
  <si>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</si>
  <si>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</si>
  <si>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</si>
  <si>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</si>
  <si>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</si>
  <si>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</si>
  <si>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</si>
  <si>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</si>
  <si>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</si>
  <si>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</si>
  <si>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</si>
  <si>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</si>
  <si>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</si>
  <si>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</si>
  <si>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</si>
  <si>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</si>
  <si>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</si>
  <si>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</si>
  <si>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</si>
  <si>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</si>
  <si>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</si>
  <si>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</si>
  <si>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</si>
  <si>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</si>
  <si>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</si>
  <si>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</si>
  <si>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</si>
  <si>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</si>
  <si>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</si>
  <si>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</si>
  <si>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</si>
  <si>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</si>
  <si>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</si>
  <si>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</si>
  <si>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</si>
  <si>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</si>
  <si>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</si>
  <si>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</si>
  <si>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</si>
  <si>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</si>
  <si>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</si>
  <si>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</si>
  <si>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</si>
  <si>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</si>
  <si>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</si>
  <si>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</si>
  <si>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</si>
  <si>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</si>
  <si>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</si>
  <si>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</si>
  <si>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</si>
  <si>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</si>
  <si>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</si>
  <si>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</si>
  <si>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</si>
  <si>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</si>
  <si>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</si>
  <si>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</si>
  <si>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</si>
  <si>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</si>
  <si>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</si>
  <si>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</si>
  <si>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</si>
  <si>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</si>
  <si>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</si>
  <si>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</si>
  <si>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</si>
  <si>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</si>
  <si>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</si>
  <si>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</si>
  <si>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</si>
  <si>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</si>
  <si>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</si>
  <si>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</si>
  <si>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</si>
  <si>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</si>
  <si>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</si>
  <si>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</si>
  <si>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</si>
  <si>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</si>
  <si>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</si>
  <si>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</si>
  <si>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</si>
  <si>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</si>
  <si>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</si>
  <si>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</si>
  <si>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</si>
  <si>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</si>
  <si>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</si>
  <si>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</si>
  <si>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</si>
  <si>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</si>
  <si>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</si>
  <si>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</si>
  <si>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</si>
  <si>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</si>
  <si>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</si>
  <si>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</si>
  <si>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</si>
  <si>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</si>
  <si>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</si>
  <si>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</si>
  <si>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</si>
  <si>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</si>
  <si>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</si>
  <si>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</si>
  <si>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</si>
  <si>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</si>
  <si>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</si>
  <si>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</si>
  <si>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</si>
  <si>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</si>
  <si>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</si>
  <si>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</si>
  <si>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</si>
  <si>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</si>
  <si>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</si>
  <si>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</si>
  <si>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</si>
  <si>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</si>
  <si>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</si>
  <si>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</si>
  <si>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</si>
  <si>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</si>
  <si>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</si>
  <si>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</si>
  <si>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</si>
  <si>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</si>
  <si>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</si>
  <si>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</si>
  <si>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</si>
  <si>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</si>
  <si>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</si>
  <si>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</si>
  <si>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</si>
  <si>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</si>
  <si>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</si>
  <si>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</si>
  <si>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</si>
  <si>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</si>
  <si>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</si>
  <si>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</si>
  <si>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</si>
  <si>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</si>
  <si>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</si>
  <si>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</si>
  <si>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</si>
  <si>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</si>
  <si>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</si>
  <si>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</si>
  <si>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</si>
  <si>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</si>
  <si>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</si>
  <si>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</si>
  <si>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</si>
  <si>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</si>
  <si>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</si>
  <si>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</si>
  <si>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</si>
  <si>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</si>
  <si>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</si>
  <si>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</si>
  <si>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</si>
  <si>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</si>
  <si>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</si>
  <si>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</si>
  <si>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</si>
  <si>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</si>
  <si>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</si>
  <si>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</si>
  <si>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</si>
  <si>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</si>
  <si>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</si>
  <si>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</si>
  <si>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</si>
  <si>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</si>
  <si>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</si>
  <si>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</si>
  <si>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</si>
  <si>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</si>
  <si>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</si>
  <si>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</si>
  <si>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</si>
  <si>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</si>
  <si>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</si>
  <si>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</si>
  <si>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</si>
  <si>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</si>
  <si>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</si>
  <si>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</si>
  <si>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</si>
  <si>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</si>
  <si>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</si>
  <si>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</si>
  <si>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</si>
  <si>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</si>
  <si>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</si>
  <si>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</si>
  <si>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</si>
  <si>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</si>
  <si>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</si>
  <si>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</si>
  <si>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</si>
  <si>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</si>
  <si>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</si>
  <si>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</si>
  <si>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</si>
  <si>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</si>
  <si>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</si>
  <si>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</si>
  <si>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</si>
  <si>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</si>
  <si>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</si>
  <si>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</si>
  <si>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</si>
  <si>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</si>
  <si>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</si>
  <si>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</si>
  <si>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</si>
  <si>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</si>
  <si>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</si>
  <si>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</si>
  <si>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</si>
  <si>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</si>
  <si>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</si>
  <si>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</si>
  <si>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</si>
  <si>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</si>
  <si>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</si>
  <si>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</si>
  <si>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</si>
  <si>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</si>
  <si>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</si>
  <si>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</si>
  <si>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</si>
  <si>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</si>
  <si>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</si>
  <si>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</si>
  <si>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</si>
  <si>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</si>
  <si>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</si>
  <si>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</si>
  <si>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</si>
  <si>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</si>
  <si>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</si>
  <si>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</si>
  <si>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</si>
  <si>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</si>
  <si>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</si>
  <si>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</si>
  <si>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</si>
  <si>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</si>
  <si>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</si>
  <si>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</si>
  <si>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</si>
  <si>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</si>
  <si>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</si>
  <si>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</si>
  <si>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</si>
  <si>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</si>
  <si>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</si>
  <si>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</si>
  <si>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</si>
  <si>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</si>
  <si>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</si>
  <si>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</si>
  <si>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</si>
  <si>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</si>
  <si>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</si>
  <si>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</si>
  <si>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</si>
  <si>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</si>
  <si>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</si>
  <si>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</si>
  <si>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</si>
  <si>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</si>
  <si>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</si>
  <si>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</si>
  <si>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</si>
  <si>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</si>
  <si>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</si>
  <si>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</si>
  <si>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</si>
  <si>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</si>
  <si>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</si>
  <si>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</si>
  <si>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</si>
  <si>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</si>
  <si>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</si>
  <si>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</si>
  <si>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</si>
  <si>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</si>
  <si>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</si>
  <si>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</si>
  <si>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</si>
  <si>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</si>
  <si>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</si>
  <si>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</si>
  <si>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</si>
  <si>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</si>
  <si>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</si>
  <si>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</si>
  <si>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</si>
  <si>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</si>
  <si>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</si>
  <si>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</si>
  <si>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</si>
  <si>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</si>
  <si>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</si>
  <si>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</si>
  <si>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</si>
  <si>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</si>
  <si>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</si>
  <si>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</si>
  <si>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</si>
  <si>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</si>
  <si>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</si>
  <si>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</si>
  <si>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</si>
  <si>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</si>
  <si>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</si>
  <si>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</si>
  <si>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</si>
  <si>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</si>
  <si>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</si>
  <si>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</si>
  <si>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</si>
  <si>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</si>
  <si>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</si>
  <si>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</si>
  <si>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</si>
  <si>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</si>
  <si>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</si>
  <si>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</si>
  <si>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</si>
  <si>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</si>
  <si>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</si>
  <si>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</si>
  <si>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</si>
  <si>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</si>
  <si>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</si>
  <si>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</si>
  <si>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</si>
  <si>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</si>
  <si>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</si>
  <si>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</si>
  <si>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</si>
  <si>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</si>
  <si>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</si>
  <si>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</si>
  <si>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</si>
  <si>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</si>
  <si>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</si>
  <si>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</si>
  <si>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</si>
  <si>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</si>
  <si>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</si>
  <si>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</si>
  <si>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</si>
  <si>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</si>
  <si>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</si>
  <si>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</si>
  <si>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</si>
  <si>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</si>
  <si>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</si>
  <si>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</si>
  <si>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</si>
  <si>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</si>
  <si>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</si>
  <si>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</si>
  <si>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</si>
  <si>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</si>
  <si>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</si>
  <si>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</si>
  <si>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</si>
  <si>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</si>
  <si>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</si>
  <si>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</si>
  <si>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</si>
  <si>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</si>
  <si>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</si>
  <si>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</si>
  <si>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</si>
  <si>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</si>
  <si>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</si>
  <si>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</si>
  <si>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</si>
  <si>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</si>
  <si>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</si>
  <si>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</si>
  <si>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</si>
  <si>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</si>
  <si>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</si>
  <si>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</si>
  <si>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</si>
  <si>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</si>
  <si>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</si>
  <si>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</si>
  <si>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</si>
  <si>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</si>
  <si>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</si>
  <si>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</si>
  <si>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</si>
  <si>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</si>
  <si>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</si>
  <si>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</si>
  <si>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</si>
  <si>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</si>
  <si>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</si>
  <si>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</si>
  <si>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</si>
  <si>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</si>
  <si>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</si>
  <si>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</si>
  <si>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</si>
  <si>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</si>
  <si>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</si>
  <si>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</si>
  <si>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</si>
  <si>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</si>
  <si>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</si>
  <si>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</si>
  <si>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</si>
  <si>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</si>
  <si>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</si>
  <si>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</si>
  <si>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</si>
  <si>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</si>
  <si>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</si>
  <si>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</si>
  <si>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</si>
  <si>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</si>
  <si>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</si>
  <si>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</si>
  <si>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</si>
  <si>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</si>
  <si>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</si>
  <si>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</si>
  <si>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</si>
  <si>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</si>
  <si>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</si>
  <si>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</si>
  <si>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</si>
  <si>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</si>
  <si>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</si>
  <si>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</si>
  <si>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</si>
  <si>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</si>
  <si>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</si>
  <si>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</si>
  <si>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</si>
  <si>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</si>
  <si>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</si>
  <si>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</si>
  <si>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</si>
  <si>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</si>
  <si>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</si>
  <si>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</si>
  <si>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</si>
  <si>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</si>
  <si>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</si>
  <si>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</si>
  <si>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</si>
  <si>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</si>
  <si>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</si>
  <si>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</si>
  <si>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</si>
  <si>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</si>
  <si>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</si>
  <si>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</si>
  <si>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</si>
  <si>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</si>
  <si>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</si>
  <si>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</si>
  <si>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</si>
  <si>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</si>
  <si>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</si>
  <si>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</si>
  <si>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</si>
  <si>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</si>
  <si>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</si>
  <si>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</si>
  <si>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</si>
  <si>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</si>
  <si>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</si>
  <si>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</si>
  <si>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</si>
  <si>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</si>
  <si>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</si>
  <si>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</si>
  <si>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</si>
  <si>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</si>
  <si>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</si>
  <si>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</si>
  <si>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</si>
  <si>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</si>
  <si>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</si>
  <si>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</si>
  <si>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</si>
  <si>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</si>
  <si>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</si>
  <si>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</si>
  <si>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</si>
  <si>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</si>
  <si>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</si>
  <si>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</si>
  <si>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</si>
  <si>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</si>
  <si>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</si>
  <si>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</si>
  <si>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</si>
  <si>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</si>
  <si>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</si>
  <si>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</si>
  <si>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</si>
  <si>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</si>
  <si>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</si>
  <si>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</si>
  <si>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</si>
  <si>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</si>
  <si>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</si>
  <si>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</si>
  <si>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</si>
  <si>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</si>
  <si>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</si>
  <si>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</si>
  <si>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</si>
  <si>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</si>
  <si>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</si>
  <si>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</si>
  <si>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</si>
  <si>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</si>
  <si>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</si>
  <si>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</si>
  <si>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</si>
  <si>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</si>
  <si>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</si>
  <si>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</si>
  <si>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</si>
  <si>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</si>
  <si>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</si>
  <si>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</si>
  <si>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</si>
  <si>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</si>
  <si>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</si>
  <si>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</si>
  <si>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</si>
  <si>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</si>
  <si>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</si>
  <si>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</si>
  <si>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</si>
  <si>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</si>
  <si>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</si>
  <si>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</si>
  <si>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</si>
  <si>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</si>
  <si>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</si>
  <si>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</si>
  <si>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</si>
  <si>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</si>
  <si>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</si>
  <si>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</si>
  <si>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</si>
  <si>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</si>
  <si>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</si>
  <si>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</si>
  <si>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</si>
  <si>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</si>
  <si>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</si>
  <si>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</si>
  <si>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</si>
  <si>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</si>
  <si>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</si>
  <si>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</si>
  <si>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</si>
  <si>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</si>
  <si>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</si>
  <si>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</si>
  <si>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</si>
  <si>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</si>
  <si>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</si>
  <si>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</si>
  <si>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</si>
  <si>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</si>
  <si>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</si>
  <si>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</si>
  <si>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</si>
  <si>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</si>
  <si>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</si>
  <si>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</si>
  <si>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</si>
  <si>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</si>
  <si>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</si>
  <si>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</si>
  <si>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</si>
  <si>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</si>
  <si>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</si>
  <si>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</si>
  <si>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</si>
  <si>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</si>
  <si>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</si>
  <si>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</si>
  <si>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</si>
  <si>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</si>
  <si>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</si>
  <si>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</si>
  <si>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</si>
  <si>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</si>
  <si>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</si>
  <si>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</si>
  <si>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</si>
  <si>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</si>
  <si>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</si>
  <si>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</si>
  <si>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</si>
  <si>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</si>
  <si>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</si>
  <si>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</si>
  <si>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</si>
  <si>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</si>
  <si>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</si>
  <si>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</si>
  <si>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</si>
  <si>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</si>
  <si>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</si>
  <si>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</si>
  <si>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</si>
  <si>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</si>
  <si>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</si>
  <si>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</si>
  <si>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</si>
  <si>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</si>
  <si>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</si>
  <si>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</si>
  <si>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</si>
  <si>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</si>
  <si>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</si>
  <si>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</si>
  <si>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</si>
  <si>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</si>
  <si>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</si>
  <si>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</si>
  <si>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</si>
  <si>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</si>
  <si>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</si>
  <si>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</si>
  <si>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</si>
  <si>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</si>
  <si>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</si>
  <si>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</si>
  <si>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</si>
  <si>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</si>
  <si>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</si>
  <si>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</si>
  <si>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</si>
  <si>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</si>
  <si>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</si>
  <si>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</si>
  <si>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</si>
  <si>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</si>
  <si>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</si>
  <si>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</si>
  <si>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</si>
  <si>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</si>
  <si>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</si>
  <si>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</si>
  <si>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</si>
  <si>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</si>
  <si>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</si>
  <si>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</si>
  <si>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</si>
  <si>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</si>
  <si>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</si>
  <si>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</si>
  <si>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</si>
  <si>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</si>
  <si>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</si>
  <si>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</si>
  <si>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</si>
  <si>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</si>
  <si>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</si>
  <si>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</si>
  <si>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</si>
  <si>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</si>
  <si>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</si>
  <si>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</si>
  <si>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</si>
  <si>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</si>
  <si>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</si>
  <si>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</si>
  <si>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</si>
  <si>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</si>
  <si>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</si>
  <si>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</si>
  <si>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</si>
  <si>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</si>
  <si>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</si>
  <si>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</si>
  <si>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</si>
  <si>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</si>
  <si>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</si>
  <si>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</si>
  <si>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</si>
  <si>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</si>
  <si>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</si>
  <si>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</si>
  <si>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</si>
  <si>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</si>
  <si>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</si>
  <si>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</si>
  <si>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</si>
  <si>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</si>
  <si>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</si>
  <si>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</si>
  <si>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</si>
  <si>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</si>
  <si>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</si>
  <si>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</si>
  <si>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</si>
  <si>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</si>
  <si>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</si>
  <si>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</si>
  <si>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</si>
  <si>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</si>
  <si>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</si>
  <si>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</si>
  <si>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</si>
  <si>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</si>
  <si>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</si>
  <si>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</si>
  <si>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</si>
  <si>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</si>
  <si>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</si>
  <si>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</si>
  <si>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</si>
  <si>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</si>
  <si>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</si>
  <si>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</si>
  <si>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</si>
  <si>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</si>
  <si>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</si>
  <si>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</si>
  <si>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</si>
  <si>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</si>
  <si>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</si>
  <si>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</si>
  <si>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</si>
  <si>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</si>
  <si>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</si>
  <si>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</si>
  <si>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</si>
  <si>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</si>
  <si>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</si>
  <si>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</si>
  <si>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</si>
  <si>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</si>
  <si>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</si>
  <si>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</si>
  <si>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</si>
  <si>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</si>
  <si>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</si>
  <si>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</si>
  <si>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</si>
  <si>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</si>
  <si>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</si>
  <si>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</si>
  <si>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</si>
  <si>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</si>
  <si>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</si>
  <si>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</si>
  <si>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</si>
  <si>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</si>
  <si>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</si>
  <si>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</si>
  <si>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</si>
  <si>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</si>
  <si>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</si>
  <si>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</si>
  <si>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</si>
  <si>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</si>
  <si>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</si>
  <si>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</si>
  <si>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</si>
  <si>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</si>
  <si>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</si>
  <si>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</si>
  <si>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</si>
  <si>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</si>
  <si>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</si>
  <si>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</si>
  <si>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</si>
  <si>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</si>
  <si>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</si>
  <si>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</si>
  <si>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</si>
  <si>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</si>
  <si>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</si>
  <si>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</si>
  <si>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</si>
  <si>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</si>
  <si>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</si>
  <si>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</si>
  <si>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</si>
  <si>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</si>
  <si>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</si>
  <si>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</si>
  <si>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</si>
  <si>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</si>
  <si>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</si>
  <si>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</si>
  <si>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</si>
  <si>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</si>
  <si>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</si>
  <si>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</si>
  <si>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</si>
  <si>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</si>
  <si>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</si>
  <si>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</si>
  <si>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</si>
  <si>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</si>
  <si>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</si>
  <si>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</si>
  <si>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</si>
  <si>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</si>
  <si>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</si>
  <si>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</si>
  <si>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</si>
  <si>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</si>
  <si>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</si>
  <si>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</si>
  <si>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</si>
  <si>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</si>
  <si>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</si>
  <si>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</si>
  <si>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</si>
  <si>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</si>
  <si>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</si>
  <si>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</si>
  <si>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</si>
  <si>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</si>
  <si>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</si>
  <si>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</si>
  <si>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</si>
  <si>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</si>
  <si>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</si>
  <si>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</si>
  <si>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</si>
  <si>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</si>
  <si>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</si>
  <si>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</si>
  <si>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</si>
  <si>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</si>
  <si>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</si>
  <si>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</si>
  <si>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</si>
  <si>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</si>
  <si>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</si>
  <si>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</si>
  <si>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</si>
  <si>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</si>
  <si>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</si>
  <si>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</si>
  <si>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</si>
  <si>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</si>
  <si>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</si>
  <si>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</si>
  <si>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</si>
  <si>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</si>
  <si>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</si>
  <si>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</si>
  <si>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</si>
  <si>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</si>
  <si>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</si>
  <si>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</si>
  <si>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</si>
  <si>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</si>
  <si>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</si>
  <si>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</si>
  <si>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</si>
  <si>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</si>
  <si>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</si>
  <si>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</si>
  <si>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</si>
  <si>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</si>
  <si>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</si>
  <si>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</si>
  <si>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</si>
  <si>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</si>
  <si>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</si>
  <si>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</si>
  <si>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</si>
  <si>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</si>
  <si>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</si>
  <si>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</si>
  <si>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</si>
  <si>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</si>
  <si>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</si>
  <si>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</si>
  <si>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</si>
  <si>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</si>
  <si>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</si>
  <si>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</si>
  <si>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</si>
  <si>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</si>
  <si>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</si>
  <si>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</si>
  <si>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</si>
  <si>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</si>
  <si>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</si>
  <si>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</si>
  <si>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</si>
  <si>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</si>
  <si>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</si>
  <si>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</si>
  <si>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</si>
  <si>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</si>
  <si>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</si>
  <si>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</si>
  <si>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</si>
  <si>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</si>
  <si>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</si>
  <si>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</si>
  <si>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</si>
  <si>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</si>
  <si>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</si>
  <si>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</si>
  <si>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</si>
  <si>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</si>
  <si>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</si>
  <si>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</si>
  <si>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</si>
  <si>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</si>
  <si>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</si>
  <si>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</si>
  <si>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</si>
  <si>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</si>
  <si>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</si>
  <si>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</si>
  <si>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</si>
  <si>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</si>
  <si>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</si>
  <si>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</si>
  <si>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</si>
  <si>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</si>
  <si>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</si>
  <si>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</si>
  <si>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</si>
  <si>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</si>
  <si>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</si>
  <si>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</si>
  <si>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</si>
  <si>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</si>
  <si>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</si>
  <si>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</si>
  <si>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</si>
  <si>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</si>
  <si>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</si>
  <si>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</si>
  <si>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</si>
  <si>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</si>
  <si>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</si>
  <si>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</si>
  <si>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</si>
  <si>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</si>
  <si>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</si>
  <si>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</si>
  <si>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</si>
  <si>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</si>
  <si>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</si>
  <si>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</si>
  <si>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</si>
  <si>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</si>
  <si>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</si>
  <si>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</si>
  <si>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</si>
  <si>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</si>
  <si>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</si>
  <si>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</si>
  <si>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</si>
  <si>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</si>
  <si>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</si>
  <si>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</si>
  <si>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</si>
  <si>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</si>
  <si>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</si>
  <si>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</si>
  <si>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</si>
  <si>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</si>
  <si>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</si>
  <si>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</si>
  <si>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</si>
  <si>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</si>
  <si>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</si>
  <si>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</si>
  <si>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</si>
  <si>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</si>
  <si>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</si>
  <si>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</si>
  <si>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</si>
  <si>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</si>
  <si>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</si>
  <si>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</si>
  <si>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</si>
  <si>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</si>
  <si>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</si>
  <si>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</si>
  <si>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</si>
  <si>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</si>
  <si>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</si>
  <si>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</si>
  <si>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</si>
  <si>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</si>
  <si>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</si>
  <si>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</si>
  <si>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</si>
  <si>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</si>
  <si>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</si>
  <si>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</si>
  <si>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</si>
  <si>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</si>
  <si>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</si>
  <si>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</si>
  <si>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</si>
  <si>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</si>
  <si>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</si>
  <si>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</si>
  <si>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</si>
  <si>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</si>
  <si>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</si>
  <si>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</si>
  <si>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</si>
  <si>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</si>
  <si>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</si>
  <si>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</si>
  <si>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</si>
  <si>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</si>
  <si>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</si>
  <si>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</si>
  <si>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</si>
  <si>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</si>
  <si>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</si>
  <si>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</si>
  <si>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</si>
  <si>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</si>
  <si>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</si>
  <si>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</si>
  <si>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</si>
  <si>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</si>
  <si>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</si>
  <si>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</si>
  <si>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</si>
  <si>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</si>
  <si>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</si>
  <si>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</si>
  <si>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</si>
  <si>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</si>
  <si>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</si>
  <si>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</si>
  <si>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</si>
  <si>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</si>
  <si>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</si>
  <si>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</si>
  <si>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</si>
  <si>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</si>
  <si>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</si>
  <si>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</si>
  <si>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</si>
  <si>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</si>
  <si>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</si>
  <si>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</si>
  <si>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</si>
  <si>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</si>
  <si>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</si>
  <si>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</si>
  <si>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</si>
  <si>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</si>
  <si>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</si>
  <si>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</si>
  <si>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</si>
  <si>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</si>
  <si>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</si>
  <si>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</si>
  <si>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</si>
  <si>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</si>
  <si>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</si>
  <si>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</si>
  <si>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</si>
  <si>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</si>
  <si>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</si>
  <si>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</si>
  <si>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</si>
  <si>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</si>
  <si>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</si>
  <si>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</si>
  <si>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</si>
  <si>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</si>
  <si>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</si>
  <si>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</si>
  <si>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</si>
  <si>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</si>
  <si>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</si>
  <si>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</si>
  <si>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</si>
  <si>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</si>
  <si>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</si>
  <si>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</si>
  <si>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</si>
  <si>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</si>
  <si>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</si>
  <si>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</si>
  <si>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</si>
  <si>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</si>
  <si>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</si>
  <si>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</si>
  <si>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</si>
  <si>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</si>
  <si>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</si>
  <si>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</si>
  <si>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</si>
  <si>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</si>
  <si>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</si>
  <si>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</si>
  <si>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</si>
  <si>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</si>
  <si>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</si>
  <si>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</si>
  <si>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</si>
  <si>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</si>
  <si>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</si>
  <si>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</si>
  <si>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</si>
  <si>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</si>
  <si>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</si>
  <si>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</si>
  <si>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</si>
  <si>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</si>
  <si>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</si>
  <si>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</si>
  <si>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</si>
  <si>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</si>
  <si>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</si>
  <si>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</si>
  <si>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</si>
  <si>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</si>
  <si>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</si>
  <si>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</si>
  <si>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</si>
  <si>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</si>
  <si>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</si>
  <si>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</si>
  <si>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</si>
  <si>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</si>
  <si>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</si>
  <si>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</si>
  <si>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</si>
  <si>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</si>
  <si>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</si>
  <si>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</si>
  <si>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</si>
  <si>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</si>
  <si>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</si>
  <si>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</si>
  <si>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</si>
  <si>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</si>
  <si>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</si>
  <si>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</si>
  <si>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</si>
  <si>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</si>
  <si>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</si>
  <si>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</si>
  <si>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</si>
  <si>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</si>
  <si>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</si>
  <si>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</si>
  <si>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</si>
  <si>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</si>
  <si>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</si>
  <si>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</si>
  <si>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</si>
  <si>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</si>
  <si>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</si>
  <si>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</si>
  <si>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</si>
  <si>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</si>
  <si>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</si>
  <si>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</si>
  <si>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</si>
  <si>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</si>
  <si>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</si>
  <si>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</si>
  <si>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</si>
  <si>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</si>
  <si>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</si>
  <si>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</si>
  <si>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</si>
  <si>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</si>
  <si>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</si>
  <si>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</si>
  <si>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</si>
  <si>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</si>
  <si>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</si>
  <si>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</si>
  <si>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</si>
  <si>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</si>
  <si>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</si>
  <si>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</si>
  <si>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</si>
  <si>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</si>
  <si>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</si>
  <si>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</si>
  <si>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</si>
  <si>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</si>
  <si>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</si>
  <si>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</si>
  <si>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</si>
  <si>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</si>
  <si>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</si>
  <si>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</si>
  <si>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</si>
  <si>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</si>
  <si>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</si>
  <si>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</si>
  <si>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</si>
  <si>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</si>
  <si>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</si>
  <si>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</si>
  <si>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</si>
  <si>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</si>
  <si>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</si>
  <si>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</si>
  <si>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</si>
  <si>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</si>
  <si>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</si>
  <si>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</si>
  <si>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</si>
  <si>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</si>
  <si>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</si>
  <si>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</si>
  <si>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</si>
  <si>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</si>
  <si>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</si>
  <si>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</si>
  <si>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</si>
  <si>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</si>
  <si>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</si>
  <si>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</si>
  <si>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</si>
  <si>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</si>
  <si>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</si>
  <si>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</si>
  <si>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</si>
  <si>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</si>
  <si>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</si>
  <si>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</si>
  <si>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</si>
  <si>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</si>
  <si>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</si>
  <si>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</si>
  <si>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</si>
  <si>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</si>
  <si>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</si>
  <si>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</si>
  <si>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</si>
  <si>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</si>
  <si>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</si>
  <si>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</si>
  <si>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</si>
  <si>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</si>
  <si>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</si>
  <si>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</si>
  <si>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</si>
  <si>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</si>
  <si>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</si>
  <si>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</si>
  <si>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</si>
  <si>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</si>
  <si>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</si>
  <si>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</si>
  <si>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</si>
  <si>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</si>
  <si>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</si>
  <si>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</si>
  <si>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</si>
  <si>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</si>
  <si>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</si>
  <si>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</si>
  <si>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</si>
  <si>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</si>
  <si>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</si>
  <si>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</si>
  <si>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</si>
  <si>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</si>
  <si>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</si>
  <si>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</si>
  <si>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</si>
  <si>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</si>
  <si>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</si>
  <si>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</si>
  <si>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</si>
  <si>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</si>
  <si>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</si>
  <si>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</si>
  <si>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</si>
  <si>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</si>
  <si>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</si>
  <si>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</si>
  <si>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</si>
  <si>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</si>
  <si>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</si>
  <si>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</si>
  <si>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</si>
  <si>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</si>
  <si>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</si>
  <si>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</si>
  <si>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</si>
  <si>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</si>
  <si>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</si>
  <si>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</si>
  <si>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</si>
  <si>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</si>
  <si>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</si>
  <si>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</si>
  <si>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</si>
  <si>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</si>
  <si>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</si>
  <si>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</si>
  <si>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</si>
  <si>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</si>
  <si>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</si>
  <si>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</si>
  <si>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</si>
  <si>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</si>
  <si>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</si>
  <si>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</si>
  <si>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</si>
  <si>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</si>
  <si>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</si>
  <si>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</si>
  <si>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</si>
  <si>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</si>
  <si>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</si>
  <si>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</si>
  <si>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</si>
  <si>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</si>
  <si>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</si>
  <si>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</si>
  <si>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</si>
  <si>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</si>
  <si>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</si>
  <si>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</si>
  <si>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</si>
  <si>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</si>
  <si>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</si>
  <si>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</si>
  <si>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</si>
  <si>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</si>
  <si>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</si>
  <si>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</si>
  <si>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</si>
  <si>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</si>
  <si>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</si>
  <si>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</si>
  <si>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</si>
  <si>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</si>
  <si>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</si>
  <si>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</si>
  <si>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</si>
  <si>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</si>
  <si>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</si>
  <si>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</si>
  <si>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</si>
  <si>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</si>
  <si>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</si>
  <si>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</si>
  <si>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</si>
  <si>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</si>
  <si>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</si>
  <si>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</si>
  <si>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</si>
  <si>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</si>
  <si>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</si>
  <si>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</si>
  <si>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</si>
  <si>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</si>
  <si>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</si>
  <si>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</si>
  <si>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</si>
  <si>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</si>
  <si>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</si>
  <si>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</si>
  <si>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</si>
  <si>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</si>
  <si>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</si>
  <si>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</si>
  <si>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</si>
  <si>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</si>
  <si>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</si>
  <si>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</si>
  <si>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</si>
  <si>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</si>
  <si>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</si>
  <si>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</si>
  <si>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</si>
  <si>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</si>
  <si>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</si>
  <si>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</si>
  <si>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</si>
  <si>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</si>
  <si>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</si>
  <si>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</si>
  <si>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</si>
  <si>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</si>
  <si>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</si>
  <si>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</si>
  <si>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</si>
  <si>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</si>
  <si>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</si>
  <si>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</si>
  <si>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</si>
  <si>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</si>
  <si>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</si>
  <si>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</si>
  <si>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</si>
  <si>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</si>
  <si>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</si>
  <si>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</si>
  <si>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</si>
  <si>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</si>
  <si>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</si>
  <si>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</si>
  <si>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</si>
  <si>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</si>
  <si>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</si>
  <si>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</si>
  <si>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</si>
  <si>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</si>
  <si>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</si>
  <si>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</si>
  <si>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</si>
  <si>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</si>
  <si>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</si>
  <si>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</si>
  <si>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</si>
  <si>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</si>
  <si>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</si>
  <si>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</si>
  <si>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</si>
  <si>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</si>
  <si>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</si>
  <si>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</si>
  <si>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</si>
  <si>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</si>
  <si>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</si>
  <si>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</si>
  <si>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</si>
  <si>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</si>
  <si>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</si>
  <si>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</si>
  <si>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</si>
  <si>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</si>
  <si>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</si>
  <si>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</si>
  <si>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</si>
  <si>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</si>
  <si>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</si>
  <si>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</si>
  <si>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</si>
  <si>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</si>
  <si>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</si>
  <si>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</si>
  <si>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</si>
  <si>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</si>
  <si>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</si>
  <si>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</si>
  <si>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</si>
  <si>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</si>
  <si>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</si>
  <si>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</si>
  <si>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</si>
  <si>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</si>
  <si>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</si>
  <si>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</si>
  <si>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</si>
  <si>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</si>
  <si>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</si>
  <si>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</si>
  <si>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</si>
  <si>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</si>
  <si>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</si>
  <si>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</si>
  <si>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</si>
  <si>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</si>
  <si>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</si>
  <si>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</si>
  <si>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</si>
  <si>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</si>
  <si>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</si>
  <si>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</si>
  <si>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</si>
  <si>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</si>
  <si>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</si>
  <si>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</si>
  <si>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</si>
  <si>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</si>
  <si>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</si>
  <si>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</si>
  <si>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</si>
  <si>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</si>
  <si>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</si>
  <si>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</si>
  <si>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</si>
  <si>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</si>
  <si>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</si>
  <si>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</si>
  <si>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</si>
  <si>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</si>
  <si>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</si>
  <si>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</si>
  <si>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</si>
  <si>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</si>
  <si>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</si>
  <si>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</si>
  <si>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</si>
  <si>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</si>
  <si>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</si>
  <si>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</si>
  <si>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</si>
  <si>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</si>
  <si>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</si>
  <si>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</si>
  <si>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</si>
  <si>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</si>
  <si>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</si>
  <si>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</si>
  <si>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</si>
  <si>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</si>
  <si>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</si>
  <si>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</si>
  <si>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</si>
  <si>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</si>
  <si>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</si>
  <si>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</si>
  <si>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</si>
  <si>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</si>
  <si>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</si>
  <si>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</si>
  <si>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</si>
  <si>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</si>
  <si>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</si>
  <si>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</si>
  <si>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</si>
  <si>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</si>
  <si>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</si>
  <si>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</si>
  <si>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</si>
  <si>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</si>
  <si>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</si>
  <si>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</si>
  <si>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</si>
  <si>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</si>
  <si>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</si>
  <si>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</si>
  <si>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</si>
  <si>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</si>
  <si>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</si>
  <si>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</si>
  <si>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</si>
  <si>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</si>
  <si>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</si>
  <si>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</si>
  <si>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</si>
  <si>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</si>
  <si>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</si>
  <si>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</si>
  <si>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</si>
  <si>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</si>
  <si>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</si>
  <si>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</si>
  <si>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</si>
  <si>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</si>
  <si>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</si>
  <si>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</si>
  <si>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</si>
  <si>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</si>
  <si>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</si>
  <si>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</si>
  <si>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</si>
  <si>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</si>
  <si>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</si>
  <si>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</si>
  <si>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</si>
  <si>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</si>
  <si>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</si>
  <si>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</si>
  <si>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</si>
  <si>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</si>
  <si>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</si>
  <si>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</si>
  <si>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</si>
  <si>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</si>
  <si>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</si>
  <si>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</si>
  <si>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</si>
  <si>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</si>
  <si>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</si>
  <si>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</si>
  <si>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</si>
  <si>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</si>
  <si>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</si>
  <si>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</si>
  <si>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</si>
  <si>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</si>
  <si>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</si>
  <si>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</si>
  <si>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</si>
  <si>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</si>
  <si>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</si>
  <si>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</si>
  <si>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</si>
  <si>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</si>
  <si>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</si>
  <si>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</si>
  <si>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</si>
  <si>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</si>
  <si>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</si>
  <si>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</si>
  <si>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</si>
  <si>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</si>
  <si>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</si>
  <si>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</si>
  <si>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</si>
  <si>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</si>
  <si>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</si>
  <si>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</si>
  <si>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</si>
  <si>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</si>
  <si>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</si>
  <si>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</si>
  <si>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</si>
  <si>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</si>
  <si>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</si>
  <si>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</si>
  <si>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</si>
  <si>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</si>
  <si>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</si>
  <si>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</si>
  <si>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</si>
  <si>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</si>
  <si>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</si>
  <si>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</si>
  <si>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</si>
  <si>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</si>
  <si>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</si>
  <si>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</si>
  <si>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</si>
  <si>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</si>
  <si>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</si>
  <si>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</si>
  <si>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</si>
  <si>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</si>
  <si>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</si>
  <si>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</si>
  <si>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</si>
  <si>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</si>
  <si>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</si>
  <si>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</si>
  <si>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</si>
  <si>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</si>
  <si>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</si>
  <si>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</si>
  <si>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</si>
  <si>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</si>
  <si>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</si>
  <si>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</si>
  <si>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</si>
  <si>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</si>
  <si>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</si>
  <si>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</si>
  <si>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</si>
  <si>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</si>
  <si>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</si>
  <si>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</si>
  <si>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</si>
  <si>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</si>
  <si>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</si>
  <si>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</si>
  <si>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</si>
  <si>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</si>
  <si>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</si>
  <si>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</si>
  <si>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</si>
  <si>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</si>
  <si>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</si>
  <si>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</si>
  <si>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</si>
  <si>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</si>
  <si>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</si>
  <si>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</si>
  <si>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</si>
  <si>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</si>
  <si>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</si>
  <si>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</si>
  <si>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</si>
  <si>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</si>
  <si>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</si>
  <si>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</si>
  <si>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</si>
  <si>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</si>
  <si>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</si>
  <si>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</si>
  <si>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</si>
  <si>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</si>
  <si>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</si>
  <si>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</si>
  <si>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</si>
  <si>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</si>
  <si>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</si>
  <si>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</si>
  <si>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</si>
  <si>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</si>
  <si>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</si>
  <si>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</si>
  <si>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</si>
  <si>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</si>
  <si>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</si>
  <si>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</si>
  <si>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</si>
  <si>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</si>
  <si>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</si>
  <si>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</si>
  <si>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</si>
  <si>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</si>
  <si>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</si>
  <si>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</si>
  <si>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</si>
  <si>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</si>
  <si>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</si>
  <si>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</si>
  <si>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</si>
  <si>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</si>
  <si>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</si>
  <si>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</si>
  <si>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</si>
  <si>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</si>
  <si>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</si>
  <si>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</si>
  <si>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</si>
  <si>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</si>
  <si>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</si>
  <si>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</si>
  <si>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</si>
  <si>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</si>
  <si>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</si>
  <si>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</si>
  <si>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</si>
  <si>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</si>
  <si>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</si>
  <si>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</si>
  <si>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</si>
  <si>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</si>
  <si>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</si>
  <si>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</si>
  <si>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</si>
  <si>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</si>
  <si>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</si>
  <si>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</si>
  <si>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</si>
  <si>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</si>
  <si>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</si>
  <si>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</si>
  <si>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</si>
  <si>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</si>
  <si>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</si>
  <si>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</si>
  <si>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</si>
  <si>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</si>
  <si>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</si>
  <si>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</si>
  <si>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</si>
  <si>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</si>
  <si>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</si>
  <si>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</si>
  <si>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</si>
  <si>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</si>
  <si>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</si>
  <si>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</si>
  <si>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</si>
  <si>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</si>
  <si>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</si>
  <si>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</si>
  <si>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</si>
  <si>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</si>
  <si>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</si>
  <si>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</si>
  <si>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</si>
  <si>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</si>
  <si>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</si>
  <si>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</si>
  <si>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</si>
  <si>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</si>
  <si>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</si>
  <si>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</si>
  <si>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</si>
  <si>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</si>
  <si>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</si>
  <si>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</si>
  <si>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</si>
  <si>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</si>
  <si>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</si>
  <si>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</si>
  <si>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</si>
  <si>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</si>
  <si>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</si>
  <si>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</si>
  <si>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</si>
  <si>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</si>
  <si>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</si>
  <si>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</si>
  <si>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</si>
  <si>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</si>
  <si>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</si>
  <si>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</si>
  <si>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</si>
  <si>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</si>
  <si>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</si>
  <si>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</si>
  <si>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</si>
  <si>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</si>
  <si>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</si>
  <si>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</si>
  <si>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</si>
  <si>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</si>
  <si>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</si>
  <si>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</si>
  <si>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</si>
  <si>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</si>
  <si>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</si>
  <si>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</si>
  <si>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</si>
  <si>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</si>
  <si>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</si>
  <si>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</si>
  <si>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</si>
  <si>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</si>
  <si>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</si>
  <si>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</si>
  <si>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</si>
  <si>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</si>
  <si>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</si>
  <si>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</si>
  <si>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</si>
  <si>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</si>
  <si>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</si>
  <si>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</si>
  <si>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</si>
  <si>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</si>
  <si>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</si>
  <si>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</si>
  <si>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</si>
  <si>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</si>
  <si>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</si>
  <si>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</si>
  <si>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</si>
  <si>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</si>
  <si>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</si>
  <si>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</si>
  <si>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</si>
  <si>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</si>
  <si>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</si>
  <si>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</si>
  <si>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</si>
  <si>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</si>
  <si>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</si>
  <si>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</si>
  <si>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</si>
  <si>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</si>
  <si>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</si>
  <si>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</si>
  <si>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</si>
  <si>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</si>
  <si>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</si>
  <si>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</si>
  <si>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</si>
  <si>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</si>
  <si>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</si>
  <si>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</si>
  <si>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</si>
  <si>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</si>
  <si>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</si>
  <si>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</si>
  <si>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</si>
  <si>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</si>
  <si>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</si>
  <si>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</si>
  <si>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</si>
  <si>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</si>
  <si>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</si>
  <si>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</si>
  <si>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</si>
  <si>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</si>
  <si>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</si>
  <si>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</si>
  <si>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</si>
  <si>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</si>
  <si>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</si>
  <si>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</si>
  <si>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</si>
  <si>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</si>
  <si>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</si>
  <si>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</si>
  <si>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</si>
  <si>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</si>
  <si>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</si>
  <si>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</si>
  <si>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</si>
  <si>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</si>
  <si>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</si>
  <si>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</si>
  <si>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</si>
  <si>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</si>
  <si>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</si>
  <si>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</si>
  <si>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</si>
  <si>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</si>
  <si>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</si>
  <si>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</si>
  <si>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</si>
  <si>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</si>
  <si>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</si>
  <si>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</si>
  <si>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</si>
  <si>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</si>
  <si>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</si>
  <si>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</si>
  <si>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</si>
  <si>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</si>
  <si>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</si>
  <si>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</si>
  <si>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</si>
  <si>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</si>
  <si>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</si>
  <si>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</si>
  <si>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</si>
  <si>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</si>
  <si>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</si>
  <si>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</si>
  <si>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</si>
  <si>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</si>
  <si>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</si>
  <si>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</si>
  <si>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</si>
  <si>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</si>
  <si>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</si>
  <si>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</si>
  <si>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</si>
  <si>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</si>
  <si>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</si>
  <si>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</si>
  <si>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</si>
  <si>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</si>
  <si>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</si>
  <si>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</si>
  <si>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</si>
  <si>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</si>
  <si>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</si>
  <si>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</si>
  <si>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</si>
  <si>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</si>
  <si>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</si>
  <si>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</si>
  <si>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</si>
  <si>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</si>
  <si>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</si>
  <si>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</si>
  <si>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</si>
  <si>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</si>
  <si>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</si>
  <si>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</si>
  <si>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</si>
  <si>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</si>
  <si>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</si>
  <si>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</si>
  <si>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</si>
  <si>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</si>
  <si>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</si>
  <si>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</si>
  <si>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</si>
  <si>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</si>
  <si>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</si>
  <si>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</si>
  <si>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</si>
  <si>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</si>
  <si>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</si>
  <si>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</si>
  <si>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</si>
  <si>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</si>
  <si>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</si>
  <si>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</si>
  <si>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</si>
  <si>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</si>
  <si>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</si>
  <si>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</si>
  <si>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</si>
  <si>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</si>
  <si>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</si>
  <si>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</si>
  <si>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</si>
  <si>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</si>
  <si>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</si>
  <si>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</si>
  <si>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</si>
  <si>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</si>
  <si>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</si>
  <si>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</si>
  <si>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</si>
  <si>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</si>
  <si>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</si>
  <si>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</si>
  <si>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</si>
  <si>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</si>
  <si>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</si>
  <si>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</si>
  <si>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</si>
  <si>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</si>
  <si>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</si>
  <si>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</si>
  <si>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</si>
  <si>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</si>
  <si>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</si>
  <si>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</si>
  <si>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</si>
  <si>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</si>
  <si>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</si>
  <si>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</si>
  <si>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</si>
  <si>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</si>
  <si>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</si>
  <si>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</si>
  <si>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</si>
  <si>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</si>
  <si>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</si>
  <si>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</si>
  <si>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</si>
  <si>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</si>
  <si>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</si>
  <si>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</si>
  <si>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</si>
  <si>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</si>
  <si>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</si>
  <si>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</si>
  <si>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</si>
  <si>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</si>
  <si>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</si>
  <si>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</si>
  <si>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</si>
  <si>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</si>
  <si>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</si>
  <si>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</si>
  <si>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</si>
  <si>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</si>
  <si>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</si>
  <si>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</si>
  <si>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</si>
  <si>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</si>
  <si>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</si>
  <si>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</si>
  <si>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</si>
  <si>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</si>
  <si>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</si>
  <si>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</si>
  <si>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</si>
  <si>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</si>
  <si>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</si>
  <si>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</si>
  <si>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</si>
  <si>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</si>
  <si>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</si>
  <si>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</si>
  <si>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</si>
  <si>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</si>
  <si>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</si>
  <si>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</si>
  <si>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</si>
  <si>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</si>
  <si>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</si>
  <si>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</si>
  <si>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</si>
  <si>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</si>
  <si>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</si>
  <si>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</si>
  <si>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</si>
  <si>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</si>
  <si>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</si>
  <si>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</si>
  <si>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</si>
  <si>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</si>
  <si>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</si>
  <si>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</si>
  <si>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</si>
  <si>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</si>
  <si>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</si>
  <si>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</si>
  <si>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</si>
  <si>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</si>
  <si>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</si>
  <si>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</si>
  <si>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</si>
  <si>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</si>
  <si>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</si>
  <si>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</si>
  <si>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</si>
  <si>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</si>
  <si>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</si>
  <si>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</si>
  <si>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</si>
  <si>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</si>
  <si>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</si>
  <si>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</si>
  <si>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</si>
  <si>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</si>
  <si>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</si>
  <si>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</si>
  <si>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</si>
  <si>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</si>
  <si>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</si>
  <si>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</si>
  <si>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</si>
  <si>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</si>
  <si>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</si>
  <si>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</si>
  <si>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</si>
  <si>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</si>
  <si>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</si>
  <si>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</si>
  <si>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</si>
  <si>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</si>
  <si>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</si>
  <si>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</si>
  <si>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</si>
  <si>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</si>
  <si>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</si>
  <si>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</si>
  <si>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</si>
  <si>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</si>
  <si>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</si>
  <si>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</si>
  <si>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</si>
  <si>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</si>
  <si>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</si>
  <si>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</si>
  <si>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</si>
  <si>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</si>
  <si>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</si>
  <si>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</si>
  <si>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</si>
  <si>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</si>
  <si>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</si>
  <si>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</si>
  <si>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</si>
  <si>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</si>
  <si>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</si>
  <si>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</si>
  <si>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</si>
  <si>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</si>
  <si>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</si>
  <si>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</si>
  <si>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</si>
  <si>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</si>
  <si>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</si>
  <si>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</si>
  <si>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</si>
  <si>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</si>
  <si>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</si>
  <si>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</si>
  <si>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</si>
  <si>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</si>
  <si>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</si>
  <si>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</si>
  <si>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</si>
  <si>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</si>
  <si>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</si>
  <si>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</si>
  <si>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</si>
  <si>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</si>
  <si>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</si>
  <si>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</si>
  <si>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</si>
  <si>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</si>
  <si>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</si>
  <si>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</si>
  <si>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</si>
  <si>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</si>
  <si>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</si>
  <si>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</si>
  <si>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</si>
  <si>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</si>
  <si>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</si>
  <si>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</si>
  <si>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</si>
  <si>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</si>
  <si>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</si>
  <si>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</si>
  <si>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</si>
  <si>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</si>
  <si>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</si>
  <si>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</si>
  <si>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</si>
  <si>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</si>
  <si>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</si>
  <si>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</si>
  <si>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</si>
  <si>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</si>
  <si>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</si>
  <si>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</si>
  <si>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</si>
  <si>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</si>
  <si>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</si>
  <si>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</si>
  <si>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</si>
  <si>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</si>
  <si>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</si>
  <si>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</si>
  <si>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</si>
  <si>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</si>
  <si>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</si>
  <si>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</si>
  <si>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</si>
  <si>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</si>
  <si>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</si>
  <si>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</si>
  <si>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</si>
  <si>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</si>
  <si>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</si>
  <si>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</si>
  <si>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</si>
  <si>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</si>
  <si>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</si>
  <si>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</si>
  <si>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</si>
  <si>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</si>
  <si>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</si>
  <si>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</si>
  <si>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</si>
  <si>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</si>
  <si>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</si>
  <si>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</si>
  <si>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</si>
  <si>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</si>
  <si>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</si>
  <si>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</si>
  <si>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</si>
  <si>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</si>
  <si>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</si>
  <si>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</si>
  <si>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</si>
  <si>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</si>
  <si>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</si>
  <si>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</si>
  <si>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</si>
  <si>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</si>
  <si>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</si>
  <si>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</si>
  <si>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</si>
  <si>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</si>
  <si>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</si>
  <si>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</si>
  <si>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</si>
  <si>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</si>
  <si>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</si>
  <si>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</si>
  <si>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</si>
  <si>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</si>
  <si>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</si>
  <si>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</si>
  <si>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</si>
  <si>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</si>
  <si>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</si>
  <si>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</si>
  <si>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</si>
  <si>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</si>
  <si>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</si>
  <si>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</si>
  <si>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</si>
  <si>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</si>
  <si>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</si>
  <si>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</si>
  <si>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</si>
  <si>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</si>
  <si>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</si>
  <si>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</si>
  <si>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</si>
  <si>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</si>
  <si>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</si>
  <si>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</si>
  <si>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</si>
  <si>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</si>
  <si>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</si>
  <si>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</si>
  <si>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</si>
  <si>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</si>
  <si>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</si>
  <si>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</si>
  <si>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</si>
  <si>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</si>
  <si>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</si>
  <si>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</si>
  <si>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</si>
  <si>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</si>
  <si>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</si>
  <si>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</si>
  <si>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</si>
  <si>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</si>
  <si>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</si>
  <si>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</si>
  <si>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</si>
  <si>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</si>
  <si>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</si>
  <si>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</si>
  <si>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</si>
  <si>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</si>
  <si>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</si>
  <si>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</si>
  <si>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</si>
  <si>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</si>
  <si>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</si>
  <si>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</si>
  <si>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</si>
  <si>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</si>
  <si>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</si>
  <si>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</si>
  <si>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</si>
  <si>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</si>
  <si>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</si>
  <si>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</si>
  <si>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</si>
  <si>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</si>
  <si>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</si>
  <si>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</si>
  <si>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</si>
  <si>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</si>
  <si>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</si>
  <si>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</si>
  <si>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</si>
  <si>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</si>
  <si>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</si>
  <si>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</si>
  <si>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</si>
  <si>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</si>
  <si>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</si>
  <si>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</si>
  <si>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</si>
  <si>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</si>
  <si>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</si>
  <si>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</si>
  <si>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</si>
  <si>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</si>
  <si>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</si>
  <si>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</si>
  <si>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</si>
  <si>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</si>
  <si>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</si>
  <si>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</si>
  <si>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</si>
  <si>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</si>
  <si>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</si>
  <si>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</si>
  <si>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</si>
  <si>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</si>
  <si>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</si>
  <si>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</si>
  <si>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</si>
  <si>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</si>
  <si>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</si>
  <si>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</si>
  <si>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</si>
  <si>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</si>
  <si>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</si>
  <si>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</si>
  <si>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</si>
  <si>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</si>
  <si>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</si>
  <si>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</si>
  <si>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</si>
  <si>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</si>
  <si>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</si>
  <si>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</si>
  <si>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</si>
  <si>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</si>
  <si>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</si>
  <si>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</si>
  <si>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</si>
  <si>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</si>
  <si>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</si>
  <si>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</si>
  <si>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</si>
  <si>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</si>
  <si>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</si>
  <si>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</si>
  <si>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</si>
  <si>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</si>
  <si>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</si>
  <si>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</si>
  <si>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</si>
  <si>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</si>
  <si>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</si>
  <si>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</si>
  <si>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</si>
  <si>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</si>
  <si>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</si>
  <si>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</si>
  <si>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</si>
  <si>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</si>
  <si>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</si>
  <si>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</si>
  <si>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</si>
  <si>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</si>
  <si>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</si>
  <si>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</si>
  <si>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</si>
  <si>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</si>
  <si>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</si>
  <si>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</si>
  <si>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</si>
  <si>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</si>
  <si>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</si>
  <si>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</si>
  <si>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</si>
  <si>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</si>
  <si>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</si>
  <si>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</si>
  <si>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</si>
  <si>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</si>
  <si>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</si>
  <si>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</si>
  <si>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</si>
  <si>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</si>
  <si>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</si>
  <si>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</si>
  <si>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</si>
  <si>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</si>
  <si>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</si>
  <si>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</si>
  <si>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</si>
  <si>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</si>
  <si>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</si>
  <si>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</si>
  <si>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</si>
  <si>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</si>
  <si>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</si>
  <si>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</si>
  <si>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</si>
  <si>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</si>
  <si>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</si>
  <si>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</si>
  <si>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</si>
  <si>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</si>
  <si>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</si>
  <si>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</si>
  <si>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</si>
  <si>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</si>
  <si>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</si>
  <si>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</si>
  <si>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</si>
  <si>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</si>
  <si>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</si>
  <si>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</si>
  <si>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</si>
  <si>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</si>
  <si>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</si>
  <si>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</si>
  <si>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</si>
  <si>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</si>
  <si>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</si>
  <si>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</si>
  <si>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</si>
  <si>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</si>
  <si>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</si>
  <si>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</si>
  <si>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</si>
  <si>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</si>
  <si>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</si>
  <si>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</si>
  <si>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</si>
  <si>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</si>
  <si>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</si>
  <si>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</si>
  <si>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</si>
  <si>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</si>
  <si>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</si>
  <si>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</si>
  <si>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</si>
  <si>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</si>
  <si>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</si>
  <si>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</si>
  <si>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</si>
  <si>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</si>
  <si>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</si>
  <si>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</si>
  <si>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</si>
  <si>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</si>
  <si>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</si>
  <si>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</si>
  <si>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</si>
  <si>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</si>
  <si>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</si>
  <si>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</si>
  <si>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</si>
  <si>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</si>
  <si>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</si>
  <si>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</si>
  <si>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</si>
  <si>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</si>
  <si>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</si>
  <si>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</si>
  <si>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</si>
  <si>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</si>
  <si>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</si>
  <si>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</si>
  <si>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</si>
  <si>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</si>
  <si>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</si>
  <si>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</si>
  <si>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</si>
  <si>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</si>
  <si>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</si>
  <si>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</si>
  <si>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</si>
  <si>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</si>
  <si>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</si>
  <si>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</si>
  <si>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</si>
  <si>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</si>
  <si>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</si>
  <si>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</si>
  <si>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</si>
  <si>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</si>
  <si>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</si>
  <si>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</si>
  <si>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</si>
  <si>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</si>
  <si>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</si>
  <si>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</si>
  <si>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</si>
  <si>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</si>
  <si>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</si>
  <si>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</si>
  <si>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</si>
  <si>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</si>
  <si>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</si>
  <si>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</si>
  <si>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</si>
  <si>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</si>
  <si>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</si>
  <si>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</si>
  <si>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</si>
  <si>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</si>
  <si>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</si>
  <si>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</si>
  <si>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</si>
  <si>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</si>
  <si>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</si>
  <si>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</si>
  <si>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</si>
  <si>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</si>
  <si>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</si>
  <si>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</si>
  <si>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</si>
  <si>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</si>
  <si>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</si>
  <si>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</si>
  <si>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</si>
  <si>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</si>
  <si>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</si>
  <si>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</si>
  <si>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</si>
  <si>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</si>
  <si>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</si>
  <si>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</si>
  <si>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</si>
  <si>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</si>
  <si>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</si>
  <si>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</si>
  <si>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</si>
  <si>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</si>
  <si>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</si>
  <si>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</si>
  <si>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</si>
  <si>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</si>
  <si>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</si>
  <si>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</si>
  <si>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</si>
  <si>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</si>
  <si>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</si>
  <si>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</si>
  <si>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</si>
  <si>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</si>
  <si>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</si>
  <si>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</si>
  <si>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</si>
  <si>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</si>
  <si>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</si>
  <si>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</si>
  <si>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</si>
  <si>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</si>
  <si>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</si>
  <si>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</si>
  <si>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</si>
  <si>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</si>
  <si>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</si>
  <si>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</si>
  <si>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</si>
  <si>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</si>
  <si>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</si>
  <si>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</si>
  <si>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</si>
  <si>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</si>
  <si>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</si>
  <si>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</si>
  <si>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</si>
  <si>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</si>
  <si>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</si>
  <si>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</si>
  <si>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</si>
  <si>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</si>
  <si>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</si>
  <si>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</si>
  <si>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</si>
  <si>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</si>
  <si>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</si>
  <si>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</si>
  <si>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</si>
  <si>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</si>
  <si>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</si>
  <si>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</si>
  <si>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</si>
  <si>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</si>
  <si>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</si>
  <si>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</si>
  <si>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</si>
  <si>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</si>
  <si>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</si>
  <si>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</si>
  <si>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</si>
  <si>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</si>
  <si>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</si>
  <si>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</si>
  <si>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</si>
  <si>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</si>
  <si>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</si>
  <si>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</si>
  <si>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</si>
  <si>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</si>
  <si>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</si>
  <si>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</si>
  <si>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</si>
  <si>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</si>
  <si>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</si>
  <si>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</si>
  <si>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</si>
  <si>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</si>
  <si>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</si>
  <si>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</si>
  <si>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</si>
  <si>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</si>
  <si>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</si>
  <si>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</si>
  <si>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</si>
  <si>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</si>
  <si>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</si>
  <si>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</si>
  <si>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</si>
  <si>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</si>
  <si>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</si>
  <si>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</si>
  <si>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</si>
  <si>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</si>
  <si>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</si>
  <si>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</si>
  <si>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</si>
  <si>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</si>
  <si>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</si>
  <si>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</si>
  <si>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</si>
  <si>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</si>
  <si>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</si>
  <si>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</si>
  <si>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</si>
  <si>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</si>
  <si>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</si>
  <si>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</si>
  <si>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</si>
  <si>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</si>
  <si>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</si>
  <si>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</si>
  <si>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</si>
  <si>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</si>
  <si>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</si>
  <si>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</si>
  <si>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</si>
  <si>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</si>
  <si>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</si>
  <si>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</si>
  <si>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</si>
  <si>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</si>
  <si>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</si>
  <si>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</si>
  <si>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</si>
  <si>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</si>
  <si>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</si>
  <si>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</si>
  <si>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</si>
  <si>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</si>
  <si>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</si>
  <si>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</si>
  <si>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</si>
  <si>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</si>
  <si>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</si>
  <si>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</si>
  <si>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</si>
  <si>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</si>
  <si>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</si>
  <si>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</si>
  <si>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</si>
  <si>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</si>
  <si>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</si>
  <si>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</si>
  <si>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</si>
  <si>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</si>
  <si>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</si>
  <si>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</si>
  <si>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</si>
  <si>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</si>
  <si>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</si>
  <si>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</si>
  <si>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</si>
  <si>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</si>
  <si>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</si>
  <si>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</si>
  <si>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</si>
  <si>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</si>
  <si>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</si>
  <si>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</si>
  <si>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</si>
  <si>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</si>
  <si>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</si>
  <si>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</si>
  <si>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</si>
  <si>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</si>
  <si>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</si>
  <si>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</si>
  <si>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</si>
  <si>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</si>
  <si>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</si>
  <si>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</si>
  <si>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</si>
  <si>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</si>
  <si>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</si>
  <si>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</si>
  <si>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</si>
  <si>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</si>
  <si>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</si>
  <si>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</si>
  <si>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</si>
  <si>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</si>
  <si>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</si>
  <si>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</si>
  <si>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</si>
  <si>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</si>
  <si>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</si>
  <si>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</si>
  <si>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</si>
  <si>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</si>
  <si>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</si>
  <si>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</si>
  <si>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</si>
  <si>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</si>
  <si>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</si>
  <si>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</si>
  <si>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</si>
  <si>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</si>
  <si>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</si>
  <si>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</si>
  <si>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</si>
  <si>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</si>
  <si>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</si>
  <si>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</si>
  <si>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</si>
  <si>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</si>
  <si>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</si>
  <si>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</si>
  <si>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</si>
  <si>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</si>
  <si>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</si>
  <si>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</si>
  <si>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</si>
  <si>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</si>
  <si>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</si>
  <si>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</si>
  <si>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</si>
  <si>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</si>
  <si>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</si>
  <si>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</si>
  <si>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</si>
  <si>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</si>
  <si>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</si>
  <si>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</si>
  <si>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</si>
  <si>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</si>
  <si>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</si>
  <si>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</si>
  <si>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</si>
  <si>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</si>
  <si>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</si>
  <si>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</si>
  <si>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</si>
  <si>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</si>
  <si>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</si>
  <si>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</si>
  <si>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</si>
  <si>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</si>
  <si>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</si>
  <si>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</si>
  <si>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</si>
  <si>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</si>
  <si>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</si>
  <si>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</si>
  <si>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</si>
  <si>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</si>
  <si>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</si>
  <si>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</si>
  <si>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</si>
  <si>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</si>
  <si>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</si>
  <si>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</si>
  <si>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</si>
  <si>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</si>
  <si>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</si>
  <si>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</si>
  <si>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</si>
  <si>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</si>
  <si>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</si>
  <si>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</si>
  <si>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</si>
  <si>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</si>
  <si>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</si>
  <si>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</si>
  <si>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</si>
  <si>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</si>
  <si>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</si>
  <si>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</si>
  <si>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</si>
  <si>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</si>
  <si>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</si>
  <si>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</si>
  <si>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</si>
  <si>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</si>
  <si>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</si>
  <si>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</si>
  <si>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</si>
  <si>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</si>
  <si>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</si>
  <si>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</si>
  <si>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</si>
  <si>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</si>
  <si>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</si>
  <si>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</si>
  <si>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</si>
  <si>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</si>
  <si>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</si>
  <si>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</si>
  <si>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</si>
  <si>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</si>
  <si>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</si>
  <si>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</si>
  <si>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</si>
  <si>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</si>
  <si>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</si>
  <si>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</si>
  <si>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</si>
  <si>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</si>
  <si>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</si>
  <si>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</si>
  <si>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</si>
  <si>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</si>
  <si>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</si>
  <si>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</si>
  <si>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</si>
  <si>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</si>
  <si>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</si>
  <si>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</si>
  <si>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</si>
  <si>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</si>
  <si>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</si>
  <si>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</si>
  <si>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</si>
  <si>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</si>
  <si>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</si>
  <si>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</si>
  <si>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</si>
  <si>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</si>
  <si>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</si>
  <si>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</si>
  <si>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</si>
  <si>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</si>
  <si>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</si>
  <si>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</si>
  <si>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</si>
  <si>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</si>
  <si>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</si>
  <si>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</si>
  <si>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</si>
  <si>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</si>
  <si>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</si>
  <si>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</si>
  <si>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</si>
  <si>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</si>
  <si>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</si>
  <si>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</si>
  <si>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</si>
  <si>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</si>
  <si>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</si>
  <si>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</si>
  <si>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</si>
  <si>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</si>
  <si>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</si>
  <si>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</si>
  <si>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</si>
  <si>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</si>
  <si>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</si>
  <si>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</si>
  <si>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</si>
  <si>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</si>
  <si>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</si>
  <si>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</si>
  <si>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</si>
  <si>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</si>
  <si>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</si>
  <si>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</si>
  <si>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</si>
  <si>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</si>
  <si>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</si>
  <si>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</si>
  <si>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</si>
  <si>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</si>
  <si>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</si>
  <si>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</si>
  <si>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</si>
  <si>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</si>
  <si>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</si>
  <si>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</si>
  <si>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</si>
  <si>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</si>
  <si>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</si>
  <si>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</si>
  <si>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</si>
  <si>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</si>
  <si>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</si>
  <si>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</si>
  <si>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</si>
  <si>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</si>
  <si>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</si>
  <si>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</si>
  <si>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</si>
  <si>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</si>
  <si>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</si>
  <si>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</si>
  <si>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</si>
  <si>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</si>
  <si>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</si>
  <si>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</si>
  <si>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</si>
  <si>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</si>
  <si>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</si>
  <si>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</si>
  <si>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</si>
  <si>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</si>
  <si>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</si>
  <si>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</si>
  <si>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</si>
  <si>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</si>
  <si>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</si>
  <si>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</si>
  <si>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</si>
  <si>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</si>
  <si>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</si>
  <si>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</si>
  <si>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</si>
  <si>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</si>
  <si>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</si>
  <si>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</si>
  <si>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</si>
  <si>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</si>
  <si>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</si>
  <si>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</si>
  <si>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</si>
  <si>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</si>
  <si>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</si>
  <si>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</si>
  <si>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</si>
  <si>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</si>
  <si>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</si>
  <si>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</si>
  <si>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</si>
  <si>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</si>
  <si>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</si>
  <si>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</si>
  <si>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</si>
  <si>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</si>
  <si>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</si>
  <si>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</si>
  <si>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</si>
  <si>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</si>
  <si>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</si>
  <si>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</si>
  <si>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</si>
  <si>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</si>
  <si>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</si>
  <si>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</si>
  <si>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</si>
  <si>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</si>
  <si>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</si>
  <si>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</si>
  <si>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</si>
  <si>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</si>
  <si>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</si>
  <si>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</si>
  <si>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</si>
  <si>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</si>
  <si>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</si>
  <si>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</si>
  <si>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</si>
  <si>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</si>
  <si>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</si>
  <si>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</si>
  <si>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</si>
  <si>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</si>
  <si>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</si>
  <si>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</si>
  <si>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</si>
  <si>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</si>
  <si>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</si>
  <si>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</si>
  <si>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</si>
  <si>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</si>
  <si>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</si>
  <si>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</si>
  <si>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</si>
  <si>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</si>
  <si>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</si>
  <si>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</si>
  <si>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</si>
  <si>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</si>
  <si>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</si>
  <si>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</si>
  <si>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</si>
  <si>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</si>
  <si>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</si>
  <si>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</si>
  <si>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</si>
  <si>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</si>
  <si>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</si>
  <si>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</si>
  <si>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</si>
  <si>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</si>
  <si>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</si>
  <si>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</si>
  <si>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</si>
  <si>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</si>
  <si>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</si>
  <si>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</si>
  <si>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</si>
  <si>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</si>
  <si>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</si>
  <si>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</si>
  <si>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</si>
  <si>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</si>
  <si>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</si>
  <si>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</si>
  <si>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</si>
  <si>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</si>
  <si>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</si>
  <si>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</si>
  <si>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</si>
  <si>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</si>
  <si>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</si>
  <si>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</si>
  <si>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</si>
  <si>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</si>
  <si>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</si>
  <si>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</si>
  <si>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</si>
  <si>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</si>
  <si>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</si>
  <si>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</si>
  <si>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</si>
  <si>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</si>
  <si>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</si>
  <si>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</si>
  <si>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</si>
  <si>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</si>
  <si>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</si>
  <si>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</si>
  <si>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</si>
  <si>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</si>
  <si>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</si>
  <si>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</si>
  <si>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</si>
  <si>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</si>
  <si>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</si>
  <si>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</si>
  <si>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</si>
  <si>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</si>
  <si>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</si>
  <si>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</si>
  <si>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</si>
  <si>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</si>
  <si>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</si>
  <si>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</si>
  <si>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</si>
  <si>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</si>
  <si>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</si>
  <si>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</si>
  <si>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</si>
  <si>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</si>
  <si>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</si>
  <si>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</si>
  <si>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</si>
  <si>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</si>
  <si>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</si>
  <si>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</si>
  <si>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</si>
  <si>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</si>
  <si>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</si>
  <si>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</si>
  <si>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</si>
  <si>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</si>
  <si>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</si>
  <si>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</si>
  <si>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</si>
  <si>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</si>
  <si>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</si>
  <si>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</si>
  <si>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</si>
  <si>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</si>
  <si>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</si>
  <si>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</si>
  <si>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</si>
  <si>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</si>
  <si>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</si>
  <si>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</si>
  <si>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</si>
  <si>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</si>
  <si>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</si>
  <si>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</si>
  <si>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</si>
  <si>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</si>
  <si>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</si>
  <si>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</si>
  <si>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</si>
  <si>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</si>
  <si>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</si>
  <si>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</si>
  <si>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</si>
  <si>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</si>
  <si>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</si>
  <si>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</si>
  <si>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</si>
  <si>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</si>
  <si>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</si>
  <si>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</si>
  <si>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</si>
  <si>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</si>
  <si>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</si>
  <si>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</si>
  <si>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</si>
  <si>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</si>
  <si>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</si>
  <si>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</si>
  <si>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</si>
  <si>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</si>
  <si>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</si>
  <si>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</si>
  <si>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</si>
  <si>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</si>
  <si>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</si>
  <si>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</si>
  <si>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</si>
  <si>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</si>
  <si>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</si>
  <si>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</si>
  <si>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</si>
  <si>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</si>
  <si>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</si>
  <si>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</si>
  <si>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</si>
  <si>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</si>
  <si>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</si>
  <si>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</si>
  <si>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</si>
  <si>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</si>
  <si>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</si>
  <si>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</si>
  <si>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</si>
  <si>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</si>
  <si>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</si>
  <si>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</si>
  <si>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</si>
  <si>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</si>
  <si>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</si>
  <si>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</si>
  <si>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</si>
  <si>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</si>
  <si>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</si>
  <si>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</si>
  <si>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</si>
  <si>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</si>
  <si>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</si>
  <si>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</si>
  <si>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</si>
  <si>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</si>
  <si>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</si>
  <si>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</si>
  <si>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</si>
  <si>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</si>
  <si>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</si>
  <si>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</si>
  <si>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</si>
  <si>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</si>
  <si>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</si>
  <si>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</si>
  <si>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</si>
  <si>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</si>
  <si>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</si>
  <si>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</si>
  <si>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</si>
  <si>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</si>
  <si>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</si>
  <si>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</si>
  <si>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</si>
  <si>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</si>
  <si>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</si>
  <si>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</si>
  <si>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</si>
  <si>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</si>
  <si>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</si>
  <si>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</si>
  <si>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</si>
  <si>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</si>
  <si>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</si>
  <si>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</si>
  <si>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</si>
  <si>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</si>
  <si>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</si>
  <si>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</si>
  <si>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</si>
  <si>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</si>
  <si>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</si>
  <si>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</si>
  <si>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</si>
  <si>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</si>
  <si>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</si>
  <si>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</si>
  <si>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</si>
  <si>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</si>
  <si>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</si>
  <si>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</si>
  <si>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</si>
  <si>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</si>
  <si>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</si>
  <si>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</si>
  <si>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</si>
  <si>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</si>
  <si>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</si>
  <si>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</si>
  <si>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</si>
  <si>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</si>
  <si>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</si>
  <si>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</si>
  <si>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</si>
  <si>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</si>
  <si>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</si>
  <si>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</si>
  <si>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</si>
  <si>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</si>
  <si>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</si>
  <si>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</si>
  <si>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</si>
  <si>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</si>
  <si>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</si>
  <si>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</si>
  <si>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</si>
  <si>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</si>
  <si>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</si>
  <si>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</si>
  <si>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</si>
  <si>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</si>
  <si>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</si>
  <si>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</si>
  <si>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</si>
  <si>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</si>
  <si>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</si>
  <si>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</si>
  <si>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</si>
  <si>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</si>
  <si>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</si>
  <si>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</si>
  <si>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</si>
  <si>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</si>
  <si>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</si>
  <si>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</si>
  <si>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</si>
  <si>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</si>
  <si>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</si>
  <si>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</si>
  <si>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</si>
  <si>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</si>
  <si>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</si>
  <si>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</si>
  <si>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</si>
  <si>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</si>
  <si>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</si>
  <si>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</si>
  <si>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</si>
  <si>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</si>
  <si>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</si>
  <si>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</si>
  <si>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</si>
  <si>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</si>
  <si>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</si>
  <si>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</si>
  <si>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</si>
  <si>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</si>
  <si>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</si>
  <si>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</si>
  <si>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</si>
  <si>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</si>
  <si>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</si>
  <si>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</si>
  <si>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</si>
  <si>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</si>
  <si>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</si>
  <si>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</si>
  <si>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</si>
  <si>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</si>
  <si>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</si>
  <si>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</si>
  <si>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</si>
  <si>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</si>
  <si>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</si>
  <si>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</si>
  <si>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</si>
  <si>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</si>
  <si>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</si>
  <si>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</si>
  <si>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</si>
  <si>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</si>
  <si>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</si>
  <si>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</si>
  <si>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</si>
  <si>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</si>
  <si>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</si>
  <si>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</si>
  <si>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</si>
  <si>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</si>
  <si>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</si>
  <si>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</si>
  <si>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</si>
  <si>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</si>
  <si>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</si>
  <si>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</si>
  <si>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</si>
  <si>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</si>
  <si>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</si>
  <si>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</si>
  <si>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</si>
  <si>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</si>
  <si>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</si>
  <si>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</si>
  <si>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</si>
  <si>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</si>
  <si>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</si>
  <si>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</si>
  <si>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</si>
  <si>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</si>
  <si>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</si>
  <si>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</si>
  <si>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</si>
  <si>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</si>
  <si>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</si>
  <si>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</si>
  <si>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</si>
  <si>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</si>
  <si>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</si>
  <si>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</si>
  <si>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</si>
  <si>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</si>
  <si>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</si>
  <si>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</si>
  <si>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</si>
  <si>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</si>
  <si>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</si>
  <si>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</si>
  <si>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</si>
  <si>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</si>
  <si>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</si>
  <si>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</si>
  <si>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</si>
  <si>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</si>
  <si>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</si>
  <si>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</si>
  <si>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</si>
  <si>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</si>
  <si>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</si>
  <si>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</si>
  <si>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</si>
  <si>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</si>
  <si>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</si>
  <si>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</si>
  <si>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</si>
  <si>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</si>
  <si>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</si>
  <si>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</si>
  <si>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</si>
  <si>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</si>
  <si>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</si>
  <si>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</si>
  <si>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</si>
  <si>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</si>
  <si>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</si>
  <si>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</si>
  <si>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</si>
  <si>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</si>
  <si>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</si>
  <si>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</si>
  <si>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</si>
  <si>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</si>
  <si>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</si>
  <si>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</si>
  <si>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</si>
  <si>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</si>
  <si>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</si>
  <si>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</si>
  <si>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</si>
  <si>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</si>
  <si>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</si>
  <si>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</si>
  <si>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</si>
  <si>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</si>
  <si>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</si>
  <si>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</si>
  <si>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</si>
  <si>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</si>
  <si>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</si>
  <si>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</si>
  <si>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</si>
  <si>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</si>
  <si>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</si>
  <si>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</si>
  <si>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</si>
  <si>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</si>
  <si>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</si>
  <si>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</si>
  <si>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</si>
  <si>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</si>
  <si>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</si>
  <si>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</si>
  <si>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</si>
  <si>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</si>
  <si>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</si>
  <si>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</si>
  <si>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</si>
  <si>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</si>
  <si>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</si>
  <si>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</si>
  <si>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</si>
  <si>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</si>
  <si>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</si>
  <si>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</si>
  <si>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</si>
  <si>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</si>
  <si>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</si>
  <si>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</si>
  <si>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</si>
  <si>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</si>
  <si>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</si>
  <si>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</si>
  <si>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</si>
  <si>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</si>
  <si>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</si>
  <si>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</si>
  <si>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</si>
  <si>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</si>
  <si>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</si>
  <si>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</si>
  <si>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</si>
  <si>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</si>
  <si>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</si>
  <si>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</si>
  <si>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</si>
  <si>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</si>
  <si>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</si>
  <si>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</si>
  <si>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</si>
  <si>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</si>
  <si>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</si>
  <si>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</si>
  <si>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</si>
  <si>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</si>
  <si>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</si>
  <si>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</si>
  <si>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</si>
  <si>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</si>
  <si>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</si>
  <si>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</si>
  <si>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</si>
  <si>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</si>
  <si>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</si>
  <si>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</si>
  <si>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</si>
  <si>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</si>
  <si>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</si>
  <si>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</si>
  <si>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</si>
  <si>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</si>
  <si>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</si>
  <si>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</si>
  <si>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</si>
  <si>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</si>
  <si>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</si>
  <si>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</si>
  <si>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</si>
  <si>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</si>
  <si>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</si>
  <si>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</si>
  <si>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</si>
  <si>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</si>
  <si>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</si>
  <si>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</si>
  <si>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</si>
  <si>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</si>
  <si>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</si>
  <si>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</si>
  <si>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</si>
  <si>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</si>
  <si>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</si>
  <si>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</si>
  <si>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</si>
  <si>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</si>
  <si>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</si>
  <si>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</si>
  <si>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</si>
  <si>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</si>
  <si>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</si>
  <si>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</si>
  <si>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</si>
  <si>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</si>
  <si>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</si>
  <si>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</si>
  <si>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</si>
  <si>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</si>
  <si>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</si>
  <si>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</si>
  <si>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</si>
  <si>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</si>
  <si>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</si>
  <si>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</si>
  <si>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</si>
  <si>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</si>
  <si>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</si>
  <si>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</si>
  <si>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</si>
  <si>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</si>
  <si>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</si>
  <si>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</si>
  <si>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</si>
  <si>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</si>
  <si>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</si>
  <si>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</si>
  <si>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</si>
  <si>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</si>
  <si>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</si>
  <si>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</si>
  <si>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</si>
  <si>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</si>
  <si>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</si>
  <si>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</si>
  <si>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</si>
  <si>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</si>
  <si>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</si>
  <si>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</si>
  <si>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</si>
  <si>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</si>
  <si>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</si>
  <si>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</si>
  <si>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</si>
  <si>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</si>
  <si>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</si>
  <si>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</si>
  <si>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</si>
  <si>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</si>
  <si>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</si>
  <si>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</si>
  <si>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</si>
  <si>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</si>
  <si>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</si>
  <si>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</si>
  <si>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</si>
  <si>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</si>
  <si>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</si>
  <si>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</si>
  <si>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</si>
  <si>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</si>
  <si>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</si>
  <si>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</si>
  <si>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</si>
  <si>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</si>
  <si>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</si>
  <si>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</si>
  <si>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</si>
  <si>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</si>
  <si>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</si>
  <si>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</si>
  <si>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</si>
  <si>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</si>
  <si>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</si>
  <si>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</si>
  <si>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</si>
  <si>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</si>
  <si>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</si>
  <si>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</si>
  <si>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</si>
  <si>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</si>
  <si>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</si>
  <si>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</si>
  <si>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</si>
  <si>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</si>
  <si>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</si>
  <si>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</si>
  <si>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</si>
  <si>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</si>
  <si>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</si>
  <si>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</si>
  <si>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</si>
  <si>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</si>
  <si>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</si>
  <si>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</si>
  <si>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</si>
  <si>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</si>
  <si>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</si>
  <si>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</si>
  <si>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</si>
  <si>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</si>
  <si>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</si>
  <si>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</si>
  <si>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</si>
  <si>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</si>
  <si>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</si>
  <si>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</si>
  <si>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</si>
  <si>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</si>
  <si>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</si>
  <si>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</si>
  <si>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</si>
  <si>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</si>
  <si>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</si>
  <si>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</si>
  <si>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</si>
  <si>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</si>
  <si>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</si>
  <si>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</si>
  <si>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</si>
  <si>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</si>
  <si>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</si>
  <si>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</si>
  <si>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</si>
  <si>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</si>
  <si>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</si>
  <si>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</si>
  <si>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</si>
  <si>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</si>
  <si>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</si>
  <si>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</si>
  <si>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</si>
  <si>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</si>
  <si>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</si>
  <si>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</si>
  <si>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</si>
  <si>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</si>
  <si>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</si>
  <si>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</si>
  <si>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</si>
  <si>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</si>
  <si>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</si>
  <si>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</si>
  <si>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</si>
  <si>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</si>
  <si>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</si>
  <si>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</si>
  <si>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</si>
  <si>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</si>
  <si>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</si>
  <si>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</si>
  <si>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</si>
  <si>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</si>
  <si>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</si>
  <si>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</si>
  <si>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</si>
  <si>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</si>
  <si>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</si>
  <si>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</si>
  <si>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</si>
  <si>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</si>
  <si>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</si>
  <si>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</si>
  <si>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</si>
  <si>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</si>
  <si>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</si>
  <si>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</si>
  <si>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</si>
  <si>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</si>
  <si>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</si>
  <si>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</si>
  <si>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</si>
  <si>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</si>
  <si>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</si>
  <si>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</si>
  <si>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</si>
  <si>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</si>
  <si>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</si>
  <si>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</si>
  <si>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</si>
  <si>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</si>
  <si>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</si>
  <si>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</si>
  <si>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</si>
  <si>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</si>
  <si>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</si>
  <si>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</si>
  <si>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</si>
  <si>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</si>
  <si>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</si>
  <si>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</si>
  <si>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</si>
  <si>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</si>
  <si>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</si>
  <si>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</si>
  <si>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</si>
  <si>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</si>
  <si>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</si>
  <si>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</si>
  <si>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</si>
  <si>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</si>
  <si>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</si>
  <si>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</si>
  <si>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</si>
  <si>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</si>
  <si>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</si>
  <si>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</si>
  <si>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</si>
  <si>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</si>
  <si>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</si>
  <si>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</si>
  <si>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</si>
  <si>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</si>
  <si>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</si>
  <si>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</si>
  <si>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</si>
  <si>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</si>
  <si>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</si>
  <si>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</si>
  <si>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</si>
  <si>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</si>
  <si>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</si>
  <si>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</si>
  <si>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</si>
  <si>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</si>
  <si>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</si>
  <si>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</si>
  <si>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</si>
  <si>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</si>
  <si>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</si>
  <si>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</si>
  <si>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</si>
  <si>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</si>
  <si>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</si>
  <si>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</si>
  <si>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</si>
  <si>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</si>
  <si>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</si>
  <si>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</si>
  <si>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</si>
  <si>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</si>
  <si>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</si>
  <si>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</si>
  <si>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</si>
  <si>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</si>
  <si>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</si>
  <si>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</si>
  <si>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</si>
  <si>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</si>
  <si>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</si>
  <si>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</si>
  <si>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</si>
  <si>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</si>
  <si>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</si>
  <si>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</si>
  <si>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</si>
  <si>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</si>
  <si>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</si>
  <si>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</si>
  <si>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</si>
  <si>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</si>
  <si>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</si>
  <si>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</si>
  <si>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</si>
  <si>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</si>
  <si>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</si>
  <si>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</si>
  <si>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</si>
  <si>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</si>
  <si>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</si>
  <si>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</si>
  <si>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</si>
  <si>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</si>
  <si>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</si>
  <si>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</si>
  <si>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</si>
  <si>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</si>
  <si>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</si>
  <si>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</si>
  <si>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</si>
  <si>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</si>
  <si>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</si>
  <si>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</si>
  <si>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</si>
  <si>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</si>
  <si>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</si>
  <si>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</si>
  <si>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</si>
  <si>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</si>
  <si>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</si>
  <si>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</si>
  <si>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</si>
  <si>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</si>
  <si>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</si>
  <si>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</si>
  <si>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</si>
  <si>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</si>
  <si>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</si>
  <si>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</si>
  <si>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</si>
  <si>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</si>
  <si>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</si>
  <si>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</si>
  <si>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</si>
  <si>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</si>
  <si>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</si>
  <si>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</si>
  <si>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</si>
  <si>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</si>
  <si>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</si>
  <si>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</si>
  <si>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</si>
  <si>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</si>
  <si>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</si>
  <si>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</si>
  <si>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</si>
  <si>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</si>
  <si>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</si>
  <si>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</si>
  <si>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</si>
  <si>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</si>
  <si>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</si>
  <si>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</si>
  <si>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</si>
  <si>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</si>
  <si>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</si>
  <si>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</si>
  <si>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</si>
  <si>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</si>
  <si>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</si>
  <si>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</si>
  <si>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</si>
  <si>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</si>
  <si>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</si>
  <si>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</si>
  <si>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</si>
  <si>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</si>
  <si>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</si>
  <si>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</si>
  <si>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</si>
  <si>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</si>
  <si>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</si>
  <si>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</si>
  <si>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</si>
  <si>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</si>
  <si>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</si>
  <si>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</si>
  <si>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</si>
  <si>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</si>
  <si>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</si>
  <si>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</si>
  <si>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</si>
  <si>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</si>
  <si>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</si>
  <si>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</si>
  <si>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</si>
  <si>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</si>
  <si>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</si>
  <si>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</si>
  <si>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</si>
  <si>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</si>
  <si>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</si>
  <si>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</si>
  <si>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</si>
  <si>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</si>
  <si>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</si>
  <si>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</si>
  <si>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</si>
  <si>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</si>
  <si>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</si>
  <si>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</si>
  <si>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</si>
  <si>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</si>
  <si>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</si>
  <si>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</si>
  <si>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</si>
  <si>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</si>
  <si>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</si>
  <si>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</si>
  <si>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</si>
  <si>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</si>
  <si>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</si>
  <si>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</si>
  <si>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</si>
  <si>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</si>
  <si>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</si>
  <si>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</si>
  <si>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</si>
  <si>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</si>
  <si>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</si>
  <si>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</si>
  <si>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</si>
  <si>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</si>
  <si>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</si>
  <si>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</si>
  <si>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</si>
  <si>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</si>
  <si>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</si>
  <si>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</si>
  <si>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</si>
  <si>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</si>
  <si>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</si>
  <si>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</si>
  <si>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</si>
  <si>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</si>
  <si>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</si>
  <si>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</si>
  <si>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</si>
  <si>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</si>
  <si>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</si>
  <si>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</si>
  <si>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</si>
  <si>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</si>
  <si>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</si>
  <si>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</si>
  <si>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</si>
  <si>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</si>
  <si>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</si>
  <si>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</si>
  <si>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</si>
  <si>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</si>
  <si>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</si>
  <si>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</si>
  <si>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</si>
  <si>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</si>
  <si>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</si>
  <si>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</si>
  <si>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</si>
  <si>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</si>
  <si>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</si>
  <si>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</si>
  <si>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</si>
  <si>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</si>
  <si>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</si>
  <si>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</si>
  <si>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</si>
  <si>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</si>
  <si>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</si>
  <si>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</si>
  <si>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</si>
  <si>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</si>
  <si>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</si>
  <si>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</si>
  <si>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</si>
  <si>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</si>
  <si>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</si>
  <si>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</si>
  <si>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</si>
  <si>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</si>
  <si>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</si>
  <si>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</si>
  <si>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</si>
  <si>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</si>
  <si>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</si>
  <si>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</si>
  <si>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</si>
  <si>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</si>
  <si>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</si>
  <si>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</si>
  <si>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</si>
  <si>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</si>
  <si>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</si>
  <si>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</si>
  <si>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</si>
  <si>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</si>
  <si>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</si>
  <si>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</si>
  <si>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</si>
  <si>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</si>
  <si>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</si>
  <si>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</si>
  <si>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</si>
  <si>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</si>
  <si>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</si>
  <si>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</si>
  <si>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</si>
  <si>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</si>
  <si>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</si>
  <si>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</si>
  <si>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</si>
  <si>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</si>
  <si>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</si>
  <si>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</si>
  <si>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</si>
  <si>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</si>
  <si>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</si>
  <si>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</si>
  <si>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</si>
  <si>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</si>
  <si>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</si>
  <si>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</si>
  <si>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</si>
  <si>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</si>
  <si>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</si>
  <si>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</si>
  <si>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</si>
  <si>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</si>
  <si>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</si>
  <si>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</si>
  <si>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</si>
  <si>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</si>
  <si>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</si>
  <si>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</si>
  <si>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</si>
  <si>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</si>
  <si>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</si>
  <si>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</si>
  <si>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</si>
  <si>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</si>
  <si>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</si>
  <si>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</si>
  <si>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</si>
  <si>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</si>
  <si>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</si>
  <si>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</si>
  <si>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</si>
  <si>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</si>
  <si>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</si>
  <si>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</si>
  <si>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</si>
  <si>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</si>
  <si>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</si>
  <si>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</si>
  <si>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</si>
  <si>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</si>
  <si>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</si>
  <si>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</si>
  <si>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</si>
  <si>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</si>
  <si>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</si>
  <si>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</si>
  <si>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</si>
  <si>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</si>
  <si>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</si>
  <si>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</si>
  <si>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</si>
  <si>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</si>
  <si>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</si>
  <si>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</si>
  <si>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</si>
  <si>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</si>
  <si>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</si>
  <si>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</si>
  <si>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</si>
  <si>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</si>
  <si>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</si>
  <si>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</si>
  <si>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</si>
  <si>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</si>
  <si>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</si>
  <si>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</si>
  <si>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</si>
  <si>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</si>
  <si>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</si>
  <si>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</si>
  <si>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</si>
  <si>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</si>
  <si>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</si>
  <si>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</si>
  <si>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</si>
  <si>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</si>
  <si>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</si>
  <si>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</si>
  <si>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</si>
  <si>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</si>
  <si>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</si>
  <si>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</si>
  <si>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</si>
  <si>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</si>
  <si>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</si>
  <si>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</si>
  <si>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</si>
  <si>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</si>
  <si>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</si>
  <si>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</si>
  <si>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</si>
  <si>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</si>
  <si>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</si>
  <si>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</si>
  <si>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</si>
  <si>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</si>
  <si>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</si>
  <si>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</si>
  <si>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</si>
  <si>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</si>
  <si>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</si>
  <si>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</si>
  <si>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</si>
  <si>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</si>
  <si>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</si>
  <si>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</si>
  <si>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</si>
  <si>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</si>
  <si>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</si>
  <si>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</si>
  <si>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</si>
  <si>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</si>
  <si>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</si>
  <si>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</si>
  <si>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</si>
  <si>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</si>
  <si>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</si>
  <si>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</si>
  <si>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</si>
  <si>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</si>
  <si>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</si>
  <si>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</si>
  <si>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</si>
  <si>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</si>
  <si>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</si>
  <si>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</si>
  <si>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</si>
  <si>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</si>
  <si>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</si>
  <si>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</si>
  <si>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</si>
  <si>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</si>
  <si>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</si>
  <si>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</si>
  <si>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</si>
  <si>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</si>
  <si>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</si>
  <si>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</si>
  <si>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</si>
  <si>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</si>
  <si>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</si>
  <si>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</si>
  <si>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</si>
  <si>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</si>
  <si>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</si>
  <si>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</si>
  <si>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</si>
  <si>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</si>
  <si>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</si>
  <si>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</si>
  <si>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</si>
  <si>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</si>
  <si>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</si>
  <si>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</si>
  <si>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</si>
  <si>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</si>
  <si>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</si>
  <si>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</si>
  <si>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</si>
  <si>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</si>
  <si>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</si>
  <si>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</si>
  <si>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</si>
  <si>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</si>
  <si>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</si>
  <si>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</si>
  <si>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</si>
  <si>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</si>
  <si>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</si>
  <si>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</si>
  <si>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</si>
  <si>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</si>
  <si>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</si>
  <si>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</si>
  <si>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</si>
  <si>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</si>
  <si>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</si>
  <si>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</si>
  <si>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</si>
  <si>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</si>
  <si>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</si>
  <si>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</si>
  <si>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</si>
  <si>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</si>
  <si>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</si>
  <si>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</si>
  <si>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</si>
  <si>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</si>
  <si>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</si>
  <si>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</si>
  <si>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</si>
  <si>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</si>
  <si>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</si>
  <si>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</si>
  <si>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</si>
  <si>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</si>
  <si>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</si>
  <si>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</si>
  <si>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</si>
  <si>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</si>
  <si>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</si>
  <si>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</si>
  <si>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</si>
  <si>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</si>
  <si>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</si>
  <si>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</si>
  <si>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</si>
  <si>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</si>
  <si>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</si>
  <si>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</si>
  <si>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</si>
  <si>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</si>
  <si>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</si>
  <si>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</si>
  <si>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</si>
  <si>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</si>
  <si>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</si>
  <si>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</si>
  <si>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</si>
  <si>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</si>
  <si>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</si>
  <si>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</si>
  <si>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</si>
  <si>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</si>
  <si>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</si>
  <si>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</si>
  <si>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</si>
  <si>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</si>
  <si>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</si>
  <si>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</si>
  <si>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</si>
  <si>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</si>
  <si>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</si>
  <si>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</si>
  <si>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</si>
  <si>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</si>
  <si>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</si>
  <si>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</si>
  <si>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</si>
  <si>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</si>
  <si>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</si>
  <si>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</si>
  <si>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</si>
  <si>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</si>
  <si>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</si>
  <si>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</si>
  <si>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</si>
  <si>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</si>
  <si>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</si>
  <si>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</si>
  <si>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</si>
  <si>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</si>
  <si>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</si>
  <si>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</si>
  <si>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</si>
  <si>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</si>
  <si>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</si>
  <si>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</si>
  <si>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</si>
  <si>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</si>
  <si>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</si>
  <si>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</si>
  <si>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</si>
  <si>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</si>
  <si>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</si>
  <si>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</si>
  <si>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</si>
  <si>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</si>
  <si>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</si>
  <si>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</si>
  <si>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</si>
  <si>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</si>
  <si>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</si>
  <si>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</si>
  <si>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</si>
  <si>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</si>
  <si>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</si>
  <si>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</si>
  <si>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</si>
  <si>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</si>
  <si>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</si>
  <si>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</si>
  <si>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</si>
  <si>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</si>
  <si>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</si>
  <si>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</si>
  <si>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</si>
  <si>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</si>
  <si>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</si>
  <si>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</si>
  <si>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</si>
  <si>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</si>
  <si>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</si>
  <si>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</si>
  <si>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</si>
  <si>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</si>
  <si>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</si>
  <si>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</si>
  <si>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</si>
  <si>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</si>
  <si>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</si>
  <si>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</si>
  <si>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</si>
  <si>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</si>
  <si>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</si>
  <si>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</si>
  <si>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</si>
  <si>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</si>
  <si>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</si>
  <si>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</si>
  <si>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</si>
  <si>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</si>
  <si>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</si>
  <si>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</si>
  <si>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</si>
  <si>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</si>
  <si>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</si>
  <si>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</si>
  <si>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</si>
  <si>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</si>
  <si>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</si>
  <si>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</si>
  <si>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</si>
  <si>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</si>
  <si>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</si>
  <si>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</si>
  <si>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</si>
  <si>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</si>
  <si>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</si>
  <si>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</si>
  <si>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</si>
  <si>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</si>
  <si>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</si>
  <si>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</si>
  <si>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</si>
  <si>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</si>
  <si>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</si>
  <si>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</si>
  <si>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</si>
  <si>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</si>
  <si>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</si>
  <si>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</si>
  <si>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</si>
  <si>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</si>
  <si>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</si>
  <si>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</si>
  <si>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</si>
  <si>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</si>
  <si>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</si>
  <si>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</si>
  <si>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</si>
  <si>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</si>
  <si>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</si>
  <si>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</si>
  <si>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</si>
  <si>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</si>
  <si>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</si>
  <si>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</si>
  <si>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</si>
  <si>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</si>
  <si>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</si>
  <si>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</si>
  <si>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</si>
  <si>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</si>
  <si>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</si>
  <si>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</si>
  <si>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</si>
  <si>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</si>
  <si>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</si>
  <si>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</si>
  <si>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</si>
  <si>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</si>
  <si>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</si>
  <si>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</si>
  <si>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</si>
  <si>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</si>
  <si>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</si>
  <si>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</si>
  <si>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</si>
  <si>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</si>
  <si>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</si>
  <si>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</si>
  <si>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</si>
  <si>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</si>
  <si>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</si>
  <si>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</si>
  <si>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</si>
  <si>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</si>
  <si>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</si>
  <si>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</si>
  <si>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</si>
  <si>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</si>
  <si>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</si>
  <si>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</si>
  <si>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</si>
  <si>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</si>
  <si>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</si>
  <si>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</si>
  <si>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</si>
  <si>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</si>
  <si>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</si>
  <si>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</si>
  <si>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</si>
  <si>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</si>
  <si>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</si>
  <si>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</si>
  <si>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</si>
  <si>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</si>
  <si>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</si>
  <si>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</si>
  <si>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</si>
  <si>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</si>
  <si>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</si>
  <si>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</si>
  <si>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</si>
  <si>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</si>
  <si>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</si>
  <si>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</si>
  <si>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</si>
  <si>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</si>
  <si>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</si>
  <si>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</si>
  <si>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</si>
  <si>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</si>
  <si>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</si>
  <si>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</si>
  <si>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</si>
  <si>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</si>
  <si>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</si>
  <si>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</si>
  <si>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</si>
  <si>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</si>
  <si>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</si>
  <si>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</si>
  <si>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</si>
  <si>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</si>
  <si>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</si>
  <si>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</si>
  <si>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</si>
  <si>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</si>
  <si>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</si>
  <si>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</si>
  <si>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</si>
  <si>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</si>
  <si>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</si>
  <si>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</si>
  <si>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</si>
  <si>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</si>
  <si>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</si>
  <si>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</si>
  <si>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</si>
  <si>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</si>
  <si>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</si>
  <si>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</si>
  <si>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</si>
  <si>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</si>
  <si>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</si>
  <si>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</si>
  <si>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</si>
  <si>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</si>
  <si>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</si>
  <si>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</si>
  <si>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</si>
  <si>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</si>
  <si>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</si>
  <si>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</si>
  <si>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</si>
  <si>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</si>
  <si>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</si>
  <si>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</si>
  <si>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</si>
  <si>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</si>
  <si>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</si>
  <si>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</si>
  <si>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</si>
  <si>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</si>
  <si>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</si>
  <si>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</si>
  <si>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</si>
  <si>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</si>
  <si>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</si>
  <si>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</si>
  <si>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</si>
  <si>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</si>
  <si>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</si>
  <si>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</si>
  <si>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</si>
  <si>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</si>
  <si>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</si>
  <si>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</si>
  <si>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</si>
  <si>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</si>
  <si>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</si>
  <si>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</si>
  <si>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</si>
  <si>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</si>
  <si>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</si>
  <si>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</si>
  <si>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</si>
  <si>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</si>
  <si>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</si>
  <si>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</si>
  <si>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</si>
  <si>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</si>
  <si>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</si>
  <si>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</si>
  <si>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</si>
  <si>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</si>
  <si>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</si>
  <si>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</si>
  <si>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</si>
  <si>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</si>
  <si>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</si>
  <si>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</si>
  <si>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</si>
  <si>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</si>
  <si>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</si>
  <si>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</si>
  <si>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</si>
  <si>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</si>
  <si>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</si>
  <si>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</si>
  <si>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</si>
  <si>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</si>
  <si>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</si>
  <si>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</si>
  <si>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</si>
  <si>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</si>
  <si>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</si>
  <si>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</si>
  <si>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</si>
  <si>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</si>
  <si>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</si>
  <si>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</si>
  <si>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</si>
  <si>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</si>
  <si>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</si>
  <si>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</si>
  <si>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</si>
  <si>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</si>
  <si>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</si>
  <si>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</si>
  <si>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</si>
  <si>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</si>
  <si>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</si>
  <si>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</si>
  <si>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</si>
  <si>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</si>
  <si>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</si>
  <si>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</si>
  <si>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</si>
  <si>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</si>
  <si>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</si>
  <si>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</si>
  <si>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</si>
  <si>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</si>
  <si>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</si>
  <si>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</si>
  <si>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</si>
  <si>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</si>
  <si>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</si>
  <si>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</si>
  <si>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</si>
  <si>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</si>
  <si>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</si>
  <si>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</si>
  <si>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</si>
  <si>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</si>
  <si>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</si>
  <si>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</si>
  <si>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</si>
  <si>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</si>
  <si>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</si>
  <si>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</si>
  <si>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</si>
  <si>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</si>
  <si>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</si>
  <si>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</si>
  <si>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</si>
  <si>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</si>
  <si>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</si>
  <si>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</si>
  <si>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</si>
  <si>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</si>
  <si>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</si>
  <si>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</si>
  <si>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</si>
  <si>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</si>
  <si>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</si>
  <si>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</si>
  <si>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</si>
  <si>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</si>
  <si>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</si>
  <si>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</si>
  <si>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</si>
  <si>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</si>
  <si>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</si>
  <si>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</si>
  <si>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</si>
  <si>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</si>
  <si>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</si>
  <si>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</si>
  <si>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</si>
  <si>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</si>
  <si>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</si>
  <si>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</si>
  <si>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</si>
  <si>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</si>
  <si>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</si>
  <si>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</si>
  <si>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</si>
  <si>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</si>
  <si>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</si>
  <si>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</si>
  <si>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</si>
  <si>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</si>
  <si>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</si>
  <si>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</si>
  <si>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</si>
  <si>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</si>
  <si>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</si>
  <si>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</si>
  <si>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</si>
  <si>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</si>
  <si>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</si>
  <si>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</si>
  <si>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</si>
  <si>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</si>
  <si>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</si>
  <si>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</si>
  <si>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</si>
  <si>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</si>
  <si>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</si>
  <si>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</si>
  <si>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</si>
  <si>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</si>
  <si>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</si>
  <si>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</si>
  <si>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</si>
  <si>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</si>
  <si>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</si>
  <si>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</si>
  <si>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</si>
  <si>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</si>
  <si>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</si>
  <si>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</si>
  <si>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</si>
  <si>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</si>
  <si>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</si>
  <si>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</si>
  <si>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</si>
  <si>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</si>
  <si>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</si>
  <si>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</si>
  <si>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</si>
  <si>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</si>
  <si>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</si>
  <si>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</si>
  <si>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</si>
  <si>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</si>
  <si>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</si>
  <si>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</si>
  <si>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</si>
  <si>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</si>
  <si>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</si>
  <si>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</si>
  <si>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</si>
  <si>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</si>
  <si>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</si>
  <si>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</si>
  <si>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</si>
  <si>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</si>
  <si>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</si>
  <si>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</si>
  <si>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</si>
  <si>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</si>
  <si>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</si>
  <si>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</si>
  <si>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</si>
  <si>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</si>
  <si>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</si>
  <si>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</si>
  <si>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</si>
  <si>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</si>
  <si>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</si>
  <si>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</si>
  <si>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</si>
  <si>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</si>
  <si>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</si>
  <si>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</si>
  <si>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</si>
  <si>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</si>
  <si>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</si>
  <si>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</si>
  <si>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</si>
  <si>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</si>
  <si>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</si>
  <si>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</si>
  <si>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</si>
  <si>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</si>
  <si>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</si>
  <si>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</si>
  <si>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</si>
  <si>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</si>
  <si>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</si>
  <si>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</si>
  <si>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</si>
  <si>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</si>
  <si>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</si>
  <si>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</si>
  <si>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</si>
  <si>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</si>
  <si>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</si>
  <si>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</si>
  <si>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</si>
  <si>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</si>
  <si>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</si>
  <si>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</si>
  <si>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</si>
  <si>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</si>
  <si>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</si>
  <si>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</si>
  <si>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</si>
  <si>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</si>
  <si>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</si>
  <si>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</si>
  <si>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</si>
  <si>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</si>
  <si>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</si>
  <si>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</si>
  <si>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</si>
  <si>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</si>
  <si>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</si>
  <si>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</si>
  <si>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</si>
  <si>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</si>
  <si>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</si>
  <si>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</si>
  <si>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</si>
  <si>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</si>
  <si>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</si>
  <si>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</si>
  <si>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</si>
  <si>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</si>
  <si>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</si>
  <si>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</si>
  <si>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</si>
  <si>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</si>
  <si>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</si>
  <si>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</si>
  <si>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</si>
  <si>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</si>
  <si>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</si>
  <si>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</si>
  <si>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</si>
  <si>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</si>
  <si>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</si>
  <si>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</si>
  <si>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</si>
  <si>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</si>
  <si>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</si>
  <si>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</si>
  <si>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</si>
  <si>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</si>
  <si>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</si>
  <si>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</si>
  <si>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</si>
  <si>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</si>
  <si>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</si>
  <si>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</si>
  <si>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</si>
  <si>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</si>
  <si>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</si>
  <si>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</si>
  <si>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</si>
  <si>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</si>
  <si>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</si>
  <si>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</si>
  <si>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</si>
  <si>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</si>
  <si>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</si>
  <si>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</si>
  <si>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</si>
  <si>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</si>
  <si>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</si>
  <si>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</si>
  <si>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</si>
  <si>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</si>
  <si>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</si>
  <si>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</si>
  <si>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</si>
  <si>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</si>
  <si>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</si>
  <si>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</si>
  <si>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</si>
  <si>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</si>
  <si>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</si>
  <si>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</si>
  <si>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</si>
  <si>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</si>
  <si>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</si>
  <si>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</si>
  <si>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</si>
  <si>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</si>
  <si>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</si>
  <si>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</si>
  <si>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</si>
  <si>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</si>
  <si>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</si>
  <si>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</si>
  <si>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</si>
  <si>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</si>
  <si>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</si>
  <si>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</si>
  <si>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</si>
  <si>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</si>
  <si>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</si>
  <si>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</si>
  <si>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</si>
  <si>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</si>
  <si>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</si>
  <si>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</si>
  <si>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</si>
  <si>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</si>
  <si>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</si>
  <si>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</si>
  <si>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</si>
  <si>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</si>
  <si>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</si>
  <si>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</si>
  <si>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</si>
  <si>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</si>
  <si>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</si>
  <si>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</si>
  <si>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</si>
  <si>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</si>
  <si>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</si>
  <si>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</si>
  <si>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</si>
  <si>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</si>
  <si>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</si>
  <si>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</si>
  <si>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</si>
  <si>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</si>
  <si>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</si>
  <si>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</si>
  <si>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</si>
  <si>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</si>
  <si>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</si>
  <si>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</si>
  <si>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</si>
  <si>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</si>
  <si>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</si>
  <si>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</si>
  <si>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</si>
  <si>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</si>
  <si>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</si>
  <si>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</si>
  <si>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</si>
  <si>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</si>
  <si>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</si>
  <si>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</si>
  <si>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</si>
  <si>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</si>
  <si>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</si>
  <si>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</si>
  <si>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</si>
  <si>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</si>
  <si>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</si>
  <si>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</si>
  <si>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</si>
  <si>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</si>
  <si>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</si>
  <si>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</si>
  <si>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</si>
  <si>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</si>
  <si>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</si>
  <si>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</si>
  <si>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</si>
  <si>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</si>
  <si>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</si>
  <si>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</si>
  <si>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</si>
  <si>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</si>
  <si>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</si>
  <si>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</si>
  <si>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</si>
  <si>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</si>
  <si>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</si>
  <si>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</si>
  <si>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</si>
  <si>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</si>
  <si>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</si>
  <si>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</si>
  <si>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</si>
  <si>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</si>
  <si>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</si>
  <si>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</si>
  <si>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</si>
  <si>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</si>
  <si>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</si>
  <si>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</si>
  <si>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</si>
  <si>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</si>
  <si>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</si>
  <si>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</si>
  <si>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</si>
  <si>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</si>
  <si>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</si>
  <si>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</si>
  <si>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</si>
  <si>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</si>
  <si>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</si>
  <si>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</si>
  <si>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</si>
  <si>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</si>
  <si>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</si>
  <si>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</si>
  <si>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</si>
  <si>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</si>
  <si>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</si>
  <si>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</si>
  <si>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</si>
  <si>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</si>
  <si>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</si>
  <si>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</si>
  <si>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</si>
  <si>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</si>
  <si>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</si>
  <si>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</si>
  <si>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</si>
  <si>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</si>
  <si>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</si>
  <si>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</si>
  <si>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</si>
  <si>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</si>
  <si>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</si>
  <si>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</si>
  <si>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</si>
  <si>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</si>
  <si>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</si>
  <si>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</si>
  <si>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</si>
  <si>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</si>
  <si>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</si>
  <si>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</si>
  <si>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</si>
  <si>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</si>
  <si>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</si>
  <si>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</si>
  <si>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</si>
  <si>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</si>
  <si>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</si>
  <si>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</si>
  <si>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</si>
  <si>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</si>
  <si>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</si>
  <si>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</si>
  <si>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</si>
  <si>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</si>
  <si>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</si>
  <si>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</si>
  <si>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</si>
  <si>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</si>
  <si>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</si>
  <si>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</si>
  <si>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</si>
  <si>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</si>
  <si>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</si>
  <si>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</si>
  <si>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</si>
  <si>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</si>
  <si>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</si>
  <si>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</si>
  <si>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</si>
  <si>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</si>
  <si>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</si>
  <si>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</si>
  <si>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</si>
  <si>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</si>
  <si>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</si>
  <si>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</si>
  <si>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</si>
  <si>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</si>
  <si>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</si>
  <si>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</si>
  <si>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</si>
  <si>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</si>
  <si>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</si>
  <si>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</si>
  <si>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</si>
  <si>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</si>
  <si>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</si>
  <si>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</si>
  <si>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</si>
  <si>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</si>
  <si>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</si>
  <si>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</si>
  <si>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</si>
  <si>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</si>
  <si>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</si>
  <si>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</si>
  <si>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</si>
  <si>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</si>
  <si>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</si>
  <si>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</si>
  <si>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</si>
  <si>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</si>
  <si>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</si>
  <si>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</si>
  <si>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</si>
  <si>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</si>
  <si>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</si>
  <si>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</si>
  <si>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</si>
  <si>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</si>
  <si>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</si>
  <si>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</si>
  <si>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</si>
  <si>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</si>
  <si>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</si>
  <si>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</si>
  <si>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</si>
  <si>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</si>
  <si>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</si>
  <si>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</si>
  <si>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</si>
  <si>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</si>
  <si>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</si>
  <si>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</si>
  <si>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</si>
  <si>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</si>
  <si>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</si>
  <si>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</si>
  <si>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</si>
  <si>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</si>
  <si>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</si>
  <si>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</si>
  <si>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</si>
  <si>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</si>
  <si>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</si>
  <si>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</si>
  <si>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</si>
  <si>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</si>
  <si>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</si>
  <si>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</si>
  <si>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</si>
  <si>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</si>
  <si>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</si>
  <si>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</si>
  <si>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</si>
  <si>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</si>
  <si>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</si>
  <si>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</si>
  <si>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</si>
  <si>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</si>
  <si>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</si>
  <si>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</si>
  <si>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</si>
  <si>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</si>
  <si>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</si>
  <si>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</si>
  <si>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</si>
  <si>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</si>
  <si>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</si>
  <si>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</si>
  <si>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</si>
  <si>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</si>
  <si>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</si>
  <si>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</si>
  <si>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</si>
  <si>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</si>
  <si>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</si>
  <si>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</si>
  <si>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</si>
  <si>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</si>
  <si>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</si>
  <si>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</si>
  <si>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</si>
  <si>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</si>
  <si>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</si>
  <si>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</si>
  <si>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</si>
  <si>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</si>
  <si>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</si>
  <si>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</si>
  <si>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</si>
  <si>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</si>
  <si>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</si>
  <si>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</si>
  <si>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</si>
  <si>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</si>
  <si>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</si>
  <si>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</si>
  <si>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</si>
  <si>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</si>
  <si>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</si>
  <si>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</si>
  <si>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</si>
  <si>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</si>
  <si>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</si>
  <si>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</si>
  <si>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</si>
  <si>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</si>
  <si>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</si>
  <si>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</si>
  <si>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</si>
  <si>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</si>
  <si>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</si>
  <si>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</si>
  <si>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</si>
  <si>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</si>
  <si>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</si>
  <si>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</si>
  <si>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</si>
  <si>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</si>
  <si>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</si>
  <si>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</si>
  <si>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</si>
  <si>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</si>
  <si>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</si>
  <si>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</si>
  <si>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</si>
  <si>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</si>
  <si>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</si>
  <si>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</si>
  <si>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</si>
  <si>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</si>
  <si>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</si>
  <si>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</si>
  <si>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</si>
  <si>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</si>
  <si>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</si>
  <si>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</si>
  <si>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</si>
  <si>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</si>
  <si>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</si>
  <si>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</si>
  <si>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</si>
  <si>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</si>
  <si>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</si>
  <si>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</si>
  <si>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</si>
  <si>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</si>
  <si>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</si>
  <si>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</si>
  <si>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</si>
  <si>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</si>
  <si>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</si>
  <si>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</si>
  <si>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</si>
  <si>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</si>
  <si>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</si>
  <si>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</si>
  <si>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</si>
  <si>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</si>
  <si>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</si>
  <si>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</si>
  <si>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</si>
  <si>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</si>
  <si>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</si>
  <si>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</si>
  <si>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</si>
  <si>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</si>
  <si>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</si>
  <si>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</si>
  <si>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</si>
  <si>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</si>
  <si>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</si>
  <si>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</si>
  <si>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</si>
  <si>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</si>
  <si>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</si>
  <si>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</si>
  <si>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</si>
  <si>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</si>
  <si>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</si>
  <si>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</si>
  <si>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</si>
  <si>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</si>
  <si>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</si>
  <si>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</si>
  <si>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</si>
  <si>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</si>
  <si>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</si>
  <si>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</si>
  <si>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</si>
  <si>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</si>
  <si>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</si>
  <si>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</si>
  <si>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</si>
  <si>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</si>
  <si>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</si>
  <si>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</si>
  <si>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</si>
  <si>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</si>
  <si>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</si>
  <si>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</si>
  <si>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</si>
  <si>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</si>
  <si>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</si>
  <si>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</si>
  <si>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</si>
  <si>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</si>
  <si>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</si>
  <si>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</si>
  <si>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</si>
  <si>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</si>
  <si>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</si>
  <si>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</si>
  <si>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</si>
  <si>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</si>
  <si>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</si>
  <si>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</si>
  <si>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</si>
  <si>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</si>
  <si>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</si>
  <si>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</si>
  <si>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</si>
  <si>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</si>
  <si>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</si>
  <si>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</si>
  <si>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</si>
  <si>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</si>
  <si>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</si>
  <si>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</si>
  <si>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</si>
  <si>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</si>
  <si>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</si>
  <si>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</si>
  <si>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</si>
  <si>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</si>
  <si>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</si>
  <si>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</si>
  <si>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</si>
  <si>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</si>
  <si>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</si>
  <si>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</si>
  <si>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</si>
  <si>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</si>
  <si>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</si>
  <si>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</si>
  <si>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</si>
  <si>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</si>
  <si>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</si>
  <si>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</si>
  <si>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</si>
  <si>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</si>
  <si>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</si>
  <si>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</si>
  <si>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</si>
  <si>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</si>
  <si>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</si>
  <si>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</si>
  <si>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</si>
  <si>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</si>
  <si>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</si>
  <si>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</si>
  <si>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</si>
  <si>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</si>
  <si>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</si>
  <si>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</si>
  <si>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</si>
  <si>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</si>
  <si>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</si>
  <si>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</si>
  <si>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</si>
  <si>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</si>
  <si>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</si>
  <si>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</si>
  <si>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</si>
  <si>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</si>
  <si>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</si>
  <si>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</si>
  <si>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</si>
  <si>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</si>
  <si>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</si>
  <si>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</si>
  <si>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</si>
  <si>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</si>
  <si>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</si>
  <si>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</si>
  <si>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</si>
  <si>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</si>
  <si>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</si>
  <si>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</si>
  <si>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</si>
  <si>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</si>
  <si>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</si>
  <si>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</si>
  <si>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</si>
  <si>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</si>
  <si>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</si>
  <si>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</si>
  <si>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</si>
  <si>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</si>
  <si>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</si>
  <si>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</si>
  <si>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</si>
  <si>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</si>
  <si>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</si>
  <si>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</si>
  <si>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</si>
  <si>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</si>
  <si>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</si>
  <si>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</si>
  <si>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</si>
  <si>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</si>
  <si>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</si>
  <si>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</si>
  <si>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</si>
  <si>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</si>
  <si>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</si>
  <si>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</si>
  <si>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</si>
  <si>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</si>
  <si>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</si>
  <si>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</si>
  <si>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</si>
  <si>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</si>
  <si>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</si>
  <si>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</si>
  <si>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</si>
  <si>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</si>
  <si>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</si>
  <si>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</si>
  <si>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</si>
  <si>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</si>
  <si>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</si>
  <si>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</si>
  <si>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</si>
  <si>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</si>
  <si>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</si>
  <si>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</si>
  <si>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</si>
  <si>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</si>
  <si>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</si>
  <si>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</si>
  <si>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</si>
  <si>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</si>
  <si>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</si>
  <si>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</si>
  <si>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</si>
  <si>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</si>
  <si>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</si>
  <si>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</si>
  <si>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</si>
  <si>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</si>
  <si>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</si>
  <si>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</si>
  <si>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</si>
  <si>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</si>
  <si>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</si>
  <si>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</si>
  <si>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</si>
  <si>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</si>
  <si>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</si>
  <si>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</si>
  <si>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</si>
  <si>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</si>
  <si>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</si>
  <si>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</si>
  <si>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</si>
  <si>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</si>
  <si>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</si>
  <si>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</si>
  <si>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</si>
  <si>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</si>
  <si>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</si>
  <si>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</si>
  <si>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</si>
  <si>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</si>
  <si>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</si>
  <si>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</si>
  <si>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</si>
  <si>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</si>
  <si>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</si>
  <si>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</si>
  <si>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</si>
  <si>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</si>
  <si>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</si>
  <si>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</si>
  <si>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</si>
  <si>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</si>
  <si>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</si>
  <si>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</si>
  <si>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</si>
  <si>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</si>
  <si>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</si>
  <si>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</si>
  <si>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</si>
  <si>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</si>
  <si>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</si>
  <si>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</si>
  <si>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</si>
  <si>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</si>
  <si>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</si>
  <si>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</si>
  <si>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</si>
  <si>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</si>
  <si>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</si>
  <si>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</si>
  <si>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</si>
  <si>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</si>
  <si>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</si>
  <si>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</si>
  <si>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</si>
  <si>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</si>
  <si>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</si>
  <si>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</si>
  <si>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</si>
  <si>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</si>
  <si>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</si>
  <si>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</si>
  <si>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</si>
  <si>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</si>
  <si>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</si>
  <si>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</si>
  <si>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</si>
  <si>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</si>
  <si>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</si>
  <si>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</si>
  <si>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</si>
  <si>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</si>
  <si>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</si>
  <si>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</si>
  <si>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</si>
  <si>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</si>
  <si>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</si>
  <si>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</si>
  <si>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</si>
  <si>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</si>
  <si>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</si>
  <si>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</si>
  <si>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</si>
  <si>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</si>
  <si>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</si>
  <si>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</si>
  <si>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</si>
  <si>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</si>
  <si>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</si>
  <si>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</si>
  <si>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</si>
  <si>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</si>
  <si>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</si>
  <si>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</si>
  <si>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</si>
  <si>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</si>
  <si>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</si>
  <si>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</si>
  <si>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</si>
  <si>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</si>
  <si>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</si>
  <si>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</si>
  <si>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</si>
  <si>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</si>
  <si>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</si>
  <si>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</si>
  <si>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</si>
  <si>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</si>
  <si>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</si>
  <si>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</si>
  <si>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</si>
  <si>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</si>
  <si>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</si>
  <si>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</si>
  <si>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</si>
  <si>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</si>
  <si>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</si>
  <si>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</si>
  <si>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</si>
  <si>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</si>
  <si>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</si>
  <si>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</si>
  <si>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</si>
  <si>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</si>
  <si>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</si>
  <si>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</si>
  <si>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</si>
  <si>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</si>
  <si>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</si>
  <si>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</si>
  <si>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</si>
  <si>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</si>
  <si>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</si>
  <si>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</si>
  <si>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</si>
  <si>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</si>
  <si>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</si>
  <si>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</si>
  <si>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</si>
  <si>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</si>
  <si>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</si>
  <si>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</si>
  <si>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</si>
  <si>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</si>
  <si>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</si>
  <si>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</si>
  <si>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</si>
  <si>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</si>
  <si>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</si>
  <si>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</si>
  <si>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</si>
  <si>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</si>
  <si>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</si>
  <si>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</si>
  <si>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</si>
  <si>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</si>
  <si>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</si>
  <si>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</si>
  <si>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</si>
  <si>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</si>
  <si>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</si>
  <si>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</si>
  <si>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</si>
  <si>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</si>
  <si>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</si>
  <si>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</si>
  <si>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</si>
  <si>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</si>
  <si>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</si>
  <si>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</si>
  <si>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</si>
  <si>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</si>
  <si>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</si>
  <si>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</si>
  <si>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</si>
  <si>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</si>
  <si>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</si>
  <si>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</si>
  <si>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</si>
  <si>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</si>
  <si>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</si>
  <si>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</si>
  <si>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</si>
  <si>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</si>
  <si>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</si>
  <si>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</si>
  <si>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</si>
  <si>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</si>
  <si>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</si>
  <si>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</si>
  <si>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</si>
  <si>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</si>
  <si>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</si>
  <si>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</si>
  <si>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</si>
  <si>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</si>
  <si>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</si>
  <si>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</si>
  <si>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</si>
  <si>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</si>
  <si>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</si>
  <si>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</si>
  <si>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</si>
  <si>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</si>
  <si>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</si>
  <si>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</si>
  <si>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</si>
  <si>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</si>
  <si>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</si>
  <si>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</si>
  <si>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</si>
  <si>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</si>
  <si>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</si>
  <si>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</si>
  <si>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</si>
  <si>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</si>
  <si>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</si>
  <si>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</si>
  <si>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</si>
  <si>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</si>
  <si>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</si>
  <si>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</si>
  <si>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</si>
  <si>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</si>
  <si>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</si>
  <si>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</si>
  <si>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</si>
  <si>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</si>
  <si>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</si>
  <si>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</si>
  <si>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</si>
  <si>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</si>
  <si>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</si>
  <si>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</si>
  <si>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</si>
  <si>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</si>
  <si>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</si>
  <si>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</si>
  <si>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</si>
  <si>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</si>
  <si>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</si>
  <si>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</si>
  <si>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</si>
  <si>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</si>
  <si>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</si>
  <si>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</si>
  <si>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</si>
  <si>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</si>
  <si>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</si>
  <si>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</si>
  <si>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</si>
  <si>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</si>
  <si>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</si>
  <si>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</si>
  <si>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</si>
  <si>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</si>
  <si>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</si>
  <si>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</si>
  <si>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</si>
  <si>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</si>
  <si>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</si>
  <si>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</si>
  <si>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</si>
  <si>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</si>
  <si>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</si>
  <si>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</si>
  <si>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</si>
  <si>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</si>
  <si>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</si>
  <si>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</si>
  <si>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</si>
  <si>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</si>
  <si>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</si>
  <si>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</si>
  <si>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</si>
  <si>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</si>
  <si>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</si>
  <si>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</si>
  <si>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</si>
  <si>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</si>
  <si>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</si>
  <si>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</si>
  <si>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</si>
  <si>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</si>
  <si>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</si>
  <si>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</si>
  <si>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</si>
  <si>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</si>
  <si>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</si>
  <si>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</si>
  <si>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</si>
  <si>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</si>
  <si>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</si>
  <si>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</si>
  <si>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</si>
  <si>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</si>
  <si>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</si>
  <si>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</si>
  <si>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</si>
  <si>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</si>
  <si>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</si>
  <si>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</si>
  <si>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</si>
  <si>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</si>
  <si>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</si>
  <si>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</si>
  <si>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</si>
  <si>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</si>
  <si>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</si>
  <si>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</si>
  <si>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</si>
  <si>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</si>
  <si>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</si>
  <si>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</si>
  <si>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</si>
  <si>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</si>
  <si>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</si>
  <si>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</si>
  <si>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</si>
  <si>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</si>
  <si>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</si>
  <si>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</si>
  <si>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</si>
  <si>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</si>
  <si>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</si>
  <si>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</si>
  <si>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</si>
  <si>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</si>
  <si>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</si>
  <si>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</si>
  <si>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</si>
  <si>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</si>
  <si>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</si>
  <si>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</si>
  <si>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</si>
  <si>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</si>
  <si>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</si>
  <si>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</si>
  <si>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</si>
  <si>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</si>
  <si>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</si>
  <si>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</si>
  <si>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</si>
  <si>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</si>
  <si>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</si>
  <si>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</si>
  <si>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</si>
  <si>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</si>
  <si>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</si>
  <si>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</si>
  <si>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</si>
  <si>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</si>
  <si>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</si>
  <si>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</si>
  <si>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</si>
  <si>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</si>
  <si>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</si>
  <si>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</si>
  <si>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</si>
  <si>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</si>
  <si>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</si>
  <si>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</si>
  <si>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</si>
  <si>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</si>
  <si>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</si>
  <si>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</si>
  <si>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</si>
  <si>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</si>
  <si>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</si>
  <si>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</si>
  <si>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</si>
  <si>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</si>
  <si>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</si>
  <si>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</si>
  <si>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</si>
  <si>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</si>
  <si>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</si>
  <si>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</si>
  <si>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</si>
  <si>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</si>
  <si>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</si>
  <si>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</si>
  <si>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</si>
  <si>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</si>
  <si>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</si>
  <si>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</si>
  <si>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</si>
  <si>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</si>
  <si>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</si>
  <si>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</si>
  <si>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</si>
  <si>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</si>
  <si>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</si>
  <si>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</si>
  <si>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</si>
  <si>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</si>
  <si>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</si>
  <si>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</si>
  <si>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</si>
  <si>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</si>
  <si>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</si>
  <si>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</si>
  <si>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</si>
  <si>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</si>
  <si>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</si>
  <si>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</si>
  <si>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</si>
  <si>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</si>
  <si>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</si>
  <si>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</si>
  <si>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</si>
  <si>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</si>
  <si>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</si>
  <si>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</si>
  <si>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</si>
  <si>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</si>
  <si>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</si>
  <si>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</si>
  <si>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</si>
  <si>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</si>
  <si>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</si>
  <si>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</si>
  <si>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</si>
  <si>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</si>
  <si>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</si>
  <si>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</si>
  <si>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</si>
  <si>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</si>
  <si>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</si>
  <si>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</si>
  <si>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</si>
  <si>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</si>
  <si>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</si>
  <si>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</si>
  <si>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</si>
  <si>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</si>
  <si>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</si>
  <si>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</si>
  <si>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</si>
  <si>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</si>
  <si>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</si>
  <si>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</si>
  <si>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</si>
  <si>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</si>
  <si>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</si>
  <si>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</si>
  <si>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</si>
  <si>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</si>
  <si>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</si>
  <si>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</si>
  <si>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</si>
  <si>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</si>
  <si>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</si>
  <si>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</si>
  <si>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</si>
  <si>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</si>
  <si>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</si>
  <si>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</si>
  <si>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</si>
  <si>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</si>
  <si>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</si>
  <si>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</si>
  <si>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</si>
  <si>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</si>
  <si>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</si>
  <si>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</si>
  <si>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</si>
  <si>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</si>
  <si>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</si>
  <si>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</si>
  <si>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</si>
  <si>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</si>
  <si>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</si>
  <si>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</si>
  <si>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</si>
  <si>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</si>
  <si>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</si>
  <si>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</si>
  <si>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</si>
  <si>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</si>
  <si>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</si>
  <si>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</si>
  <si>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</si>
  <si>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</si>
  <si>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</si>
  <si>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</si>
  <si>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</si>
  <si>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</si>
  <si>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</si>
  <si>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</si>
  <si>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</si>
  <si>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</si>
  <si>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</si>
  <si>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</si>
  <si>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</si>
  <si>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</si>
  <si>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</si>
  <si>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</si>
  <si>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</si>
  <si>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</si>
  <si>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</si>
  <si>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</si>
  <si>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</si>
  <si>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</si>
  <si>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</si>
  <si>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</si>
  <si>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</si>
  <si>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</si>
  <si>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</si>
  <si>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</si>
  <si>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</si>
  <si>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</si>
  <si>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</si>
  <si>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</si>
  <si>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</si>
  <si>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</si>
  <si>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</si>
  <si>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</si>
  <si>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</si>
  <si>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</si>
  <si>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</si>
  <si>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</si>
  <si>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</si>
  <si>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</si>
  <si>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</si>
  <si>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</si>
  <si>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</si>
  <si>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</si>
  <si>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</si>
  <si>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</si>
  <si>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</si>
  <si>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</si>
  <si>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</si>
  <si>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</si>
  <si>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</si>
  <si>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</si>
  <si>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</si>
  <si>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</si>
  <si>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</si>
  <si>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</si>
  <si>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</si>
  <si>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</si>
  <si>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</si>
  <si>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</si>
  <si>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</si>
  <si>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</si>
  <si>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</si>
  <si>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</si>
  <si>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</si>
  <si>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</si>
  <si>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</si>
  <si>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</si>
  <si>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</si>
  <si>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</si>
  <si>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</si>
  <si>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</si>
  <si>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</si>
  <si>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</si>
  <si>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</si>
  <si>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</si>
  <si>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</si>
  <si>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</si>
  <si>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</si>
  <si>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</si>
  <si>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</si>
  <si>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</si>
  <si>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</si>
  <si>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</si>
  <si>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</si>
  <si>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</si>
  <si>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</si>
  <si>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</si>
  <si>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</si>
  <si>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</si>
  <si>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</si>
  <si>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</si>
  <si>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</si>
  <si>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</si>
  <si>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</si>
  <si>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</si>
  <si>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</si>
  <si>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</si>
  <si>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</si>
  <si>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</si>
  <si>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</si>
  <si>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</si>
  <si>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</si>
  <si>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</si>
  <si>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</si>
  <si>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</si>
  <si>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</si>
  <si>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</si>
  <si>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</si>
  <si>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</si>
  <si>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</si>
  <si>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</si>
  <si>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</si>
  <si>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</si>
  <si>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</si>
  <si>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</si>
  <si>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</si>
  <si>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</si>
  <si>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</si>
  <si>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</si>
  <si>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</si>
  <si>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</si>
  <si>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</si>
  <si>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</si>
  <si>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</si>
  <si>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</si>
  <si>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</si>
  <si>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</si>
  <si>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</si>
  <si>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</si>
  <si>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</si>
  <si>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</si>
  <si>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</si>
  <si>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</si>
  <si>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</si>
  <si>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</si>
  <si>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</si>
  <si>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</si>
  <si>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</si>
  <si>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</si>
  <si>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</si>
  <si>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</si>
  <si>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</si>
  <si>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</si>
  <si>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</si>
  <si>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</si>
  <si>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</si>
  <si>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</si>
  <si>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</si>
  <si>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</si>
  <si>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</si>
  <si>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</si>
  <si>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</si>
  <si>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</si>
  <si>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</si>
  <si>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</si>
  <si>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</si>
  <si>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</si>
  <si>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</si>
  <si>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</si>
  <si>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</si>
  <si>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</si>
  <si>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</si>
  <si>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</si>
  <si>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</si>
  <si>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</si>
  <si>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</si>
  <si>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</si>
  <si>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</si>
  <si>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</si>
  <si>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</si>
  <si>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</si>
  <si>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</si>
  <si>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</si>
  <si>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</si>
  <si>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</si>
  <si>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</si>
  <si>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</si>
  <si>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</si>
  <si>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</si>
  <si>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</si>
  <si>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</si>
  <si>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</si>
  <si>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</si>
  <si>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</si>
  <si>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</si>
  <si>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</si>
  <si>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</si>
  <si>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</si>
  <si>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</si>
  <si>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</si>
  <si>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</si>
  <si>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</si>
  <si>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</si>
  <si>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</si>
  <si>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</si>
  <si>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</si>
  <si>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</si>
  <si>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</si>
  <si>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</si>
  <si>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</si>
  <si>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</si>
  <si>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</si>
  <si>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</si>
  <si>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</si>
  <si>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</si>
  <si>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</si>
  <si>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</si>
  <si>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</si>
  <si>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</si>
  <si>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</si>
  <si>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</si>
  <si>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</si>
  <si>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</si>
  <si>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</si>
  <si>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</si>
  <si>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</si>
  <si>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</si>
  <si>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</si>
  <si>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</si>
  <si>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</si>
  <si>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</si>
  <si>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</si>
  <si>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</si>
  <si>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</si>
  <si>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</si>
  <si>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</si>
  <si>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</si>
  <si>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</si>
  <si>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</si>
  <si>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</si>
  <si>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</si>
  <si>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</si>
  <si>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</si>
  <si>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</si>
  <si>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</si>
  <si>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</si>
  <si>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</si>
  <si>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</si>
  <si>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</si>
  <si>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</si>
  <si>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</si>
  <si>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</si>
  <si>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</si>
  <si>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</si>
  <si>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</si>
  <si>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</si>
  <si>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</si>
  <si>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</si>
  <si>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</si>
  <si>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</si>
  <si>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</si>
  <si>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</si>
  <si>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</si>
  <si>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</si>
  <si>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</si>
  <si>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</si>
  <si>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</si>
  <si>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</si>
  <si>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</si>
  <si>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</si>
  <si>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</si>
  <si>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</si>
  <si>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</si>
  <si>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</si>
  <si>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</si>
  <si>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</si>
  <si>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</si>
  <si>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</si>
  <si>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</si>
  <si>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</si>
  <si>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</si>
  <si>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</si>
  <si>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</si>
  <si>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</si>
  <si>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</si>
  <si>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</si>
  <si>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</si>
  <si>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</si>
  <si>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</si>
  <si>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</si>
  <si>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</si>
  <si>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</si>
  <si>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</si>
  <si>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</si>
  <si>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</si>
  <si>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</si>
  <si>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</si>
  <si>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</si>
  <si>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</si>
  <si>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</si>
  <si>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</si>
  <si>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</si>
  <si>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</si>
  <si>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</si>
  <si>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</si>
  <si>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</si>
  <si>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</si>
  <si>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</si>
  <si>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</si>
  <si>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</si>
  <si>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</si>
  <si>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</si>
  <si>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</si>
  <si>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</si>
  <si>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</si>
  <si>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</si>
  <si>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</si>
  <si>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</si>
  <si>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</si>
  <si>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</si>
  <si>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</si>
  <si>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</si>
  <si>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</si>
  <si>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</si>
  <si>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</si>
  <si>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</si>
  <si>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</si>
  <si>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</si>
  <si>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</si>
  <si>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</si>
  <si>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</si>
  <si>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</si>
  <si>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</si>
  <si>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</si>
  <si>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</si>
  <si>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</si>
  <si>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</si>
  <si>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</si>
  <si>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</si>
  <si>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</si>
  <si>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</si>
  <si>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</si>
  <si>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</si>
  <si>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</si>
  <si>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</si>
  <si>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</si>
  <si>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</si>
  <si>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</si>
  <si>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</si>
  <si>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</si>
  <si>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</si>
  <si>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</si>
  <si>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</si>
  <si>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</si>
  <si>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</si>
  <si>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</si>
  <si>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</si>
  <si>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</si>
  <si>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</si>
  <si>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</si>
  <si>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</si>
  <si>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</si>
  <si>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</si>
  <si>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</si>
  <si>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</si>
  <si>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</si>
  <si>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</si>
  <si>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</si>
  <si>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</si>
  <si>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</si>
  <si>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</si>
  <si>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</si>
  <si>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</si>
  <si>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</si>
  <si>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</si>
  <si>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</si>
  <si>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</si>
  <si>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</si>
  <si>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</si>
  <si>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</si>
  <si>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</si>
  <si>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</si>
  <si>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</si>
  <si>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</si>
  <si>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</si>
  <si>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</si>
  <si>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</si>
  <si>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</si>
  <si>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</si>
  <si>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</si>
  <si>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</si>
  <si>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</si>
  <si>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</si>
  <si>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</si>
  <si>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</si>
  <si>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</si>
  <si>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</si>
  <si>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</si>
  <si>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</si>
  <si>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</si>
  <si>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</si>
  <si>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</si>
  <si>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</si>
  <si>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</si>
  <si>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</si>
  <si>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</si>
  <si>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</si>
  <si>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</si>
  <si>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</si>
  <si>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</si>
  <si>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</si>
  <si>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</si>
  <si>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</si>
  <si>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</si>
  <si>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</si>
  <si>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</si>
  <si>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</si>
  <si>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</si>
  <si>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</si>
  <si>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</si>
  <si>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</si>
  <si>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</si>
  <si>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</si>
  <si>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</si>
  <si>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</si>
  <si>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</si>
  <si>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</si>
  <si>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</si>
  <si>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</si>
  <si>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</si>
  <si>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</si>
  <si>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</si>
  <si>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</si>
  <si>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</si>
  <si>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</si>
  <si>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</si>
  <si>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</si>
  <si>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</si>
  <si>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</si>
  <si>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</si>
  <si>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</si>
  <si>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</si>
  <si>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</si>
  <si>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</si>
  <si>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</si>
  <si>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</si>
  <si>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</si>
  <si>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</si>
  <si>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</si>
  <si>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</si>
  <si>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</si>
  <si>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</si>
  <si>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</si>
  <si>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</si>
  <si>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</si>
  <si>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</si>
  <si>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</si>
  <si>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</si>
  <si>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</si>
  <si>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</si>
  <si>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</si>
  <si>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</si>
  <si>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</si>
  <si>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</si>
  <si>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</si>
  <si>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</si>
  <si>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</si>
  <si>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</si>
  <si>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</si>
  <si>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</si>
  <si>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</si>
  <si>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</si>
  <si>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</si>
  <si>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</si>
  <si>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</si>
  <si>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</si>
  <si>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</si>
  <si>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</si>
  <si>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</si>
  <si>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</si>
  <si>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</si>
  <si>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</si>
  <si>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</si>
  <si>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</si>
  <si>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</si>
  <si>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</si>
  <si>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</si>
  <si>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</si>
  <si>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</si>
  <si>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</si>
  <si>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</si>
  <si>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</si>
  <si>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</si>
  <si>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</si>
  <si>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</si>
  <si>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</si>
  <si>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</si>
  <si>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</si>
  <si>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</si>
  <si>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</si>
  <si>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</si>
  <si>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</si>
  <si>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</si>
  <si>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</si>
  <si>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</si>
  <si>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</si>
  <si>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</si>
  <si>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</si>
  <si>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</si>
  <si>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</si>
  <si>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</si>
  <si>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</si>
  <si>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</si>
  <si>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</si>
  <si>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</si>
  <si>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</si>
  <si>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</si>
  <si>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</si>
  <si>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</si>
  <si>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</si>
  <si>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</si>
  <si>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</si>
  <si>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</si>
  <si>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</si>
  <si>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</si>
  <si>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</si>
  <si>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</si>
  <si>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</si>
  <si>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</si>
  <si>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</si>
  <si>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</si>
  <si>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</si>
  <si>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</si>
  <si>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</si>
  <si>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</si>
  <si>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</si>
  <si>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</si>
  <si>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</si>
  <si>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</si>
  <si>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</si>
  <si>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</si>
  <si>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</si>
  <si>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</si>
  <si>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</si>
  <si>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</si>
  <si>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</si>
  <si>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</si>
  <si>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</si>
  <si>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</si>
  <si>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</si>
  <si>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</si>
  <si>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</si>
  <si>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</si>
  <si>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</si>
  <si>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</si>
  <si>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</si>
  <si>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</si>
  <si>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</si>
  <si>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</si>
  <si>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</si>
  <si>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</si>
  <si>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</si>
  <si>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</si>
  <si>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</si>
  <si>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</si>
  <si>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</si>
  <si>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</si>
  <si>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</si>
  <si>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</si>
  <si>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</si>
  <si>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</si>
  <si>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</si>
  <si>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</si>
  <si>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</si>
  <si>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</si>
  <si>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</si>
  <si>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</si>
  <si>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</si>
  <si>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</si>
  <si>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</si>
  <si>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</si>
  <si>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</si>
  <si>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</si>
  <si>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</si>
  <si>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</si>
  <si>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</si>
  <si>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</si>
  <si>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</si>
  <si>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</si>
  <si>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</si>
  <si>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</si>
  <si>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</si>
  <si>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</si>
  <si>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</si>
  <si>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</si>
  <si>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</si>
  <si>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</si>
  <si>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</si>
  <si>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</si>
  <si>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</si>
  <si>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</si>
  <si>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</si>
  <si>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</si>
  <si>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</si>
  <si>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</si>
  <si>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</si>
  <si>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</si>
  <si>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</si>
  <si>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</si>
  <si>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</si>
  <si>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</si>
  <si>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</si>
  <si>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</si>
  <si>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</si>
  <si>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</si>
  <si>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</si>
  <si>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</si>
  <si>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</si>
  <si>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</si>
  <si>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</si>
  <si>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</si>
  <si>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</si>
  <si>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</si>
  <si>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</si>
  <si>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</si>
  <si>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</si>
  <si>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</si>
  <si>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</si>
  <si>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</si>
  <si>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</si>
  <si>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</si>
  <si>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</si>
  <si>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</si>
  <si>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</si>
  <si>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</si>
  <si>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</si>
  <si>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</si>
  <si>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</si>
  <si>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</si>
  <si>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</si>
  <si>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</si>
  <si>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</si>
  <si>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</si>
  <si>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</si>
  <si>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</si>
  <si>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</si>
  <si>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</si>
  <si>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</si>
  <si>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</si>
  <si>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</si>
  <si>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</si>
  <si>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</si>
  <si>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</si>
  <si>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</si>
  <si>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</si>
  <si>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</si>
  <si>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</si>
  <si>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</si>
  <si>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</si>
  <si>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</si>
  <si>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</si>
  <si>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</si>
  <si>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</si>
  <si>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</si>
  <si>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</si>
  <si>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</si>
  <si>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</si>
  <si>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</si>
  <si>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</si>
  <si>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</si>
  <si>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</si>
  <si>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</si>
  <si>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</si>
  <si>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</si>
  <si>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</si>
  <si>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</si>
  <si>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</si>
  <si>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</si>
  <si>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</si>
  <si>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</si>
  <si>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</si>
  <si>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</si>
  <si>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</si>
  <si>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</si>
  <si>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</si>
  <si>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</si>
  <si>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</si>
  <si>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</si>
  <si>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</si>
  <si>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</si>
  <si>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</si>
  <si>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</si>
  <si>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</si>
  <si>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</si>
  <si>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</si>
  <si>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</si>
  <si>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</si>
  <si>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</si>
  <si>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</si>
  <si>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</si>
  <si>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</si>
  <si>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</si>
  <si>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</si>
  <si>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</si>
  <si>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</si>
  <si>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</si>
  <si>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</si>
  <si>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</si>
  <si>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</si>
  <si>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</si>
  <si>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</si>
  <si>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</si>
  <si>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</si>
  <si>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</si>
  <si>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</si>
  <si>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</si>
  <si>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</si>
  <si>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</si>
  <si>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</si>
  <si>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</si>
  <si>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</si>
  <si>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</si>
  <si>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</si>
  <si>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</si>
  <si>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</si>
  <si>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</si>
  <si>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</si>
  <si>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</si>
  <si>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</si>
  <si>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</si>
  <si>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</si>
  <si>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</si>
  <si>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</si>
  <si>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</si>
  <si>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</si>
  <si>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</si>
  <si>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</si>
  <si>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</si>
  <si>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</si>
  <si>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</si>
  <si>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</si>
  <si>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</si>
  <si>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</si>
  <si>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</si>
  <si>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</si>
  <si>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</si>
  <si>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</si>
  <si>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</si>
  <si>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</si>
  <si>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</si>
  <si>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</si>
  <si>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</si>
  <si>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</si>
  <si>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</si>
  <si>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</si>
  <si>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</si>
  <si>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</si>
  <si>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</si>
  <si>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</si>
  <si>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</si>
  <si>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</si>
  <si>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</si>
  <si>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</si>
  <si>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</si>
  <si>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</si>
  <si>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</si>
  <si>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</si>
  <si>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</si>
  <si>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</si>
  <si>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</si>
  <si>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</si>
  <si>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</si>
  <si>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</si>
  <si>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</si>
  <si>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</si>
  <si>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</si>
  <si>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</si>
  <si>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</si>
  <si>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</si>
  <si>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</si>
  <si>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</si>
  <si>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</si>
  <si>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</si>
  <si>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</si>
  <si>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</si>
  <si>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</si>
  <si>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</si>
  <si>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</si>
  <si>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</si>
  <si>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</si>
  <si>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</si>
  <si>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</si>
  <si>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</si>
  <si>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</si>
  <si>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</si>
  <si>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</si>
  <si>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</si>
  <si>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</si>
  <si>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</si>
  <si>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</si>
  <si>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</si>
  <si>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</si>
  <si>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</si>
  <si>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</si>
  <si>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</si>
  <si>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</si>
  <si>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</si>
  <si>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</si>
  <si>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</si>
  <si>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</si>
  <si>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</si>
  <si>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</si>
  <si>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</si>
  <si>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</si>
  <si>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</si>
  <si>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</si>
  <si>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</si>
  <si>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</si>
  <si>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</si>
  <si>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</si>
  <si>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</si>
  <si>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</si>
  <si>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</si>
  <si>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</si>
  <si>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</si>
  <si>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</si>
  <si>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</si>
  <si>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</si>
  <si>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</si>
  <si>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</si>
  <si>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</si>
  <si>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</si>
  <si>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</si>
  <si>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</si>
  <si>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</si>
  <si>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</si>
  <si>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</si>
  <si>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</si>
  <si>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</si>
  <si>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</si>
  <si>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</si>
  <si>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</si>
  <si>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</si>
  <si>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</si>
  <si>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</si>
  <si>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</si>
  <si>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</si>
  <si>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</si>
  <si>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</si>
  <si>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</si>
  <si>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</si>
  <si>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</si>
  <si>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</si>
  <si>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</si>
  <si>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</si>
  <si>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</si>
  <si>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</si>
  <si>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</si>
  <si>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</si>
  <si>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</si>
  <si>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</si>
  <si>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</si>
  <si>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</si>
  <si>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</si>
  <si>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</si>
  <si>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</si>
  <si>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</si>
  <si>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</si>
  <si>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</si>
  <si>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</si>
  <si>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</si>
  <si>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</si>
  <si>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</si>
  <si>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</si>
  <si>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</si>
  <si>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</si>
  <si>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</si>
  <si>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</si>
  <si>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</si>
  <si>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</si>
  <si>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</si>
  <si>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</si>
  <si>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</si>
  <si>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</si>
  <si>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</si>
  <si>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</si>
  <si>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</si>
  <si>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</si>
  <si>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</si>
  <si>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</si>
  <si>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</si>
  <si>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</si>
  <si>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</si>
  <si>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</si>
  <si>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</si>
  <si>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</si>
  <si>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</si>
  <si>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</si>
  <si>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</si>
  <si>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</si>
  <si>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</si>
  <si>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</si>
  <si>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</si>
  <si>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</si>
  <si>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</si>
  <si>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</si>
  <si>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</si>
  <si>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</si>
  <si>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</si>
  <si>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</si>
  <si>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</si>
  <si>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</si>
  <si>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</si>
  <si>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</si>
  <si>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</si>
  <si>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</si>
  <si>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</si>
  <si>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</si>
  <si>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</si>
  <si>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</si>
  <si>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</si>
  <si>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</si>
  <si>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</si>
  <si>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</si>
  <si>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</si>
  <si>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</si>
  <si>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</si>
  <si>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</si>
  <si>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</si>
  <si>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</si>
  <si>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</si>
  <si>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</si>
  <si>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</si>
  <si>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</si>
  <si>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</si>
  <si>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</si>
  <si>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</si>
  <si>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</si>
  <si>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</si>
  <si>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</si>
  <si>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</si>
  <si>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</si>
  <si>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</si>
  <si>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</si>
  <si>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</si>
  <si>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</si>
  <si>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</si>
  <si>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</si>
  <si>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</si>
  <si>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</si>
  <si>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</si>
  <si>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</si>
  <si>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</si>
  <si>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</si>
  <si>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</si>
  <si>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</si>
  <si>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</si>
  <si>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</si>
  <si>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</si>
  <si>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</si>
  <si>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</si>
  <si>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</si>
  <si>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</si>
  <si>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</si>
  <si>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</si>
  <si>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</si>
  <si>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</si>
  <si>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</si>
  <si>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</si>
  <si>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</si>
  <si>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</si>
  <si>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</si>
  <si>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</si>
  <si>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</si>
  <si>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</si>
  <si>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</si>
  <si>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</si>
  <si>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</si>
  <si>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</si>
  <si>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</si>
  <si>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</si>
  <si>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</si>
  <si>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</si>
  <si>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</si>
  <si>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</si>
  <si>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</si>
  <si>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</si>
  <si>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</si>
  <si>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</si>
  <si>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</si>
  <si>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</si>
  <si>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</si>
  <si>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</si>
  <si>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</si>
  <si>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</si>
  <si>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</si>
  <si>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</si>
  <si>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</si>
  <si>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</si>
  <si>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</si>
  <si>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</si>
  <si>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</si>
  <si>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</si>
  <si>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</si>
  <si>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</si>
  <si>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</si>
  <si>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</si>
  <si>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</si>
  <si>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</si>
  <si>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</si>
  <si>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</si>
  <si>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</si>
  <si>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</si>
  <si>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</si>
  <si>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</si>
  <si>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</si>
  <si>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</si>
  <si>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</si>
  <si>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</si>
  <si>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</si>
  <si>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</si>
  <si>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</si>
  <si>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</si>
  <si>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</si>
  <si>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</si>
  <si>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</si>
  <si>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</si>
  <si>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</si>
  <si>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</si>
  <si>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</si>
  <si>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</si>
  <si>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</si>
  <si>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</si>
  <si>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</si>
  <si>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</si>
  <si>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</si>
  <si>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</si>
  <si>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</si>
  <si>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</si>
  <si>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</si>
  <si>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</si>
  <si>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</si>
  <si>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</si>
  <si>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</si>
  <si>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</si>
  <si>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</si>
  <si>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</si>
  <si>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</si>
  <si>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</si>
  <si>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</si>
  <si>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</si>
  <si>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</si>
  <si>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</si>
  <si>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</si>
  <si>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</si>
  <si>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</si>
  <si>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</si>
  <si>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</si>
  <si>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</si>
  <si>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</si>
  <si>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</si>
  <si>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</si>
  <si>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</si>
  <si>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</si>
  <si>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</si>
  <si>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</si>
  <si>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</si>
  <si>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</si>
  <si>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</si>
  <si>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</si>
  <si>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</si>
  <si>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</si>
  <si>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</si>
  <si>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</si>
  <si>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</si>
  <si>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</si>
  <si>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</si>
  <si>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</si>
  <si>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</si>
  <si>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</si>
  <si>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</si>
  <si>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</si>
  <si>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</si>
  <si>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</si>
  <si>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</si>
  <si>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</si>
  <si>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</si>
  <si>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</si>
  <si>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</si>
  <si>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</si>
  <si>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</si>
  <si>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</si>
  <si>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</si>
  <si>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</si>
  <si>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</si>
  <si>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</si>
  <si>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</si>
  <si>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</si>
  <si>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</si>
  <si>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</si>
  <si>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</si>
  <si>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</si>
  <si>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</si>
  <si>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</si>
  <si>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</si>
  <si>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</si>
  <si>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</si>
  <si>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</si>
  <si>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</si>
  <si>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</si>
  <si>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</si>
  <si>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</si>
  <si>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</si>
  <si>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</si>
  <si>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</si>
  <si>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</si>
  <si>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</si>
  <si>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</si>
  <si>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</si>
  <si>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</si>
  <si>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</si>
  <si>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</si>
  <si>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</si>
  <si>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</si>
  <si>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</si>
  <si>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</si>
  <si>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</si>
  <si>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</si>
  <si>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</si>
  <si>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</si>
  <si>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</si>
  <si>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</si>
  <si>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</si>
  <si>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</si>
  <si>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</si>
  <si>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</si>
  <si>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</si>
  <si>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</si>
  <si>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</si>
  <si>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</si>
  <si>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</si>
  <si>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</si>
  <si>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</si>
  <si>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</si>
  <si>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</si>
  <si>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</si>
  <si>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</si>
  <si>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</si>
  <si>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</si>
  <si>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</si>
  <si>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</si>
  <si>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</si>
  <si>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</si>
  <si>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</si>
  <si>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</si>
  <si>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</si>
  <si>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</si>
  <si>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</si>
  <si>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</si>
  <si>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</si>
  <si>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</si>
  <si>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</si>
  <si>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</si>
  <si>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</si>
  <si>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</si>
  <si>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</si>
  <si>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</si>
  <si>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</si>
  <si>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</si>
  <si>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</si>
  <si>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</si>
  <si>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</si>
  <si>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</si>
  <si>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</si>
  <si>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</si>
  <si>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</si>
  <si>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</si>
  <si>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</si>
  <si>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</si>
  <si>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</si>
  <si>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</si>
  <si>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</si>
  <si>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</si>
  <si>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</si>
  <si>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</si>
  <si>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</si>
  <si>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</si>
  <si>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</si>
  <si>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</si>
  <si>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</si>
  <si>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</si>
  <si>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</si>
  <si>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</si>
  <si>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</si>
  <si>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</si>
  <si>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</si>
  <si>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</si>
  <si>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</si>
  <si>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</si>
  <si>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</si>
  <si>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</si>
  <si>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</si>
  <si>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</si>
  <si>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</si>
  <si>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</si>
  <si>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</si>
  <si>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</si>
  <si>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</si>
  <si>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</si>
  <si>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</si>
  <si>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</si>
  <si>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</si>
  <si>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</si>
  <si>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</si>
  <si>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</si>
  <si>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</si>
  <si>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</si>
  <si>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</si>
  <si>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</si>
  <si>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</si>
  <si>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</si>
  <si>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</si>
  <si>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</si>
  <si>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</si>
  <si>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</si>
  <si>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</si>
  <si>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</si>
  <si>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</si>
  <si>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</si>
  <si>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</si>
  <si>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</si>
  <si>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</si>
  <si>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</si>
  <si>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</si>
  <si>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</si>
  <si>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</si>
  <si>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</si>
  <si>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</si>
  <si>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</si>
  <si>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</si>
  <si>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</si>
  <si>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</si>
  <si>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</si>
  <si>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</si>
  <si>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</si>
  <si>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</si>
  <si>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</si>
  <si>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</si>
  <si>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</si>
  <si>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</si>
  <si>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</si>
  <si>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</si>
  <si>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</si>
  <si>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</si>
  <si>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</si>
  <si>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</si>
  <si>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</si>
  <si>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</si>
  <si>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</si>
  <si>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</si>
  <si>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</si>
  <si>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</si>
  <si>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</si>
  <si>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</si>
  <si>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</si>
  <si>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</si>
  <si>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</si>
  <si>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</si>
  <si>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</si>
  <si>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</si>
  <si>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</si>
  <si>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</si>
  <si>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</si>
  <si>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</si>
  <si>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</si>
  <si>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</si>
  <si>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</si>
  <si>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</si>
  <si>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</si>
  <si>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</si>
  <si>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</si>
  <si>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</si>
  <si>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</si>
  <si>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</si>
  <si>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</si>
  <si>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</si>
  <si>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</si>
  <si>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</si>
  <si>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</si>
  <si>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</si>
  <si>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</si>
  <si>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</si>
  <si>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</si>
  <si>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</si>
  <si>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</si>
  <si>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</si>
  <si>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</si>
  <si>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</si>
  <si>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</si>
  <si>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</si>
  <si>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</si>
  <si>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</si>
  <si>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</si>
  <si>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</si>
  <si>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</si>
  <si>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</si>
  <si>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</si>
  <si>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</si>
  <si>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</si>
  <si>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</si>
  <si>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</si>
  <si>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</si>
  <si>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</si>
  <si>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</si>
  <si>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</si>
  <si>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</si>
  <si>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</si>
  <si>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</si>
  <si>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</si>
  <si>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</si>
  <si>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</si>
  <si>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</si>
  <si>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</si>
  <si>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</si>
  <si>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</si>
  <si>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</si>
  <si>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</si>
  <si>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</si>
  <si>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</si>
  <si>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</si>
  <si>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</si>
  <si>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</si>
  <si>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</si>
  <si>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</si>
  <si>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</si>
  <si>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</si>
  <si>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</si>
  <si>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</si>
  <si>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</si>
  <si>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</si>
  <si>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</si>
  <si>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</si>
  <si>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</si>
  <si>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</si>
  <si>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</si>
  <si>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</si>
  <si>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</si>
  <si>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</si>
  <si>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</si>
  <si>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</si>
  <si>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</si>
  <si>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</si>
  <si>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</si>
  <si>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</si>
  <si>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</si>
  <si>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</si>
  <si>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</si>
  <si>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</si>
  <si>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</si>
  <si>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</si>
  <si>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</si>
  <si>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</si>
  <si>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</si>
  <si>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</si>
  <si>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</si>
  <si>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</si>
  <si>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</si>
  <si>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</si>
  <si>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</si>
  <si>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</si>
  <si>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</si>
  <si>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</si>
  <si>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</si>
  <si>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</si>
  <si>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</si>
  <si>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</si>
  <si>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</si>
  <si>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</si>
  <si>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</si>
  <si>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</si>
  <si>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</si>
  <si>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</si>
  <si>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</si>
  <si>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</si>
  <si>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</si>
  <si>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</si>
  <si>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</si>
  <si>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</si>
  <si>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</si>
  <si>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</si>
  <si>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</si>
  <si>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</si>
  <si>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</si>
  <si>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</si>
  <si>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</si>
  <si>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</si>
  <si>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</si>
  <si>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</si>
  <si>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</si>
  <si>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</si>
  <si>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</si>
  <si>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</si>
  <si>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</si>
  <si>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</si>
  <si>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</si>
  <si>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</si>
  <si>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</si>
  <si>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</si>
  <si>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</si>
  <si>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</si>
  <si>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</si>
  <si>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</si>
  <si>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</si>
  <si>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</si>
  <si>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</si>
  <si>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</si>
  <si>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</si>
  <si>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</si>
  <si>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</si>
  <si>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</si>
  <si>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</si>
  <si>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</si>
  <si>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</si>
  <si>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</si>
  <si>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</si>
  <si>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</si>
  <si>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</si>
  <si>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</si>
  <si>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</si>
  <si>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</si>
  <si>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</si>
  <si>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</si>
  <si>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</si>
  <si>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</si>
  <si>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</si>
  <si>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</si>
  <si>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</si>
  <si>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</si>
  <si>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</si>
  <si>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</si>
  <si>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</si>
  <si>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</si>
  <si>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</si>
  <si>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</si>
  <si>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</si>
  <si>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</si>
  <si>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</si>
  <si>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</si>
  <si>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</si>
  <si>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</si>
  <si>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</si>
  <si>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</si>
  <si>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</si>
  <si>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</si>
  <si>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</si>
  <si>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</si>
  <si>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</si>
  <si>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</si>
  <si>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</si>
  <si>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</si>
  <si>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</si>
  <si>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</si>
  <si>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</si>
  <si>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</si>
  <si>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</si>
  <si>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</si>
  <si>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</si>
  <si>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</si>
  <si>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</si>
  <si>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</si>
  <si>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</si>
  <si>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</si>
  <si>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</si>
  <si>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</si>
  <si>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</si>
  <si>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</si>
  <si>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</si>
  <si>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</si>
  <si>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</si>
  <si>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</si>
  <si>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</si>
  <si>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</si>
  <si>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</si>
  <si>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</si>
  <si>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</si>
  <si>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</si>
  <si>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</si>
  <si>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</si>
  <si>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</si>
  <si>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</si>
  <si>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</si>
  <si>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</si>
  <si>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</si>
  <si>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</si>
  <si>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</si>
  <si>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</si>
  <si>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</si>
  <si>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</si>
  <si>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</si>
  <si>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</si>
  <si>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</si>
  <si>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</si>
  <si>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</si>
  <si>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</si>
  <si>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</si>
  <si>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</si>
  <si>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</si>
  <si>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</si>
  <si>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</si>
  <si>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</si>
  <si>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</si>
  <si>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</si>
  <si>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</si>
  <si>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</si>
  <si>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</si>
  <si>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</si>
  <si>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</si>
  <si>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</si>
  <si>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</si>
  <si>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</si>
  <si>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</si>
  <si>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</si>
  <si>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</si>
  <si>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</si>
  <si>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</si>
  <si>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</si>
  <si>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</si>
  <si>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</si>
  <si>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</si>
  <si>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</si>
  <si>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</si>
  <si>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</si>
  <si>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</si>
  <si>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</si>
  <si>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</si>
  <si>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</si>
  <si>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</si>
  <si>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</si>
  <si>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</si>
  <si>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</si>
  <si>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</si>
  <si>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</si>
  <si>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</si>
  <si>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</si>
  <si>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</si>
  <si>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</si>
  <si>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</si>
  <si>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</si>
  <si>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</si>
  <si>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</si>
  <si>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</si>
  <si>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</si>
  <si>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</si>
  <si>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</si>
  <si>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</si>
  <si>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</si>
  <si>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</si>
  <si>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</si>
  <si>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</si>
  <si>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</si>
  <si>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</si>
  <si>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</si>
  <si>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</si>
  <si>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</si>
  <si>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</si>
  <si>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</si>
  <si>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</si>
  <si>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</si>
  <si>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</si>
  <si>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</si>
  <si>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</si>
  <si>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</si>
  <si>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</si>
  <si>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</si>
  <si>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</si>
  <si>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</si>
  <si>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</si>
  <si>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</si>
  <si>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</si>
  <si>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</si>
  <si>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</si>
  <si>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</si>
  <si>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</si>
  <si>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</si>
  <si>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</si>
  <si>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</si>
  <si>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</si>
  <si>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</si>
  <si>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</si>
  <si>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</si>
  <si>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</si>
  <si>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</si>
  <si>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</si>
  <si>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</si>
  <si>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</si>
  <si>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</si>
  <si>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</si>
  <si>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</si>
  <si>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</si>
  <si>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</si>
  <si>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</si>
  <si>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</si>
  <si>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</si>
  <si>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</si>
  <si>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</si>
  <si>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</si>
  <si>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</si>
  <si>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</si>
  <si>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</si>
  <si>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</si>
  <si>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</si>
  <si>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</si>
  <si>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</si>
  <si>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</si>
  <si>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</si>
  <si>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</si>
  <si>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</si>
  <si>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</si>
  <si>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</si>
  <si>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</si>
  <si>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</si>
  <si>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</si>
  <si>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</si>
  <si>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</si>
  <si>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</si>
  <si>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</si>
  <si>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</si>
  <si>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</si>
  <si>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</si>
  <si>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</si>
  <si>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</si>
  <si>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</si>
  <si>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</si>
  <si>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</si>
  <si>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</si>
  <si>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</si>
  <si>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</si>
  <si>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</si>
  <si>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</si>
  <si>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</si>
  <si>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</si>
  <si>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</si>
  <si>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</si>
  <si>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</si>
  <si>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</si>
  <si>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</si>
  <si>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</si>
  <si>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</si>
  <si>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</si>
  <si>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</si>
  <si>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</si>
  <si>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</si>
  <si>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</si>
  <si>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</si>
  <si>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</si>
  <si>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</si>
  <si>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</si>
  <si>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</si>
  <si>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</si>
  <si>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</si>
  <si>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</si>
  <si>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</si>
  <si>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</si>
  <si>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</si>
  <si>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</si>
  <si>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</si>
  <si>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</si>
  <si>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</si>
  <si>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</si>
  <si>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</si>
  <si>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</si>
  <si>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</si>
  <si>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</si>
  <si>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</si>
  <si>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</si>
  <si>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</si>
  <si>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</si>
  <si>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</si>
  <si>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</si>
  <si>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</si>
  <si>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</si>
  <si>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</si>
  <si>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</si>
  <si>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</si>
  <si>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</si>
  <si>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</si>
  <si>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</si>
  <si>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</si>
  <si>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</si>
  <si>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</si>
  <si>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</si>
  <si>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</si>
  <si>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</si>
  <si>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</si>
  <si>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</si>
  <si>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</si>
  <si>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</si>
  <si>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</si>
  <si>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</si>
  <si>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</si>
  <si>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</si>
  <si>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</si>
  <si>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</si>
  <si>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</si>
  <si>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</si>
  <si>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</si>
  <si>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</si>
  <si>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</si>
  <si>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</si>
  <si>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</si>
  <si>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</si>
  <si>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</si>
  <si>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</si>
  <si>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</si>
  <si>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</si>
  <si>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</si>
  <si>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</si>
  <si>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</si>
  <si>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</si>
  <si>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</si>
  <si>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</si>
  <si>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</si>
  <si>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</si>
  <si>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</si>
  <si>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</si>
  <si>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</si>
  <si>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</si>
  <si>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</si>
  <si>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</si>
  <si>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</si>
  <si>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</si>
  <si>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</si>
  <si>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</si>
  <si>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</si>
  <si>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</si>
  <si>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</si>
  <si>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</si>
  <si>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</si>
  <si>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</si>
  <si>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</si>
  <si>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</si>
  <si>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</si>
  <si>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</si>
  <si>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</si>
  <si>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</si>
  <si>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</si>
  <si>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</si>
  <si>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</si>
  <si>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</si>
  <si>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</si>
  <si>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</si>
  <si>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</si>
  <si>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</si>
  <si>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</si>
  <si>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</si>
  <si>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</si>
  <si>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</si>
  <si>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</si>
  <si>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</si>
  <si>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</si>
  <si>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</si>
  <si>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</si>
  <si>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</si>
  <si>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</si>
  <si>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</si>
  <si>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</si>
  <si>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</si>
  <si>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</si>
  <si>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</si>
  <si>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</si>
  <si>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</si>
  <si>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</si>
  <si>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</si>
  <si>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</si>
  <si>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</si>
  <si>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</si>
  <si>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</si>
  <si>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</si>
  <si>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</si>
  <si>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</si>
  <si>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</si>
  <si>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</si>
  <si>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</si>
  <si>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</si>
  <si>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</si>
  <si>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</si>
  <si>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</si>
  <si>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</si>
  <si>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</si>
  <si>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</si>
  <si>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</si>
  <si>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</si>
  <si>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</si>
  <si>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</si>
  <si>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</si>
  <si>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</si>
  <si>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</si>
  <si>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</si>
  <si>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</si>
  <si>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</si>
  <si>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</si>
  <si>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</si>
  <si>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</si>
  <si>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</si>
  <si>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</si>
  <si>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</si>
  <si>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</si>
  <si>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</si>
  <si>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</si>
  <si>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</si>
  <si>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</si>
  <si>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</si>
  <si>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</si>
  <si>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</si>
  <si>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</si>
  <si>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</si>
  <si>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</si>
  <si>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</si>
  <si>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</si>
  <si>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</si>
  <si>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</si>
  <si>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</si>
  <si>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</si>
  <si>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</si>
  <si>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</si>
  <si>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</si>
  <si>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</si>
  <si>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</si>
  <si>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</si>
  <si>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</si>
  <si>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</si>
  <si>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</si>
  <si>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</si>
  <si>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</si>
  <si>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</si>
  <si>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</si>
  <si>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</si>
  <si>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</si>
  <si>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</si>
  <si>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</si>
  <si>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</si>
  <si>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</si>
  <si>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</si>
  <si>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</si>
  <si>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</si>
  <si>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</si>
  <si>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</si>
  <si>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</si>
  <si>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</si>
  <si>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</si>
  <si>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</si>
  <si>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</si>
  <si>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</si>
  <si>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</si>
  <si>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</si>
  <si>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</si>
  <si>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</si>
  <si>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</si>
  <si>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</si>
  <si>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</si>
  <si>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</si>
  <si>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</si>
  <si>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</si>
  <si>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</si>
  <si>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</si>
  <si>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</si>
  <si>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</si>
  <si>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</si>
  <si>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</si>
  <si>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</si>
  <si>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</si>
  <si>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</si>
  <si>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</si>
  <si>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</si>
  <si>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</si>
  <si>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</si>
  <si>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</si>
  <si>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</si>
  <si>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</si>
  <si>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</si>
  <si>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</si>
  <si>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</si>
  <si>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</si>
  <si>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</si>
  <si>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</si>
  <si>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</si>
  <si>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</si>
  <si>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</si>
  <si>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</si>
  <si>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</si>
  <si>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</si>
  <si>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</si>
  <si>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</si>
  <si>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</si>
  <si>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</si>
  <si>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</si>
  <si>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</si>
  <si>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</si>
  <si>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</si>
  <si>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</si>
  <si>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</si>
  <si>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</si>
  <si>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</si>
  <si>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</si>
  <si>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</si>
  <si>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</si>
  <si>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</si>
  <si>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</si>
  <si>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</si>
  <si>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</si>
  <si>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</si>
  <si>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</si>
  <si>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</si>
  <si>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</si>
  <si>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</si>
  <si>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</si>
  <si>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</si>
  <si>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</si>
  <si>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</si>
  <si>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</si>
  <si>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</si>
  <si>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</si>
  <si>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</si>
  <si>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</si>
  <si>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</si>
  <si>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</si>
  <si>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</si>
  <si>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</si>
  <si>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</si>
  <si>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</si>
  <si>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</si>
  <si>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</si>
  <si>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</si>
  <si>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</si>
  <si>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</si>
  <si>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</si>
  <si>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</si>
  <si>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</si>
  <si>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</si>
  <si>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</si>
  <si>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</si>
  <si>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</si>
  <si>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</si>
  <si>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</si>
  <si>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</si>
  <si>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</si>
  <si>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</si>
  <si>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</si>
  <si>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</si>
  <si>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</si>
  <si>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</si>
  <si>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</si>
  <si>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</si>
  <si>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</si>
  <si>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</si>
  <si>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</si>
  <si>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</si>
  <si>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</si>
  <si>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</si>
  <si>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</si>
  <si>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</si>
  <si>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</si>
  <si>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</si>
  <si>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</si>
  <si>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</si>
  <si>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</si>
  <si>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</si>
  <si>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</si>
  <si>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</si>
  <si>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</si>
  <si>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</si>
  <si>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</si>
  <si>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</si>
  <si>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</si>
  <si>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</si>
  <si>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</si>
  <si>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</si>
  <si>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</si>
  <si>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</si>
  <si>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</si>
  <si>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</si>
  <si>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</si>
  <si>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</si>
  <si>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</si>
  <si>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</si>
  <si>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</si>
  <si>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</si>
  <si>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</si>
  <si>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</si>
  <si>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</si>
  <si>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</si>
  <si>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</si>
  <si>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</si>
  <si>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</si>
  <si>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</si>
  <si>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</si>
  <si>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</si>
  <si>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</si>
  <si>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</si>
  <si>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</si>
  <si>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</si>
  <si>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</si>
  <si>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</si>
  <si>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</si>
  <si>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</si>
  <si>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</si>
  <si>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</si>
  <si>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</si>
  <si>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</si>
  <si>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</si>
  <si>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</si>
  <si>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</si>
  <si>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</si>
  <si>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</si>
  <si>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</si>
  <si>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</si>
  <si>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</si>
  <si>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</si>
  <si>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</si>
  <si>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</si>
  <si>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</si>
  <si>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</si>
  <si>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</si>
  <si>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</si>
  <si>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</si>
  <si>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</si>
  <si>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</si>
  <si>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</si>
  <si>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</si>
  <si>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</si>
  <si>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</si>
  <si>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</si>
  <si>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</si>
  <si>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</si>
  <si>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</si>
  <si>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</si>
  <si>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</si>
  <si>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</si>
  <si>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</si>
  <si>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</si>
  <si>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</si>
  <si>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</si>
  <si>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</si>
  <si>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</si>
  <si>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</si>
  <si>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</si>
  <si>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</si>
  <si>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</si>
  <si>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</si>
  <si>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</si>
  <si>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</si>
  <si>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</si>
  <si>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</si>
  <si>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</si>
  <si>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</si>
  <si>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</si>
  <si>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</si>
  <si>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</si>
  <si>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</si>
  <si>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</si>
  <si>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</si>
  <si>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</si>
  <si>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</si>
  <si>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</si>
  <si>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</si>
  <si>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</si>
  <si>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</si>
  <si>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</si>
  <si>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</si>
  <si>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</si>
  <si>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</si>
  <si>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</si>
  <si>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</si>
  <si>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</si>
  <si>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</si>
  <si>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</si>
  <si>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</si>
  <si>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</si>
  <si>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</si>
  <si>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</si>
  <si>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</si>
  <si>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</si>
  <si>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</si>
  <si>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</si>
  <si>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</si>
  <si>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</si>
  <si>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</si>
  <si>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</si>
  <si>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</si>
  <si>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</si>
  <si>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</si>
  <si>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</si>
  <si>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</si>
  <si>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</si>
  <si>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</si>
  <si>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</si>
  <si>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</si>
  <si>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</si>
  <si>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</si>
  <si>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</si>
  <si>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</si>
  <si>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</si>
  <si>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</si>
  <si>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</si>
  <si>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</si>
  <si>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</si>
  <si>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</si>
  <si>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</si>
  <si>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</si>
  <si>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</si>
  <si>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</si>
  <si>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</si>
  <si>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</si>
  <si>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</si>
  <si>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</si>
  <si>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</si>
  <si>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</si>
  <si>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</si>
  <si>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</si>
  <si>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</si>
  <si>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</si>
  <si>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</si>
  <si>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</si>
  <si>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</si>
  <si>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</si>
  <si>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</si>
  <si>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</si>
  <si>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</si>
  <si>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</si>
  <si>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</si>
  <si>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</si>
  <si>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</si>
  <si>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</si>
  <si>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</si>
  <si>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</si>
  <si>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</si>
  <si>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</si>
  <si>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</si>
  <si>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</si>
  <si>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</si>
  <si>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</si>
  <si>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</si>
  <si>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</si>
  <si>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</si>
  <si>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</si>
  <si>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</si>
  <si>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</si>
  <si>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</si>
  <si>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</si>
  <si>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</si>
  <si>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</si>
  <si>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</si>
  <si>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</si>
  <si>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</si>
  <si>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</si>
  <si>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</si>
  <si>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</si>
  <si>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</si>
  <si>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</si>
  <si>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</si>
  <si>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</si>
  <si>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</si>
  <si>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</si>
  <si>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</si>
  <si>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</si>
  <si>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</si>
  <si>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</si>
  <si>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</si>
  <si>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</si>
  <si>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</si>
  <si>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</si>
  <si>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</si>
  <si>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</si>
  <si>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</si>
  <si>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</si>
  <si>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</si>
  <si>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</si>
  <si>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</si>
  <si>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</si>
  <si>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</si>
  <si>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</si>
  <si>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</si>
  <si>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</si>
  <si>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</si>
  <si>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</si>
  <si>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</si>
  <si>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</si>
  <si>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</si>
  <si>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</si>
  <si>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</si>
  <si>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</si>
  <si>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</si>
  <si>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</si>
  <si>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</si>
  <si>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</si>
  <si>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</si>
  <si>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</si>
  <si>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</si>
  <si>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</si>
  <si>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</si>
  <si>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</si>
  <si>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</si>
  <si>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</si>
  <si>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</si>
  <si>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</si>
  <si>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</si>
  <si>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</si>
  <si>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</si>
  <si>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</si>
  <si>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</si>
  <si>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</si>
  <si>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</si>
  <si>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</si>
  <si>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</si>
  <si>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</si>
  <si>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</si>
  <si>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</si>
  <si>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</si>
  <si>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</si>
  <si>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</si>
  <si>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</si>
  <si>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</si>
  <si>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</si>
  <si>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</si>
  <si>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</si>
  <si>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</si>
  <si>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</si>
  <si>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</si>
  <si>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</si>
  <si>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</si>
  <si>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</si>
  <si>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</si>
  <si>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</si>
  <si>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</si>
  <si>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</si>
  <si>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</si>
  <si>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</si>
  <si>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</si>
  <si>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</si>
  <si>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</si>
  <si>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</si>
  <si>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</si>
  <si>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</si>
  <si>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</si>
  <si>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</si>
  <si>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</si>
  <si>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</si>
  <si>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</si>
  <si>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</si>
  <si>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</si>
  <si>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</si>
  <si>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</si>
  <si>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</si>
  <si>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</si>
  <si>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</si>
  <si>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</si>
  <si>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</si>
  <si>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</si>
  <si>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</si>
  <si>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</si>
  <si>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</si>
  <si>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</si>
  <si>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</si>
  <si>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</si>
  <si>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</si>
  <si>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</si>
  <si>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</si>
  <si>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</si>
  <si>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</si>
  <si>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</si>
  <si>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</si>
  <si>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</si>
  <si>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</si>
  <si>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</si>
  <si>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</si>
  <si>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</si>
  <si>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</si>
  <si>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</si>
  <si>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</si>
  <si>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</si>
  <si>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</si>
  <si>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</si>
  <si>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</si>
  <si>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</si>
  <si>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</si>
  <si>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</si>
  <si>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</si>
  <si>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</si>
  <si>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</si>
  <si>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</si>
  <si>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</si>
  <si>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</si>
  <si>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</si>
  <si>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</si>
  <si>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</si>
  <si>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</si>
  <si>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</si>
  <si>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</si>
  <si>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</si>
  <si>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</si>
  <si>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</si>
  <si>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</si>
  <si>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</si>
  <si>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</si>
  <si>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</si>
  <si>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</si>
  <si>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</si>
  <si>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</si>
  <si>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</si>
  <si>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</si>
  <si>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</si>
  <si>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</si>
  <si>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</si>
  <si>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</si>
  <si>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</si>
  <si>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</si>
  <si>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</si>
  <si>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</si>
  <si>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</si>
  <si>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</si>
  <si>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</si>
  <si>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</si>
  <si>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</si>
  <si>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</si>
  <si>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</si>
  <si>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</si>
  <si>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</si>
  <si>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</si>
  <si>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</si>
  <si>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</si>
  <si>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</si>
  <si>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</si>
  <si>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</si>
  <si>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</si>
  <si>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</si>
  <si>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</si>
  <si>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</si>
  <si>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</si>
  <si>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</si>
  <si>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</si>
  <si>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</si>
  <si>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</si>
  <si>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</si>
  <si>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</si>
  <si>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</si>
  <si>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</si>
  <si>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</si>
  <si>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</si>
  <si>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</si>
  <si>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</si>
  <si>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</si>
  <si>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</si>
  <si>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</si>
  <si>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</si>
  <si>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</si>
  <si>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</si>
  <si>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</si>
  <si>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</si>
  <si>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</si>
  <si>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</si>
  <si>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</si>
  <si>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</si>
  <si>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</si>
  <si>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</si>
  <si>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</si>
  <si>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</si>
  <si>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</si>
  <si>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</si>
  <si>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</si>
  <si>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</si>
  <si>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</si>
  <si>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</si>
  <si>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</si>
  <si>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</si>
  <si>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</si>
  <si>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</si>
  <si>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</si>
  <si>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</si>
  <si>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</si>
  <si>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</si>
  <si>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</si>
  <si>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</si>
  <si>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</si>
  <si>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</si>
  <si>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</si>
  <si>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</si>
  <si>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</si>
  <si>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</si>
  <si>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</si>
  <si>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</si>
  <si>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</si>
  <si>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</si>
  <si>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</si>
  <si>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</si>
  <si>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</si>
  <si>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</si>
  <si>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</si>
  <si>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</si>
  <si>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</si>
  <si>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</si>
  <si>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</si>
  <si>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</si>
  <si>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</si>
  <si>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</si>
  <si>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</si>
  <si>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</si>
  <si>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</si>
  <si>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</si>
  <si>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</si>
  <si>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</si>
  <si>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</si>
  <si>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</si>
  <si>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</si>
  <si>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</si>
  <si>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</si>
  <si>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</si>
  <si>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</si>
  <si>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</si>
  <si>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</si>
  <si>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</si>
  <si>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</si>
  <si>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</si>
  <si>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</si>
  <si>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</si>
  <si>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</si>
  <si>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</si>
  <si>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</si>
  <si>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</si>
  <si>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</si>
  <si>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</si>
  <si>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</si>
  <si>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</si>
  <si>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</si>
  <si>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</si>
  <si>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</si>
  <si>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</si>
  <si>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</si>
  <si>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</si>
  <si>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</si>
  <si>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</si>
  <si>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</si>
  <si>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</si>
  <si>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</si>
  <si>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</si>
  <si>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</si>
  <si>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</si>
  <si>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</si>
  <si>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</si>
  <si>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</si>
  <si>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</si>
  <si>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</si>
  <si>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</si>
  <si>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</si>
  <si>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</si>
  <si>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</si>
  <si>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</si>
  <si>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</si>
  <si>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</si>
  <si>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</si>
  <si>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</si>
  <si>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</si>
  <si>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</si>
  <si>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</si>
  <si>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</si>
  <si>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</si>
  <si>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</si>
  <si>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</si>
  <si>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</si>
  <si>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</si>
  <si>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</si>
  <si>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</si>
  <si>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</si>
  <si>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</si>
  <si>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</si>
  <si>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</si>
  <si>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</si>
  <si>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</si>
  <si>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</si>
  <si>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</si>
  <si>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</si>
  <si>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</si>
  <si>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</si>
  <si>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</si>
  <si>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</si>
  <si>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</si>
  <si>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</si>
  <si>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</si>
  <si>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</si>
  <si>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</si>
  <si>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</si>
  <si>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</si>
  <si>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</si>
  <si>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</si>
  <si>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</si>
  <si>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</si>
  <si>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</si>
  <si>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</si>
  <si>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</si>
  <si>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</si>
  <si>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</si>
  <si>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</si>
  <si>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</si>
  <si>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</si>
  <si>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</si>
  <si>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</si>
  <si>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</si>
  <si>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</si>
  <si>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</si>
  <si>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</si>
  <si>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</si>
  <si>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</si>
  <si>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</si>
  <si>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</si>
  <si>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</si>
  <si>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</si>
  <si>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</si>
  <si>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</si>
  <si>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</si>
  <si>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</si>
  <si>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</si>
  <si>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</si>
  <si>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</si>
  <si>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</si>
  <si>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</si>
  <si>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</si>
  <si>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</si>
  <si>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</si>
  <si>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</si>
  <si>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</si>
  <si>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</si>
  <si>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</si>
  <si>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</si>
  <si>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</si>
  <si>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</si>
  <si>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</si>
  <si>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</si>
  <si>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</si>
  <si>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</si>
  <si>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</si>
  <si>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</si>
  <si>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</si>
  <si>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</si>
  <si>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</si>
  <si>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</si>
  <si>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</si>
  <si>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</si>
  <si>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</si>
  <si>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</si>
  <si>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</si>
  <si>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</si>
  <si>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</si>
  <si>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</si>
  <si>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</si>
  <si>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</si>
  <si>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</si>
  <si>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</si>
  <si>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</si>
  <si>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</si>
  <si>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</si>
  <si>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</si>
  <si>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</si>
  <si>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</si>
  <si>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</si>
  <si>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</si>
  <si>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</si>
  <si>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</si>
  <si>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</si>
  <si>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</si>
  <si>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</si>
  <si>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</si>
  <si>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</si>
  <si>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</si>
  <si>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</si>
  <si>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</si>
  <si>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</si>
  <si>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</si>
  <si>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</si>
  <si>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</si>
  <si>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</si>
  <si>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</si>
  <si>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</si>
  <si>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</si>
  <si>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</si>
  <si>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</si>
  <si>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</si>
  <si>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</si>
  <si>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</si>
  <si>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</si>
  <si>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</si>
  <si>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</si>
  <si>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</si>
  <si>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</si>
  <si>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</si>
  <si>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</si>
  <si>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</si>
  <si>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</si>
  <si>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</si>
  <si>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</si>
  <si>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</si>
  <si>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</si>
  <si>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</si>
  <si>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</si>
  <si>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</si>
  <si>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</si>
  <si>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</si>
  <si>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</si>
  <si>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</si>
  <si>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</si>
  <si>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</si>
  <si>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</si>
  <si>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</si>
  <si>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</si>
  <si>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</si>
  <si>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</si>
  <si>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</si>
  <si>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</si>
  <si>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</si>
  <si>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</si>
  <si>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</si>
  <si>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</si>
  <si>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</si>
  <si>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</si>
  <si>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</si>
  <si>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</si>
  <si>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</si>
  <si>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</si>
  <si>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</si>
  <si>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</si>
  <si>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</si>
  <si>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</si>
  <si>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</si>
  <si>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</si>
  <si>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</si>
  <si>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</si>
  <si>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</si>
  <si>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</si>
  <si>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</si>
  <si>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</si>
  <si>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</si>
  <si>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</si>
  <si>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</si>
  <si>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</si>
  <si>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</si>
  <si>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</si>
  <si>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</si>
  <si>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</si>
  <si>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</si>
  <si>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</si>
  <si>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</si>
  <si>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</si>
  <si>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</si>
  <si>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</si>
  <si>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</si>
  <si>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</si>
  <si>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</si>
  <si>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</si>
  <si>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</si>
  <si>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</si>
  <si>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</si>
  <si>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</si>
  <si>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</si>
  <si>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</si>
  <si>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</si>
  <si>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</si>
  <si>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</si>
  <si>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</si>
  <si>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</si>
  <si>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</si>
  <si>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</si>
  <si>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</si>
  <si>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</si>
  <si>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</si>
  <si>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</si>
  <si>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</si>
  <si>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</si>
  <si>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</si>
  <si>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</si>
  <si>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</si>
  <si>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</si>
  <si>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</si>
  <si>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</si>
  <si>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</si>
  <si>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</si>
  <si>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</si>
  <si>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</si>
  <si>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</si>
  <si>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</si>
  <si>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</si>
  <si>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</si>
  <si>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</si>
  <si>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</si>
  <si>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</si>
  <si>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</si>
  <si>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</si>
  <si>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</si>
  <si>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</si>
  <si>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</si>
  <si>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</si>
  <si>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</si>
  <si>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</si>
  <si>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</si>
  <si>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</si>
  <si>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</si>
  <si>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</si>
  <si>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</si>
  <si>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</si>
  <si>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</si>
  <si>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</si>
  <si>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</si>
  <si>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</si>
  <si>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</si>
  <si>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</si>
  <si>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</si>
  <si>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</si>
  <si>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</si>
  <si>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</si>
  <si>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</si>
  <si>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</si>
  <si>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</si>
  <si>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</si>
  <si>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</si>
  <si>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</si>
  <si>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</si>
  <si>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</si>
  <si>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</si>
  <si>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</si>
  <si>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</si>
  <si>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</si>
  <si>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</si>
  <si>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</si>
  <si>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</si>
  <si>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</si>
  <si>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</si>
  <si>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</si>
  <si>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</si>
  <si>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</si>
  <si>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</si>
  <si>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</si>
  <si>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</si>
  <si>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</si>
  <si>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</si>
  <si>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</si>
  <si>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</si>
  <si>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</si>
  <si>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</si>
  <si>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</si>
  <si>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</si>
  <si>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</si>
  <si>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</si>
  <si>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</si>
  <si>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</si>
  <si>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</si>
  <si>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</si>
  <si>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</si>
  <si>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</si>
  <si>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</si>
  <si>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</si>
  <si>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</si>
  <si>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</si>
  <si>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</si>
  <si>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</si>
  <si>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</si>
  <si>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</si>
  <si>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</si>
  <si>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</si>
  <si>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</si>
  <si>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</si>
  <si>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</si>
  <si>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</si>
  <si>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</si>
  <si>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</si>
  <si>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</si>
  <si>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</si>
  <si>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</si>
  <si>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</si>
  <si>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</si>
  <si>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</si>
  <si>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</si>
  <si>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</si>
  <si>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</si>
  <si>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</si>
  <si>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</si>
  <si>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</si>
  <si>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</si>
  <si>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</si>
  <si>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</si>
  <si>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</si>
  <si>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</si>
  <si>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</si>
  <si>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</si>
  <si>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</si>
  <si>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</si>
  <si>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</si>
  <si>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</si>
  <si>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</si>
  <si>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</si>
  <si>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</si>
  <si>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</si>
  <si>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</si>
  <si>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</si>
  <si>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</si>
  <si>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</si>
  <si>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</si>
  <si>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</si>
  <si>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</si>
  <si>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</si>
  <si>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</si>
  <si>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</si>
  <si>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</si>
  <si>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</si>
  <si>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</si>
  <si>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</si>
  <si>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</si>
  <si>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</si>
  <si>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</si>
  <si>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</si>
  <si>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</si>
  <si>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</si>
  <si>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</si>
  <si>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</si>
  <si>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</si>
  <si>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</si>
  <si>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</si>
  <si>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</si>
  <si>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</si>
  <si>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</si>
  <si>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</si>
  <si>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</si>
  <si>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</si>
  <si>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</si>
  <si>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</si>
  <si>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</si>
  <si>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</si>
  <si>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</si>
  <si>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</si>
  <si>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</si>
  <si>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</si>
  <si>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</si>
  <si>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</si>
  <si>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</si>
  <si>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</si>
  <si>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</si>
  <si>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</si>
  <si>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</si>
  <si>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</si>
  <si>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</si>
  <si>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</si>
  <si>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</si>
  <si>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</si>
  <si>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</si>
  <si>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</si>
  <si>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</si>
  <si>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</si>
  <si>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</si>
  <si>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</si>
  <si>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</si>
  <si>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</si>
  <si>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</si>
  <si>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</si>
  <si>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</si>
  <si>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</si>
  <si>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</si>
  <si>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</si>
  <si>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</si>
  <si>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</si>
  <si>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</si>
  <si>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</si>
  <si>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</si>
  <si>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</si>
  <si>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</si>
  <si>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</si>
  <si>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</si>
  <si>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</si>
  <si>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</si>
  <si>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</si>
  <si>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</si>
  <si>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</si>
  <si>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</si>
  <si>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</si>
  <si>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</si>
  <si>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</si>
  <si>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</si>
  <si>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</si>
  <si>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</si>
  <si>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</si>
  <si>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</si>
  <si>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</si>
  <si>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</si>
  <si>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</si>
  <si>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</si>
  <si>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</si>
  <si>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</si>
  <si>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</si>
  <si>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</si>
  <si>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</si>
  <si>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</si>
  <si>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</si>
  <si>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</si>
  <si>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</si>
  <si>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</si>
  <si>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</si>
  <si>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</si>
  <si>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</si>
  <si>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</si>
  <si>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</si>
  <si>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</si>
  <si>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</si>
  <si>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</si>
  <si>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</si>
  <si>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</si>
  <si>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</si>
  <si>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</si>
  <si>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</si>
  <si>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</si>
  <si>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</si>
  <si>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</si>
  <si>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</si>
  <si>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</si>
  <si>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</si>
  <si>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</si>
  <si>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</si>
  <si>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</si>
  <si>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</si>
  <si>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</si>
  <si>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</si>
  <si>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</si>
  <si>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</si>
  <si>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</si>
  <si>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</si>
  <si>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</si>
  <si>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</si>
  <si>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</si>
  <si>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</si>
  <si>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</si>
  <si>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</si>
  <si>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</si>
  <si>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</si>
  <si>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</si>
  <si>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</si>
  <si>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</si>
  <si>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</si>
  <si>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</si>
  <si>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</si>
  <si>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</si>
  <si>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</si>
  <si>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</si>
  <si>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</si>
  <si>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</si>
  <si>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</si>
  <si>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</si>
  <si>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</si>
  <si>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</si>
  <si>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</si>
  <si>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</si>
  <si>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</si>
  <si>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</si>
  <si>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</si>
  <si>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</si>
  <si>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</si>
  <si>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</si>
  <si>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</si>
  <si>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</si>
  <si>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</si>
  <si>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</si>
  <si>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</si>
  <si>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</si>
  <si>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</si>
  <si>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</si>
  <si>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</si>
  <si>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</si>
  <si>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</si>
  <si>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</si>
  <si>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</si>
  <si>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</si>
  <si>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</si>
  <si>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</si>
  <si>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</si>
  <si>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</si>
  <si>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</si>
  <si>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</si>
  <si>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</si>
  <si>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</si>
  <si>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</si>
  <si>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</si>
  <si>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</si>
  <si>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</si>
  <si>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</si>
  <si>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</si>
  <si>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</si>
  <si>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</si>
  <si>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</si>
  <si>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</si>
  <si>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</si>
  <si>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</si>
  <si>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</si>
  <si>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</si>
  <si>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</si>
  <si>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</si>
  <si>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</si>
  <si>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</si>
  <si>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</si>
  <si>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</si>
  <si>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</si>
  <si>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</si>
  <si>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</si>
  <si>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</si>
  <si>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</si>
  <si>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</si>
  <si>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</si>
  <si>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</si>
  <si>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</si>
  <si>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</si>
  <si>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</si>
  <si>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</si>
  <si>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</si>
  <si>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</si>
  <si>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</si>
  <si>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</si>
  <si>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</si>
  <si>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</si>
  <si>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</si>
  <si>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</si>
  <si>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</si>
  <si>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</si>
  <si>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</si>
  <si>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</si>
  <si>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</si>
  <si>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</si>
  <si>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</si>
  <si>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</si>
  <si>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</si>
  <si>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</si>
  <si>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</si>
  <si>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</si>
  <si>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</si>
  <si>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</si>
  <si>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</si>
  <si>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</si>
  <si>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</si>
  <si>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</si>
  <si>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</si>
  <si>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</si>
  <si>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</si>
  <si>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</si>
  <si>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</si>
  <si>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</si>
  <si>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</si>
  <si>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</si>
  <si>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</si>
  <si>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</si>
  <si>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</si>
  <si>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</si>
  <si>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</si>
  <si>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</si>
  <si>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</si>
  <si>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</si>
  <si>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</si>
  <si>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</si>
  <si>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</si>
  <si>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</si>
  <si>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</si>
  <si>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</si>
  <si>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</si>
  <si>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</si>
  <si>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</si>
  <si>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</si>
  <si>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</si>
  <si>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</si>
  <si>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</si>
  <si>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</si>
  <si>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</si>
  <si>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</si>
  <si>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</si>
  <si>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</si>
  <si>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</si>
  <si>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</si>
  <si>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</si>
  <si>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</si>
  <si>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</si>
  <si>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</si>
  <si>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</si>
  <si>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</si>
  <si>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</si>
  <si>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</si>
  <si>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</si>
  <si>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</si>
  <si>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</si>
  <si>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</si>
  <si>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</si>
  <si>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</si>
  <si>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</si>
  <si>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</si>
  <si>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</si>
  <si>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</si>
  <si>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</si>
  <si>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</si>
  <si>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</si>
  <si>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</si>
  <si>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</si>
  <si>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</si>
  <si>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</si>
  <si>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</si>
  <si>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</si>
  <si>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</si>
  <si>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</si>
  <si>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</si>
  <si>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</si>
  <si>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</si>
  <si>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</si>
  <si>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</si>
  <si>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</si>
  <si>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</si>
  <si>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</si>
  <si>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</si>
  <si>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</si>
  <si>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</si>
  <si>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</si>
  <si>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</si>
  <si>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</si>
  <si>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</si>
  <si>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</si>
  <si>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</si>
  <si>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</si>
  <si>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</si>
  <si>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</si>
  <si>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</si>
  <si>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</si>
  <si>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</si>
  <si>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</si>
  <si>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</si>
  <si>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</si>
  <si>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</si>
  <si>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</si>
  <si>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</si>
  <si>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</si>
  <si>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</si>
  <si>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</si>
  <si>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</si>
  <si>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</si>
  <si>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</si>
  <si>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</si>
  <si>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</si>
  <si>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</si>
  <si>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</si>
  <si>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</si>
  <si>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</si>
  <si>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</si>
  <si>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</si>
  <si>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</si>
  <si>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</si>
  <si>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</si>
  <si>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</si>
  <si>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</si>
  <si>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</si>
  <si>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</si>
  <si>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</si>
  <si>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</si>
  <si>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</si>
  <si>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</si>
  <si>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</si>
  <si>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</si>
  <si>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</si>
  <si>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</si>
  <si>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</si>
  <si>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</si>
  <si>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</si>
  <si>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</si>
  <si>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</si>
  <si>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</si>
  <si>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</si>
  <si>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</si>
  <si>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</si>
  <si>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</si>
  <si>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</si>
  <si>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</si>
  <si>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</si>
  <si>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</si>
  <si>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</si>
  <si>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</si>
  <si>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</si>
  <si>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</si>
  <si>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</si>
  <si>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</si>
  <si>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</si>
  <si>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</si>
  <si>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</si>
  <si>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</si>
  <si>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</si>
  <si>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</si>
  <si>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</si>
  <si>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</si>
  <si>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</si>
  <si>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</si>
  <si>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</si>
  <si>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</si>
  <si>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</si>
  <si>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</si>
  <si>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</si>
  <si>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</si>
  <si>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</si>
  <si>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</si>
  <si>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</si>
  <si>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</si>
  <si>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</si>
  <si>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</si>
  <si>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</si>
  <si>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</si>
  <si>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</si>
  <si>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</si>
  <si>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</si>
  <si>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</si>
  <si>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</si>
  <si>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</si>
  <si>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</si>
  <si>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</si>
  <si>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</si>
  <si>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</si>
  <si>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</si>
  <si>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</si>
  <si>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</si>
  <si>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</si>
  <si>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</si>
  <si>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</si>
  <si>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</si>
  <si>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</si>
  <si>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</si>
  <si>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</si>
  <si>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</si>
  <si>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</si>
  <si>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</si>
  <si>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</si>
  <si>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</si>
  <si>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</si>
  <si>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</si>
  <si>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</si>
  <si>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</si>
  <si>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</si>
  <si>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</si>
  <si>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</si>
  <si>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</si>
  <si>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</si>
  <si>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</si>
  <si>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</si>
  <si>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</si>
  <si>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</si>
  <si>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</si>
  <si>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</si>
  <si>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</si>
  <si>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</si>
  <si>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</si>
  <si>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</si>
  <si>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</si>
  <si>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</si>
  <si>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</si>
  <si>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</si>
  <si>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</si>
  <si>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</si>
  <si>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</si>
  <si>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</si>
  <si>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</si>
  <si>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</si>
  <si>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</si>
  <si>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</si>
  <si>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</si>
  <si>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</si>
  <si>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</si>
  <si>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</si>
  <si>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</si>
  <si>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</si>
  <si>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</si>
  <si>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</si>
  <si>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</si>
  <si>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</si>
  <si>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</si>
  <si>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</si>
  <si>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</si>
  <si>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</si>
  <si>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</si>
  <si>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</si>
  <si>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</si>
  <si>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</si>
  <si>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</si>
  <si>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</si>
  <si>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</si>
  <si>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</si>
  <si>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</si>
  <si>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</si>
  <si>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</si>
  <si>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</si>
  <si>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</si>
  <si>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</si>
  <si>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</si>
  <si>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</si>
  <si>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</si>
  <si>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</si>
  <si>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</si>
  <si>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</si>
  <si>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</si>
  <si>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</si>
  <si>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</si>
  <si>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</si>
  <si>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</si>
  <si>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</si>
  <si>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</si>
  <si>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</si>
  <si>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</si>
  <si>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</si>
  <si>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</si>
  <si>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</si>
  <si>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</si>
  <si>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</si>
  <si>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</si>
  <si>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</si>
  <si>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</si>
  <si>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</si>
  <si>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</si>
  <si>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</si>
  <si>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</si>
  <si>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</si>
  <si>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</si>
  <si>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</si>
  <si>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</si>
  <si>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</si>
  <si>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</si>
  <si>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</si>
  <si>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</si>
  <si>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</si>
  <si>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</si>
  <si>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</si>
  <si>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</si>
  <si>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</si>
  <si>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</si>
  <si>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</si>
  <si>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</si>
  <si>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</si>
  <si>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</si>
  <si>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</si>
  <si>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</si>
  <si>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</si>
  <si>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</si>
  <si>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</si>
  <si>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</si>
  <si>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</si>
  <si>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</si>
  <si>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</si>
  <si>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</si>
  <si>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</si>
  <si>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</si>
  <si>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</si>
  <si>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</si>
  <si>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</si>
  <si>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</si>
  <si>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</si>
  <si>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</si>
  <si>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</si>
  <si>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</si>
  <si>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</si>
  <si>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</si>
  <si>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</si>
  <si>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</si>
  <si>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</si>
  <si>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</si>
  <si>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</si>
  <si>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</si>
  <si>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</si>
  <si>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</si>
  <si>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</si>
  <si>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</si>
  <si>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</si>
  <si>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</si>
  <si>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</si>
  <si>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</si>
  <si>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</si>
  <si>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</si>
  <si>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</si>
  <si>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</si>
  <si>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</si>
  <si>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</si>
  <si>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</si>
  <si>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</si>
  <si>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</si>
  <si>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</si>
  <si>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</si>
  <si>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</si>
  <si>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</si>
  <si>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</si>
  <si>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</si>
  <si>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</si>
  <si>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</si>
  <si>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</si>
  <si>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</si>
  <si>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</si>
  <si>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</si>
  <si>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</si>
  <si>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</si>
  <si>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</si>
  <si>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</si>
  <si>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</si>
  <si>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</si>
  <si>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</si>
  <si>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</si>
  <si>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</si>
  <si>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</si>
  <si>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</si>
  <si>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</si>
  <si>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</si>
  <si>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</si>
  <si>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</si>
  <si>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</si>
  <si>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</si>
  <si>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</si>
  <si>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</si>
  <si>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</si>
  <si>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</si>
  <si>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</si>
  <si>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</si>
  <si>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</si>
  <si>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</si>
  <si>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</si>
  <si>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</si>
  <si>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</si>
  <si>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</si>
  <si>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</si>
  <si>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</si>
  <si>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</si>
  <si>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</si>
  <si>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</si>
  <si>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</si>
  <si>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</si>
  <si>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</si>
  <si>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</si>
  <si>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</si>
  <si>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</si>
  <si>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</si>
  <si>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</si>
  <si>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</si>
  <si>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</si>
  <si>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</si>
  <si>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</si>
  <si>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</si>
  <si>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</si>
  <si>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</si>
  <si>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</si>
  <si>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</si>
  <si>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</si>
  <si>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</si>
  <si>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</si>
  <si>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</si>
  <si>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</si>
  <si>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</si>
  <si>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</si>
  <si>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</si>
  <si>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</si>
  <si>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</si>
  <si>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</si>
  <si>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</si>
  <si>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</si>
  <si>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</si>
  <si>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</si>
  <si>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</si>
  <si>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</si>
  <si>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</si>
  <si>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</si>
  <si>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</si>
  <si>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</si>
  <si>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</si>
  <si>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</si>
  <si>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</si>
  <si>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</si>
  <si>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</si>
  <si>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</si>
  <si>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</si>
  <si>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</si>
  <si>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</si>
  <si>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</si>
  <si>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</si>
  <si>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</si>
  <si>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</si>
  <si>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</si>
  <si>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</si>
  <si>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</si>
  <si>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</si>
  <si>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</si>
  <si>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</si>
  <si>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</si>
  <si>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</si>
  <si>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</si>
  <si>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</si>
  <si>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</si>
  <si>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</si>
  <si>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</si>
  <si>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</si>
  <si>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</si>
  <si>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</si>
  <si>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</si>
  <si>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</si>
  <si>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</si>
  <si>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</si>
  <si>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</si>
  <si>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</si>
  <si>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</si>
  <si>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</si>
  <si>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</si>
  <si>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</si>
  <si>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</si>
  <si>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</si>
  <si>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</si>
  <si>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</si>
  <si>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</si>
  <si>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</si>
  <si>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</si>
  <si>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</si>
  <si>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</si>
  <si>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</si>
  <si>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</si>
  <si>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</si>
  <si>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</si>
  <si>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</si>
  <si>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</si>
  <si>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</si>
  <si>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</si>
  <si>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</si>
  <si>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</si>
  <si>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</si>
  <si>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</si>
  <si>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</si>
  <si>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</si>
  <si>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</si>
  <si>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</si>
  <si>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</si>
  <si>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</si>
  <si>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</si>
  <si>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</si>
  <si>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</si>
  <si>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</si>
  <si>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</si>
  <si>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</si>
  <si>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</si>
  <si>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</si>
  <si>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</si>
  <si>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</si>
  <si>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</si>
  <si>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</si>
  <si>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</si>
  <si>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</si>
  <si>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</si>
  <si>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</si>
  <si>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</si>
  <si>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</si>
  <si>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</si>
  <si>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</si>
  <si>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</si>
  <si>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</si>
  <si>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</si>
  <si>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</si>
  <si>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</si>
  <si>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</si>
  <si>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</si>
  <si>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</si>
  <si>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</si>
  <si>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</si>
  <si>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</si>
  <si>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</si>
  <si>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</si>
  <si>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</si>
  <si>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</si>
  <si>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</si>
  <si>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</si>
  <si>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</si>
  <si>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</si>
  <si>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</si>
  <si>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</si>
  <si>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</si>
  <si>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</si>
  <si>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</si>
  <si>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</si>
  <si>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</si>
  <si>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</si>
  <si>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</si>
  <si>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</si>
  <si>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</si>
  <si>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</si>
  <si>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</si>
  <si>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</si>
  <si>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</si>
  <si>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</si>
  <si>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</si>
  <si>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</si>
  <si>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</si>
  <si>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</si>
  <si>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</si>
  <si>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</si>
  <si>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</si>
  <si>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</si>
  <si>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</si>
  <si>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</si>
  <si>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</si>
  <si>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</si>
  <si>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</si>
  <si>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</si>
  <si>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</si>
  <si>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</si>
  <si>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</si>
  <si>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</si>
  <si>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</si>
  <si>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</si>
  <si>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</si>
  <si>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</si>
  <si>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</si>
  <si>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</si>
  <si>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</si>
  <si>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</si>
  <si>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</si>
  <si>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</si>
  <si>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</si>
  <si>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</si>
  <si>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</si>
  <si>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</si>
  <si>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</si>
  <si>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</si>
  <si>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</si>
  <si>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</si>
  <si>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</si>
  <si>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</si>
  <si>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</si>
  <si>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</si>
  <si>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</si>
  <si>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</si>
  <si>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</si>
  <si>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</si>
  <si>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</si>
  <si>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</si>
  <si>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</si>
  <si>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</si>
  <si>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</si>
  <si>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</si>
  <si>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</si>
  <si>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</si>
  <si>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</si>
  <si>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</si>
  <si>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</si>
  <si>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</si>
  <si>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</si>
  <si>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</si>
  <si>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</si>
  <si>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</si>
  <si>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</si>
  <si>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</si>
  <si>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</si>
  <si>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</si>
  <si>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</si>
  <si>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</si>
  <si>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</si>
  <si>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</si>
  <si>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</si>
  <si>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</si>
  <si>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</si>
  <si>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</si>
  <si>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</si>
  <si>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</si>
  <si>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</si>
  <si>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</si>
  <si>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</si>
  <si>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</si>
  <si>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</si>
  <si>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</si>
  <si>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</si>
  <si>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</si>
  <si>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</si>
  <si>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</si>
  <si>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</si>
  <si>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</si>
  <si>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</si>
  <si>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</si>
  <si>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</si>
  <si>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</si>
  <si>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</si>
  <si>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</si>
  <si>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</si>
  <si>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</si>
  <si>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</si>
  <si>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</si>
  <si>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</si>
  <si>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</si>
  <si>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</si>
  <si>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</si>
  <si>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</si>
  <si>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</si>
  <si>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</si>
  <si>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</si>
  <si>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</si>
  <si>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</si>
  <si>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</si>
  <si>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</si>
  <si>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</si>
  <si>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</si>
  <si>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</si>
  <si>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</si>
  <si>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</si>
  <si>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</si>
  <si>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</si>
  <si>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</si>
  <si>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</si>
  <si>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</si>
  <si>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</si>
  <si>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</si>
  <si>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</si>
  <si>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</si>
  <si>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</si>
  <si>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</si>
  <si>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</si>
  <si>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</si>
  <si>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</si>
  <si>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</si>
  <si>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</si>
  <si>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</si>
  <si>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</si>
  <si>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</si>
  <si>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</si>
  <si>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</si>
  <si>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</si>
  <si>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</si>
  <si>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</si>
  <si>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</si>
  <si>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</si>
  <si>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</si>
  <si>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</si>
  <si>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</si>
  <si>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</si>
  <si>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</si>
  <si>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</si>
  <si>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</si>
  <si>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</si>
  <si>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</si>
  <si>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</si>
  <si>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</si>
  <si>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</si>
  <si>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</si>
  <si>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</si>
  <si>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</si>
  <si>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</si>
  <si>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</si>
  <si>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</si>
  <si>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</si>
  <si>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</si>
  <si>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</si>
  <si>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</si>
  <si>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</si>
  <si>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</si>
  <si>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</si>
  <si>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</si>
  <si>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</si>
  <si>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</si>
  <si>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</si>
  <si>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</si>
  <si>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</si>
  <si>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</si>
  <si>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</si>
  <si>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</si>
  <si>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</si>
  <si>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</si>
  <si>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</si>
  <si>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</si>
  <si>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</si>
  <si>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</si>
  <si>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</si>
  <si>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</si>
  <si>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</si>
  <si>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</si>
  <si>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</si>
  <si>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</si>
  <si>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</si>
  <si>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</si>
  <si>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</si>
  <si>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</si>
  <si>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</si>
  <si>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</si>
  <si>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</si>
  <si>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</si>
  <si>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</si>
  <si>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</si>
  <si>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</si>
  <si>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</si>
  <si>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</si>
  <si>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</si>
  <si>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</si>
  <si>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</si>
  <si>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</si>
  <si>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</si>
  <si>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</si>
  <si>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</si>
  <si>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</si>
  <si>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</si>
  <si>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</si>
  <si>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</si>
  <si>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</si>
  <si>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</si>
  <si>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</si>
  <si>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</si>
  <si>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</si>
  <si>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</si>
  <si>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</si>
  <si>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</si>
  <si>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</si>
  <si>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</si>
  <si>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</si>
  <si>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</si>
  <si>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</si>
  <si>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</si>
  <si>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</si>
  <si>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</si>
  <si>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</si>
  <si>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</si>
  <si>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</si>
  <si>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</si>
  <si>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</si>
  <si>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</si>
  <si>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</si>
  <si>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</si>
  <si>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</si>
  <si>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</si>
  <si>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</si>
  <si>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</si>
  <si>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</si>
  <si>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</si>
  <si>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</si>
  <si>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</si>
  <si>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</si>
  <si>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</si>
  <si>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</si>
  <si>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</si>
  <si>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</si>
  <si>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</si>
  <si>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</si>
  <si>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</si>
  <si>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</si>
  <si>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</si>
  <si>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</si>
  <si>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</si>
  <si>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</si>
  <si>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</si>
  <si>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</si>
  <si>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</si>
  <si>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</si>
  <si>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</si>
  <si>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</si>
  <si>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</si>
  <si>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</si>
  <si>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</si>
  <si>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</si>
  <si>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</si>
  <si>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</si>
  <si>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</si>
  <si>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</si>
  <si>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</si>
  <si>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</si>
  <si>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</si>
  <si>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</si>
  <si>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</si>
  <si>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</si>
  <si>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</si>
  <si>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</si>
  <si>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</si>
  <si>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</si>
  <si>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</si>
  <si>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</si>
  <si>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</si>
  <si>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</si>
  <si>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</si>
  <si>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</si>
  <si>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</si>
  <si>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</si>
  <si>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</si>
  <si>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</si>
  <si>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</si>
  <si>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</si>
  <si>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</si>
  <si>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</si>
  <si>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</si>
  <si>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</si>
  <si>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</si>
  <si>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</si>
  <si>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</si>
  <si>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</si>
  <si>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</si>
  <si>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</si>
  <si>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</si>
  <si>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</si>
  <si>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</si>
  <si>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</si>
  <si>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</si>
  <si>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</si>
  <si>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</si>
  <si>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</si>
  <si>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</si>
  <si>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</si>
  <si>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</si>
  <si>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</si>
  <si>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</si>
  <si>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</si>
  <si>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</si>
  <si>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</si>
  <si>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</si>
  <si>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</si>
  <si>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</si>
  <si>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</si>
  <si>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</si>
  <si>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</si>
  <si>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</si>
  <si>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</si>
  <si>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</si>
  <si>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</si>
  <si>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</si>
  <si>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</si>
  <si>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</si>
  <si>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</si>
  <si>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</si>
  <si>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</si>
  <si>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</si>
  <si>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</si>
  <si>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</si>
  <si>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</si>
  <si>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</si>
  <si>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</si>
  <si>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</si>
  <si>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</si>
  <si>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</si>
  <si>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</si>
  <si>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</si>
  <si>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</si>
  <si>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</si>
  <si>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</si>
  <si>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</si>
  <si>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</si>
  <si>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</si>
  <si>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</si>
  <si>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</si>
  <si>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</si>
  <si>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</si>
  <si>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</si>
  <si>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</si>
  <si>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</si>
  <si>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</si>
  <si>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</si>
  <si>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</si>
  <si>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</si>
  <si>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</si>
  <si>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</si>
  <si>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</si>
  <si>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</si>
  <si>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</si>
  <si>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</si>
  <si>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</si>
  <si>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</si>
  <si>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</si>
  <si>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</si>
  <si>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</si>
  <si>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</si>
  <si>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</si>
  <si>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</si>
  <si>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</si>
  <si>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</si>
  <si>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</si>
  <si>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</si>
  <si>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</si>
  <si>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</si>
  <si>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</si>
  <si>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</si>
  <si>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</si>
  <si>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</si>
  <si>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</si>
  <si>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</si>
  <si>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</si>
  <si>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</si>
  <si>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</si>
  <si>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</si>
  <si>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</si>
  <si>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</si>
  <si>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</si>
  <si>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</si>
  <si>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</si>
  <si>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</si>
  <si>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</si>
  <si>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</si>
  <si>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</si>
  <si>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</si>
  <si>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</si>
  <si>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</si>
  <si>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</si>
  <si>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</si>
  <si>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</si>
  <si>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</si>
  <si>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</si>
  <si>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</si>
  <si>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</si>
  <si>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</si>
  <si>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</si>
  <si>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</si>
  <si>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</si>
  <si>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</si>
  <si>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</si>
  <si>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</si>
  <si>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</si>
  <si>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</si>
  <si>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</si>
  <si>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</si>
  <si>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</si>
  <si>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</si>
  <si>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</si>
  <si>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</si>
  <si>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</si>
  <si>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</si>
  <si>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</si>
  <si>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</si>
  <si>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</si>
  <si>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</si>
  <si>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</si>
  <si>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</si>
  <si>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</si>
  <si>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</si>
  <si>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</si>
  <si>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</si>
  <si>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</si>
  <si>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</si>
  <si>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</si>
  <si>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</si>
  <si>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</si>
  <si>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</si>
  <si>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</si>
  <si>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</si>
  <si>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</si>
  <si>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</si>
  <si>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</si>
  <si>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</si>
  <si>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</si>
  <si>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</si>
  <si>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</si>
  <si>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</si>
  <si>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</si>
  <si>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</si>
  <si>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</si>
  <si>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</si>
  <si>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</si>
  <si>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</si>
  <si>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</si>
  <si>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</si>
  <si>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</si>
  <si>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</si>
  <si>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</si>
  <si>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</si>
  <si>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</si>
  <si>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</si>
  <si>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</si>
  <si>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</si>
  <si>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</si>
  <si>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</si>
  <si>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</si>
  <si>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</si>
  <si>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</si>
  <si>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</si>
  <si>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</si>
  <si>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</si>
  <si>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</si>
  <si>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</si>
  <si>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</si>
  <si>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</si>
  <si>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</si>
  <si>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</si>
  <si>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</si>
  <si>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</si>
  <si>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</si>
  <si>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</si>
  <si>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</si>
  <si>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</si>
  <si>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</si>
  <si>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</si>
  <si>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</si>
  <si>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</si>
  <si>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</si>
  <si>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</si>
  <si>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</si>
  <si>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</si>
  <si>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</si>
  <si>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</si>
  <si>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</si>
  <si>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</si>
  <si>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</si>
  <si>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</si>
  <si>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</si>
  <si>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</si>
  <si>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</si>
  <si>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</si>
  <si>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</si>
  <si>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</si>
  <si>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</si>
  <si>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</si>
  <si>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</si>
  <si>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</si>
  <si>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</si>
  <si>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</si>
  <si>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</si>
  <si>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</si>
  <si>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</si>
  <si>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</si>
  <si>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</si>
  <si>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</si>
  <si>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</si>
  <si>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</si>
  <si>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</si>
  <si>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</si>
  <si>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</si>
  <si>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</si>
  <si>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</si>
  <si>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</si>
  <si>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</si>
  <si>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</si>
  <si>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</si>
  <si>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</si>
  <si>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</si>
  <si>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</si>
  <si>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</si>
  <si>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</si>
  <si>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</si>
  <si>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</si>
  <si>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</si>
  <si>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</si>
  <si>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</si>
  <si>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</si>
  <si>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</si>
  <si>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</si>
  <si>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</si>
  <si>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</si>
  <si>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</si>
  <si>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</si>
  <si>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</si>
  <si>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</si>
  <si>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</si>
  <si>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</si>
  <si>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</si>
  <si>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</si>
  <si>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</si>
  <si>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</si>
  <si>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</si>
  <si>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</si>
  <si>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</si>
  <si>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</si>
  <si>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</si>
  <si>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</si>
  <si>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</si>
  <si>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</si>
  <si>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</si>
  <si>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</si>
  <si>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</si>
  <si>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</si>
  <si>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</si>
  <si>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</si>
  <si>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</si>
  <si>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</si>
  <si>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</si>
  <si>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</si>
  <si>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</si>
  <si>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</si>
  <si>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</si>
  <si>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</si>
  <si>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</si>
  <si>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</si>
  <si>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</si>
  <si>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</si>
  <si>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</si>
  <si>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</si>
  <si>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</si>
  <si>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</si>
  <si>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</si>
  <si>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</si>
  <si>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</si>
  <si>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</si>
  <si>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</si>
  <si>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</si>
  <si>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</si>
  <si>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</si>
  <si>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</si>
  <si>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</si>
  <si>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</si>
  <si>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</si>
  <si>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</si>
  <si>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</si>
  <si>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</si>
  <si>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</si>
  <si>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</si>
  <si>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</si>
  <si>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</si>
  <si>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</si>
  <si>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</si>
  <si>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</si>
  <si>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</si>
  <si>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</si>
  <si>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</si>
  <si>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</si>
  <si>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</si>
  <si>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</si>
  <si>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</si>
  <si>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</si>
  <si>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</si>
  <si>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</si>
  <si>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</si>
  <si>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</si>
  <si>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</si>
  <si>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</si>
  <si>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</si>
  <si>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</si>
  <si>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</si>
  <si>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</si>
  <si>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</si>
  <si>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</si>
  <si>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</si>
  <si>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</si>
  <si>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</si>
  <si>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</si>
  <si>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</si>
  <si>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</si>
  <si>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</si>
  <si>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</si>
  <si>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</si>
  <si>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</si>
  <si>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</si>
  <si>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</si>
  <si>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</si>
  <si>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</si>
  <si>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</si>
  <si>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</si>
  <si>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</si>
  <si>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</si>
  <si>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</si>
  <si>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</si>
  <si>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</si>
  <si>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</si>
  <si>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</si>
  <si>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</si>
  <si>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</si>
  <si>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</si>
  <si>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</si>
  <si>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</si>
  <si>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</si>
  <si>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</si>
  <si>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</si>
  <si>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</si>
  <si>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</si>
  <si>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</si>
  <si>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</si>
  <si>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</si>
  <si>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</si>
  <si>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</si>
  <si>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</si>
  <si>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</si>
  <si>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</si>
  <si>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</si>
  <si>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</si>
  <si>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</si>
  <si>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</si>
  <si>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</si>
  <si>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</si>
  <si>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</si>
  <si>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</si>
  <si>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</si>
  <si>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</si>
  <si>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</si>
  <si>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</si>
  <si>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</si>
  <si>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</si>
  <si>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</si>
  <si>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</si>
  <si>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</si>
  <si>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</si>
  <si>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</si>
  <si>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</si>
  <si>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</si>
  <si>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</si>
  <si>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</si>
  <si>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</si>
  <si>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</si>
  <si>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</si>
  <si>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</si>
  <si>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</si>
  <si>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</si>
  <si>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</si>
  <si>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</si>
  <si>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</si>
  <si>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</si>
  <si>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</si>
  <si>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</si>
  <si>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</si>
  <si>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</si>
  <si>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</si>
  <si>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</si>
  <si>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</si>
  <si>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</si>
  <si>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</si>
  <si>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</si>
  <si>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</si>
  <si>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</si>
  <si>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</si>
  <si>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</si>
  <si>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</si>
  <si>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</si>
  <si>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</si>
  <si>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</si>
  <si>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</si>
  <si>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</si>
  <si>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</si>
  <si>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</si>
  <si>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</si>
  <si>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</si>
  <si>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</si>
  <si>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</si>
  <si>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</si>
  <si>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</si>
  <si>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</si>
  <si>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</si>
  <si>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</si>
  <si>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</si>
  <si>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</si>
  <si>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</si>
  <si>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</si>
  <si>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</si>
  <si>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</si>
  <si>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</si>
  <si>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</si>
  <si>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</si>
  <si>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</si>
  <si>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</si>
  <si>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</si>
  <si>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</si>
  <si>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</si>
  <si>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</si>
  <si>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</si>
  <si>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</si>
  <si>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</si>
  <si>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</si>
  <si>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</si>
  <si>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</si>
  <si>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</si>
  <si>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</si>
  <si>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</si>
  <si>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</si>
  <si>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</si>
  <si>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</si>
  <si>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</si>
  <si>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</si>
  <si>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</si>
  <si>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</si>
  <si>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</si>
  <si>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</si>
  <si>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</si>
  <si>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</si>
  <si>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</si>
  <si>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</si>
  <si>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</si>
  <si>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</si>
  <si>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</si>
  <si>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</si>
  <si>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</si>
  <si>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</si>
  <si>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</si>
  <si>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</si>
  <si>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</si>
  <si>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</si>
  <si>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</si>
  <si>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</si>
  <si>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</si>
  <si>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</si>
  <si>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</si>
  <si>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</si>
  <si>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</si>
  <si>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</si>
  <si>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</si>
  <si>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</si>
  <si>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</si>
  <si>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</si>
  <si>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</si>
  <si>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</si>
  <si>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</si>
  <si>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</si>
  <si>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</si>
  <si>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</si>
  <si>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</si>
  <si>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</si>
  <si>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</si>
  <si>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</si>
  <si>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</si>
  <si>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</si>
  <si>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</si>
  <si>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</si>
  <si>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</si>
  <si>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</si>
  <si>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</si>
  <si>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</si>
  <si>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</si>
  <si>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</si>
  <si>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</si>
  <si>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</si>
  <si>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</si>
  <si>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</si>
  <si>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</si>
  <si>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</si>
  <si>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</si>
  <si>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</si>
  <si>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</si>
  <si>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</si>
  <si>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</si>
  <si>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</si>
  <si>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</si>
  <si>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</si>
  <si>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</si>
  <si>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</si>
  <si>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</si>
  <si>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</si>
  <si>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</si>
  <si>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</si>
  <si>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</si>
  <si>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</si>
  <si>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</si>
  <si>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</si>
  <si>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</si>
  <si>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</si>
  <si>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</si>
  <si>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</si>
  <si>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</si>
  <si>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</si>
  <si>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</si>
  <si>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</si>
  <si>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</si>
  <si>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</si>
  <si>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</si>
  <si>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</si>
  <si>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</si>
  <si>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</si>
  <si>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</si>
  <si>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</si>
  <si>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</si>
  <si>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</si>
  <si>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</si>
  <si>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</si>
  <si>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</si>
  <si>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</si>
  <si>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</si>
  <si>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</si>
  <si>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</si>
  <si>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</si>
  <si>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</si>
  <si>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</si>
  <si>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</si>
  <si>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</si>
  <si>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</si>
  <si>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</si>
  <si>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</si>
  <si>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</si>
  <si>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</si>
  <si>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</si>
  <si>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</si>
  <si>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</si>
  <si>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</si>
  <si>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</si>
  <si>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</si>
  <si>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</si>
  <si>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</si>
  <si>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</si>
  <si>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</si>
  <si>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</si>
  <si>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</si>
  <si>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</si>
  <si>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</si>
  <si>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</si>
  <si>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</si>
  <si>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</si>
  <si>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</si>
  <si>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</si>
  <si>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</si>
  <si>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</si>
  <si>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</si>
  <si>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</si>
  <si>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</si>
  <si>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</si>
  <si>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</si>
  <si>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</si>
  <si>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</si>
  <si>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</si>
  <si>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</si>
  <si>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</si>
  <si>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</si>
  <si>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</si>
  <si>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</si>
  <si>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</si>
  <si>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</si>
  <si>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</si>
  <si>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</si>
  <si>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</si>
  <si>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</si>
  <si>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</si>
  <si>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</si>
  <si>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</si>
  <si>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</si>
  <si>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</si>
  <si>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</si>
  <si>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</si>
  <si>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</si>
  <si>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</si>
  <si>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</si>
  <si>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</si>
  <si>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</si>
  <si>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</si>
  <si>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</si>
  <si>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</si>
  <si>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</si>
  <si>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</si>
  <si>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</si>
  <si>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</si>
  <si>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</si>
  <si>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</si>
  <si>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</si>
  <si>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</si>
  <si>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</si>
  <si>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</si>
  <si>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</si>
  <si>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</si>
  <si>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</si>
  <si>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</si>
  <si>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</si>
  <si>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</si>
  <si>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</si>
  <si>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</si>
  <si>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</si>
  <si>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</si>
  <si>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</si>
  <si>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</si>
  <si>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</si>
  <si>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</si>
  <si>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</si>
  <si>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</si>
  <si>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</si>
  <si>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</si>
  <si>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</si>
  <si>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</si>
  <si>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</si>
  <si>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</si>
  <si>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</si>
  <si>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</si>
  <si>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</si>
  <si>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</si>
  <si>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</si>
  <si>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</si>
  <si>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</si>
  <si>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</si>
  <si>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</si>
  <si>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</si>
  <si>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</si>
  <si>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</si>
  <si>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</si>
  <si>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</si>
  <si>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</si>
  <si>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</si>
  <si>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</si>
  <si>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</si>
  <si>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</si>
  <si>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</si>
  <si>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</si>
  <si>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</si>
  <si>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</si>
  <si>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</si>
  <si>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</si>
  <si>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</si>
  <si>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</si>
  <si>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</si>
  <si>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</si>
  <si>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</si>
  <si>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</si>
  <si>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</si>
  <si>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</si>
  <si>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</si>
  <si>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</si>
  <si>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</si>
  <si>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</si>
  <si>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</si>
  <si>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</si>
  <si>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</si>
  <si>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</si>
  <si>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</si>
  <si>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</si>
  <si>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</si>
  <si>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</si>
  <si>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</si>
  <si>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</si>
  <si>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</si>
  <si>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</si>
  <si>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</si>
  <si>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</si>
  <si>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</si>
  <si>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</si>
  <si>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</si>
  <si>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</si>
  <si>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</si>
  <si>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</si>
  <si>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</si>
  <si>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</si>
  <si>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</si>
  <si>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</si>
  <si>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</si>
  <si>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</si>
  <si>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</si>
  <si>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</si>
  <si>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</si>
  <si>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</si>
  <si>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</si>
  <si>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</si>
  <si>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</si>
  <si>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</si>
  <si>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</si>
  <si>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</si>
  <si>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</si>
  <si>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</si>
  <si>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</si>
  <si>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</si>
  <si>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</si>
  <si>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</si>
  <si>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</si>
  <si>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</si>
  <si>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</si>
  <si>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</si>
  <si>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</si>
  <si>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</si>
  <si>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</si>
  <si>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</si>
  <si>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</si>
  <si>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</si>
  <si>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</si>
  <si>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</si>
  <si>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</si>
  <si>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</si>
  <si>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</si>
  <si>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</si>
  <si>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</si>
  <si>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</si>
  <si>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</si>
  <si>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</si>
  <si>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</si>
  <si>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</si>
  <si>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</si>
  <si>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</si>
  <si>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</si>
  <si>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</si>
  <si>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</si>
  <si>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</si>
  <si>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</si>
  <si>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</si>
  <si>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</si>
  <si>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</si>
  <si>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</si>
  <si>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</si>
  <si>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</si>
  <si>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</si>
  <si>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</si>
  <si>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</si>
  <si>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</si>
  <si>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</si>
  <si>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</si>
  <si>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</si>
  <si>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</si>
  <si>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</si>
  <si>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</si>
  <si>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</si>
  <si>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</si>
  <si>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</si>
  <si>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</si>
  <si>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</si>
  <si>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</si>
  <si>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</si>
  <si>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</si>
  <si>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</si>
  <si>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</si>
  <si>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</si>
  <si>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</si>
  <si>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</si>
  <si>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</si>
  <si>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</si>
  <si>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</si>
  <si>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</si>
  <si>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</si>
  <si>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</si>
  <si>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</si>
  <si>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</si>
  <si>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</si>
  <si>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</si>
  <si>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</si>
  <si>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</si>
  <si>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</si>
  <si>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</si>
  <si>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</si>
  <si>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</si>
  <si>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</si>
  <si>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</si>
  <si>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</si>
  <si>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</si>
  <si>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</si>
  <si>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</si>
  <si>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</si>
  <si>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</si>
  <si>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</si>
  <si>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</si>
  <si>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</si>
  <si>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</si>
  <si>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</si>
  <si>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</si>
  <si>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</si>
  <si>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</si>
  <si>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</si>
  <si>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</si>
  <si>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</si>
  <si>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</si>
  <si>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</si>
  <si>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</si>
  <si>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</si>
  <si>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</si>
  <si>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</si>
  <si>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</si>
  <si>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</si>
  <si>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</si>
  <si>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</si>
  <si>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</si>
  <si>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</si>
  <si>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</si>
  <si>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</si>
  <si>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</si>
  <si>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</si>
  <si>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</si>
  <si>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</si>
  <si>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</si>
  <si>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</si>
  <si>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</si>
  <si>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</si>
  <si>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</si>
  <si>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</si>
  <si>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</si>
  <si>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</si>
  <si>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</si>
  <si>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</si>
  <si>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</si>
  <si>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</si>
  <si>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</si>
  <si>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</si>
  <si>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</si>
  <si>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</si>
  <si>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</si>
  <si>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</si>
  <si>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</si>
  <si>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</si>
  <si>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</si>
  <si>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</si>
  <si>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</si>
  <si>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</si>
  <si>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</si>
  <si>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</si>
  <si>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</si>
  <si>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</si>
  <si>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</si>
  <si>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</si>
  <si>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</si>
  <si>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</si>
  <si>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</si>
  <si>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</si>
  <si>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</si>
  <si>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</si>
  <si>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</si>
  <si>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</si>
  <si>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</si>
  <si>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</si>
  <si>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</si>
  <si>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</si>
  <si>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</si>
  <si>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</si>
  <si>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</si>
  <si>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</si>
  <si>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</si>
  <si>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</si>
  <si>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</si>
  <si>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</si>
  <si>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</si>
  <si>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</si>
  <si>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</si>
  <si>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</si>
  <si>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</si>
  <si>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</si>
  <si>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</si>
  <si>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</si>
  <si>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</si>
  <si>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</si>
  <si>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</si>
  <si>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</si>
  <si>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</si>
  <si>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</si>
  <si>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</si>
  <si>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</si>
  <si>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</si>
  <si>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</si>
  <si>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</si>
  <si>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</si>
  <si>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</si>
  <si>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</si>
  <si>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</si>
  <si>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</si>
  <si>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</si>
  <si>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</si>
  <si>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</si>
  <si>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</si>
  <si>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</si>
  <si>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</si>
  <si>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</si>
  <si>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</si>
  <si>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</si>
  <si>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</si>
  <si>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</si>
  <si>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</si>
  <si>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</si>
  <si>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</si>
  <si>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</si>
  <si>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</si>
  <si>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</si>
  <si>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</si>
  <si>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</si>
  <si>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</si>
  <si>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</si>
  <si>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</si>
  <si>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</si>
  <si>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</si>
  <si>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</si>
  <si>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</si>
  <si>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</si>
  <si>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</si>
  <si>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</si>
  <si>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</si>
  <si>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</si>
  <si>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</si>
  <si>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</si>
  <si>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</si>
  <si>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</si>
  <si>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</si>
  <si>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</si>
  <si>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</si>
  <si>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</si>
  <si>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</si>
  <si>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</si>
  <si>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</si>
  <si>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</si>
  <si>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</si>
  <si>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</si>
  <si>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</si>
  <si>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</si>
  <si>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</si>
  <si>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</si>
  <si>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</si>
  <si>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</si>
  <si>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</si>
  <si>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</si>
  <si>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</si>
  <si>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</si>
  <si>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</si>
  <si>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</si>
  <si>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</si>
  <si>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</si>
  <si>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</si>
  <si>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</si>
  <si>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</si>
  <si>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</si>
  <si>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</si>
  <si>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</si>
  <si>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</si>
  <si>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</si>
  <si>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</si>
  <si>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</si>
  <si>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</si>
  <si>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</si>
  <si>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</si>
  <si>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</si>
  <si>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</si>
  <si>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</si>
  <si>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</si>
  <si>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</si>
  <si>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</si>
  <si>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</si>
  <si>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</si>
  <si>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</si>
  <si>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</si>
  <si>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</si>
  <si>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</si>
  <si>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</si>
  <si>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</si>
  <si>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</si>
  <si>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</si>
  <si>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</si>
  <si>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</si>
  <si>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</si>
  <si>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</si>
  <si>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</si>
  <si>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</si>
  <si>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</si>
  <si>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</si>
  <si>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</si>
  <si>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</si>
  <si>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</si>
  <si>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</si>
  <si>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</si>
  <si>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</si>
  <si>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</si>
  <si>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</si>
  <si>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</si>
  <si>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</si>
  <si>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</si>
  <si>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</si>
  <si>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</si>
  <si>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</si>
  <si>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</si>
  <si>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</si>
  <si>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</si>
  <si>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</si>
  <si>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</si>
  <si>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</si>
  <si>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</si>
  <si>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</si>
  <si>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</si>
  <si>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</si>
  <si>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</si>
  <si>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</si>
  <si>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</si>
  <si>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</si>
  <si>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</si>
  <si>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</si>
  <si>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</si>
  <si>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</si>
  <si>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</si>
  <si>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</si>
  <si>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</si>
  <si>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</si>
  <si>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</si>
  <si>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</si>
  <si>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</si>
  <si>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</si>
  <si>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</si>
  <si>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</si>
  <si>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</si>
  <si>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</si>
  <si>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</si>
  <si>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</si>
  <si>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</si>
  <si>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</si>
  <si>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</si>
  <si>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</si>
  <si>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</si>
  <si>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</si>
  <si>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</si>
  <si>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</si>
  <si>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</si>
  <si>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</si>
  <si>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</si>
  <si>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</si>
  <si>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</si>
  <si>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</si>
  <si>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</si>
  <si>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</si>
  <si>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</si>
  <si>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</si>
  <si>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</si>
  <si>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</si>
  <si>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</si>
  <si>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</si>
  <si>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</si>
  <si>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</si>
  <si>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</si>
  <si>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</si>
  <si>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</si>
  <si>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</si>
  <si>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</si>
  <si>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</si>
  <si>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</si>
  <si>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</si>
  <si>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</si>
  <si>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</si>
  <si>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</si>
  <si>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</si>
  <si>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</si>
  <si>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</si>
  <si>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</si>
  <si>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</si>
  <si>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</si>
  <si>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</si>
  <si>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</si>
  <si>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</si>
  <si>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</si>
  <si>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</si>
  <si>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</si>
  <si>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</si>
  <si>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</si>
  <si>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</si>
  <si>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</si>
  <si>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</si>
  <si>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</si>
  <si>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</si>
  <si>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</si>
  <si>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</si>
  <si>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</si>
  <si>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</si>
  <si>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</si>
  <si>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</si>
  <si>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</si>
  <si>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</si>
  <si>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</si>
  <si>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</si>
  <si>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</si>
  <si>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</si>
  <si>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</si>
  <si>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</si>
  <si>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</si>
  <si>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</si>
  <si>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</si>
  <si>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</si>
  <si>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</si>
  <si>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</si>
  <si>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</si>
  <si>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</si>
  <si>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</si>
  <si>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</si>
  <si>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</si>
  <si>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</si>
  <si>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</si>
  <si>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</si>
  <si>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</si>
  <si>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</si>
  <si>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</si>
  <si>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</si>
  <si>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</si>
  <si>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</si>
  <si>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</si>
  <si>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</si>
  <si>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</si>
  <si>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</si>
  <si>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</si>
  <si>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</si>
  <si>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</si>
  <si>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</si>
  <si>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</si>
  <si>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</si>
  <si>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</si>
  <si>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</si>
  <si>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</si>
  <si>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</si>
  <si>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</si>
  <si>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</si>
  <si>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</si>
  <si>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</si>
  <si>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</si>
  <si>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</si>
  <si>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</si>
  <si>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</si>
  <si>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</si>
  <si>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</si>
  <si>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</si>
  <si>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</si>
  <si>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</si>
  <si>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</si>
  <si>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</si>
  <si>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</si>
  <si>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</si>
  <si>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</si>
  <si>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</si>
  <si>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</si>
  <si>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</si>
  <si>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</si>
  <si>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</si>
  <si>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</si>
  <si>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</si>
  <si>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</si>
  <si>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</si>
  <si>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</si>
  <si>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</si>
  <si>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</si>
  <si>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</si>
  <si>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</si>
  <si>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</si>
  <si>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</si>
  <si>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</si>
  <si>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</si>
  <si>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</si>
  <si>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</si>
  <si>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</si>
  <si>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</si>
  <si>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</si>
  <si>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</si>
  <si>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</si>
  <si>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</si>
  <si>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</si>
  <si>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</si>
  <si>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</si>
  <si>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</si>
  <si>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</si>
  <si>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</si>
  <si>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</si>
  <si>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</si>
  <si>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</si>
  <si>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</si>
  <si>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</si>
  <si>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</si>
  <si>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</si>
  <si>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</si>
  <si>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</si>
  <si>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</si>
  <si>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</si>
  <si>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</si>
  <si>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</si>
  <si>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</si>
  <si>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</si>
  <si>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</si>
  <si>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</si>
  <si>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</si>
  <si>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</si>
  <si>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</si>
  <si>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</si>
  <si>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</si>
  <si>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</si>
  <si>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</si>
  <si>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</si>
  <si>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</si>
  <si>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</si>
  <si>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</si>
  <si>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</si>
  <si>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</si>
  <si>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</si>
  <si>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</si>
  <si>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</si>
  <si>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</si>
  <si>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</si>
  <si>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</si>
  <si>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</si>
  <si>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</si>
  <si>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</si>
  <si>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</si>
  <si>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</si>
  <si>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</si>
  <si>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</si>
  <si>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</si>
  <si>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</si>
  <si>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</si>
  <si>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</si>
  <si>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</si>
  <si>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</si>
  <si>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</si>
  <si>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</si>
  <si>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</si>
  <si>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</si>
  <si>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</si>
  <si>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</si>
  <si>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</si>
  <si>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</si>
  <si>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</si>
  <si>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</si>
  <si>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</si>
  <si>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</si>
  <si>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</si>
  <si>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</si>
  <si>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</si>
  <si>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</si>
  <si>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</si>
  <si>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</si>
  <si>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</si>
  <si>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</si>
  <si>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</si>
  <si>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</si>
  <si>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</si>
  <si>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</si>
  <si>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</si>
  <si>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</si>
  <si>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</si>
  <si>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</si>
  <si>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</si>
  <si>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</si>
  <si>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</si>
  <si>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</si>
  <si>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</si>
  <si>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</si>
  <si>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</si>
  <si>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</si>
  <si>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</si>
  <si>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</si>
  <si>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</si>
  <si>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</si>
  <si>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</si>
  <si>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</si>
  <si>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</si>
  <si>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</si>
  <si>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</si>
  <si>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</si>
  <si>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</si>
  <si>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</si>
  <si>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</si>
  <si>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</si>
  <si>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</si>
  <si>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</si>
  <si>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</si>
  <si>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</si>
  <si>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</si>
  <si>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</si>
  <si>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</si>
  <si>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</si>
  <si>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</si>
  <si>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</si>
  <si>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</si>
  <si>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</si>
  <si>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</si>
  <si>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</si>
  <si>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</si>
  <si>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</si>
  <si>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</si>
  <si>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</si>
  <si>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</si>
  <si>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</si>
  <si>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</si>
  <si>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</si>
  <si>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</si>
  <si>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</si>
  <si>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</si>
  <si>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</si>
  <si>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</si>
  <si>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</si>
  <si>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</si>
  <si>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</si>
  <si>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</si>
  <si>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</si>
  <si>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</si>
  <si>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</si>
  <si>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</si>
  <si>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</si>
  <si>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</si>
  <si>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</si>
  <si>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</si>
  <si>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</si>
  <si>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</si>
  <si>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</si>
  <si>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</si>
  <si>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</si>
  <si>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</si>
  <si>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</si>
  <si>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</si>
  <si>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</si>
  <si>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</si>
  <si>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</si>
  <si>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</si>
  <si>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</si>
  <si>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</si>
  <si>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</si>
  <si>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</si>
  <si>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</si>
  <si>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</si>
  <si>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</si>
  <si>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</si>
  <si>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</si>
  <si>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</si>
  <si>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</si>
  <si>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</si>
  <si>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</si>
  <si>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</si>
  <si>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</si>
  <si>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</si>
  <si>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</si>
  <si>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</si>
  <si>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</si>
  <si>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</si>
  <si>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</si>
  <si>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</si>
  <si>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</si>
  <si>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</si>
  <si>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</si>
  <si>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</si>
  <si>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</si>
  <si>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</si>
  <si>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</si>
  <si>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</si>
  <si>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</si>
  <si>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</si>
  <si>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</si>
  <si>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</si>
  <si>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</si>
  <si>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</si>
  <si>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</si>
  <si>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</si>
  <si>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</si>
  <si>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</si>
  <si>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</si>
  <si>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</si>
  <si>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</si>
  <si>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</si>
  <si>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</si>
  <si>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</si>
  <si>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</si>
  <si>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</si>
  <si>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</si>
  <si>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</si>
  <si>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</si>
  <si>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</si>
  <si>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</si>
  <si>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</si>
  <si>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</si>
  <si>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</si>
  <si>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</si>
  <si>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</si>
  <si>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</si>
  <si>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</si>
  <si>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</si>
  <si>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</si>
  <si>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</si>
  <si>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</si>
  <si>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</si>
  <si>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</si>
  <si>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</si>
  <si>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</si>
  <si>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</si>
  <si>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</si>
  <si>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</si>
  <si>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</si>
  <si>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</si>
  <si>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</si>
  <si>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</si>
  <si>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</si>
  <si>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</si>
  <si>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</si>
  <si>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</si>
  <si>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</si>
  <si>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</si>
  <si>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</si>
  <si>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</si>
  <si>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</si>
  <si>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</si>
  <si>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</si>
  <si>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</si>
  <si>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</si>
  <si>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</si>
  <si>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</si>
  <si>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</si>
  <si>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</si>
  <si>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</si>
  <si>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</si>
  <si>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</si>
  <si>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</si>
  <si>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</si>
  <si>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</si>
  <si>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</si>
  <si>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</si>
  <si>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</si>
  <si>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</si>
  <si>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</si>
  <si>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</si>
  <si>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</si>
  <si>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</si>
  <si>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</si>
  <si>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</si>
  <si>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</si>
  <si>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</si>
  <si>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</si>
  <si>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</si>
  <si>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</si>
  <si>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</si>
  <si>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</si>
  <si>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</si>
  <si>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</si>
  <si>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</si>
  <si>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</si>
  <si>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</si>
  <si>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</si>
  <si>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</si>
  <si>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</si>
  <si>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</si>
  <si>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</si>
  <si>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</si>
  <si>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</si>
  <si>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</si>
  <si>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</si>
  <si>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</si>
  <si>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</si>
  <si>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</si>
  <si>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</si>
  <si>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</si>
  <si>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</si>
  <si>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</si>
  <si>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</si>
  <si>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</si>
  <si>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</si>
  <si>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</si>
  <si>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</si>
  <si>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</si>
  <si>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</si>
  <si>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</si>
  <si>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</si>
  <si>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</si>
  <si>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</si>
  <si>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</si>
  <si>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</si>
  <si>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</si>
  <si>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</si>
  <si>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</si>
  <si>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</si>
  <si>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</si>
  <si>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</si>
  <si>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</si>
  <si>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</si>
  <si>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</si>
  <si>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</si>
  <si>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</si>
  <si>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</si>
  <si>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</si>
  <si>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</si>
  <si>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</si>
  <si>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</si>
  <si>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</si>
  <si>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</si>
  <si>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</si>
  <si>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</si>
  <si>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</si>
  <si>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</si>
  <si>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</si>
  <si>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</si>
  <si>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</si>
  <si>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</si>
  <si>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</si>
  <si>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</si>
  <si>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</si>
  <si>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</si>
  <si>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</si>
  <si>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</si>
  <si>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</si>
  <si>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</si>
  <si>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</si>
  <si>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</si>
  <si>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</si>
  <si>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</si>
  <si>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</si>
  <si>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</si>
  <si>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</si>
  <si>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</si>
  <si>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</si>
  <si>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</si>
  <si>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</si>
  <si>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</si>
  <si>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</si>
  <si>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</si>
  <si>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</si>
  <si>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</si>
  <si>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</si>
  <si>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</si>
  <si>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</si>
  <si>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</si>
  <si>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</si>
  <si>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</si>
  <si>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</si>
  <si>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</si>
  <si>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</si>
  <si>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</si>
  <si>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</si>
  <si>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</si>
  <si>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</si>
  <si>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</si>
  <si>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</si>
  <si>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</si>
  <si>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</si>
  <si>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</si>
  <si>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</si>
  <si>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</si>
  <si>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</si>
  <si>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</si>
  <si>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</si>
  <si>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</si>
  <si>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</si>
  <si>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</si>
  <si>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</si>
  <si>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</si>
  <si>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</si>
  <si>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</si>
  <si>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</si>
  <si>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</si>
  <si>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</si>
  <si>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</si>
  <si>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</si>
  <si>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</si>
  <si>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</si>
  <si>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</si>
  <si>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</si>
  <si>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</si>
  <si>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</si>
  <si>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</si>
  <si>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</si>
  <si>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</si>
  <si>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</si>
  <si>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</si>
  <si>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</si>
  <si>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</si>
  <si>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</si>
  <si>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</si>
  <si>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</si>
  <si>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</si>
  <si>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</si>
  <si>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</si>
  <si>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</si>
  <si>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</si>
  <si>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</si>
  <si>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</si>
  <si>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</si>
  <si>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</si>
  <si>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</si>
  <si>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</si>
  <si>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</si>
  <si>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</si>
  <si>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</si>
  <si>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</si>
  <si>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</si>
  <si>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</si>
  <si>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</si>
  <si>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</si>
  <si>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</si>
  <si>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</si>
  <si>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</si>
  <si>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</si>
  <si>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</si>
  <si>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</si>
  <si>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</si>
  <si>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</si>
  <si>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</si>
  <si>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</si>
  <si>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</si>
  <si>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</si>
  <si>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</si>
  <si>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</si>
  <si>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</si>
  <si>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</si>
  <si>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</si>
  <si>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</si>
  <si>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</si>
  <si>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</si>
  <si>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</si>
  <si>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</si>
  <si>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</si>
  <si>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</si>
  <si>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</si>
  <si>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</si>
  <si>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</si>
  <si>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</si>
  <si>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</si>
  <si>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</si>
  <si>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</si>
  <si>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</si>
  <si>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</si>
  <si>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</si>
  <si>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</si>
  <si>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</si>
  <si>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</si>
  <si>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</si>
  <si>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</si>
  <si>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</si>
  <si>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</si>
  <si>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</si>
  <si>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</si>
  <si>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</si>
  <si>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</si>
  <si>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</si>
  <si>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</si>
  <si>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</si>
  <si>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</si>
  <si>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</si>
  <si>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</si>
  <si>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</si>
  <si>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</si>
  <si>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</si>
  <si>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</si>
  <si>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</si>
  <si>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</si>
  <si>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</si>
  <si>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</si>
  <si>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</si>
  <si>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</si>
  <si>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</si>
  <si>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</si>
  <si>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</si>
  <si>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</si>
  <si>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</si>
  <si>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</si>
  <si>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</si>
  <si>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</si>
  <si>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</si>
  <si>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</si>
  <si>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</si>
  <si>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</si>
  <si>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</si>
  <si>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</si>
  <si>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</si>
  <si>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</si>
  <si>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</si>
  <si>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</si>
  <si>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</si>
  <si>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</si>
  <si>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</si>
  <si>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</si>
  <si>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</si>
  <si>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</si>
  <si>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</si>
  <si>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</si>
  <si>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</si>
  <si>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</si>
  <si>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</si>
  <si>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</si>
  <si>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</si>
  <si>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</si>
  <si>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</si>
  <si>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</si>
  <si>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</si>
  <si>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</si>
  <si>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</si>
  <si>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</si>
  <si>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</si>
  <si>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</si>
  <si>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</si>
  <si>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</si>
  <si>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</si>
  <si>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</si>
  <si>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</si>
  <si>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</si>
  <si>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</si>
  <si>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</si>
  <si>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</si>
  <si>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</si>
  <si>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</si>
  <si>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</si>
  <si>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</si>
  <si>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</si>
  <si>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</si>
  <si>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</si>
  <si>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</si>
  <si>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</si>
  <si>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</si>
  <si>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</si>
  <si>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</si>
  <si>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</si>
  <si>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</si>
  <si>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</si>
  <si>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</si>
  <si>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</si>
  <si>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</si>
  <si>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</si>
  <si>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</si>
  <si>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</si>
  <si>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</si>
  <si>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</si>
  <si>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</si>
  <si>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</si>
  <si>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</si>
  <si>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</si>
  <si>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</si>
  <si>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</si>
  <si>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</si>
  <si>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</si>
  <si>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</si>
  <si>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</si>
  <si>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</si>
  <si>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</si>
  <si>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</si>
  <si>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</si>
  <si>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</si>
  <si>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</si>
  <si>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</si>
  <si>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</si>
  <si>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</si>
  <si>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</si>
  <si>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</si>
  <si>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</si>
  <si>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</si>
  <si>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</si>
  <si>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</si>
  <si>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</si>
  <si>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</si>
  <si>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</si>
  <si>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</si>
  <si>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</si>
  <si>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</si>
  <si>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</si>
  <si>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</si>
  <si>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</si>
  <si>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</si>
  <si>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</si>
  <si>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</si>
  <si>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</si>
  <si>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</si>
  <si>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</si>
  <si>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</si>
  <si>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</si>
  <si>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</si>
  <si>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</si>
  <si>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</si>
  <si>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</si>
  <si>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</si>
  <si>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</si>
  <si>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</si>
  <si>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</si>
  <si>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</si>
  <si>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</si>
  <si>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</si>
  <si>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</si>
  <si>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</si>
  <si>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</si>
  <si>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</si>
  <si>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</si>
  <si>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</si>
  <si>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</si>
  <si>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</si>
  <si>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</si>
  <si>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</si>
  <si>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</si>
  <si>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</si>
  <si>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</si>
  <si>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</si>
  <si>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</si>
  <si>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</si>
  <si>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</si>
  <si>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</si>
  <si>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</si>
  <si>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</si>
  <si>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</si>
  <si>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</si>
  <si>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</si>
  <si>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</si>
  <si>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</si>
  <si>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</si>
  <si>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</si>
  <si>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</si>
  <si>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</si>
  <si>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</si>
  <si>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</si>
  <si>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</si>
  <si>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</si>
  <si>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</si>
  <si>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</si>
  <si>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</si>
  <si>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</si>
  <si>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</si>
  <si>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</si>
  <si>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</si>
  <si>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</si>
  <si>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</si>
  <si>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</si>
  <si>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</si>
  <si>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</si>
  <si>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</si>
  <si>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</si>
  <si>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</si>
  <si>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</si>
  <si>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</si>
  <si>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</si>
  <si>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</si>
  <si>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</si>
  <si>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</si>
  <si>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</si>
  <si>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</si>
  <si>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</si>
  <si>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</si>
  <si>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</si>
  <si>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</si>
  <si>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</si>
  <si>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</si>
  <si>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</si>
  <si>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</si>
  <si>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</si>
  <si>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</si>
  <si>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</si>
  <si>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</si>
  <si>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</si>
  <si>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</si>
  <si>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</si>
  <si>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</si>
  <si>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</si>
  <si>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</si>
  <si>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</si>
  <si>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</si>
  <si>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</si>
  <si>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</si>
  <si>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</si>
  <si>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</si>
  <si>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</si>
  <si>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</si>
  <si>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</si>
  <si>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</si>
  <si>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</si>
  <si>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</si>
  <si>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</si>
  <si>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</si>
  <si>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</si>
  <si>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</si>
  <si>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</si>
  <si>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</si>
  <si>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</si>
  <si>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</si>
  <si>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</si>
  <si>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</si>
  <si>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</si>
  <si>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</si>
  <si>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</si>
  <si>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</si>
  <si>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</si>
  <si>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</si>
  <si>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</si>
  <si>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</si>
  <si>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</si>
  <si>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</si>
  <si>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</si>
  <si>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</si>
  <si>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</si>
  <si>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</si>
  <si>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</si>
  <si>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</si>
  <si>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</si>
  <si>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</si>
  <si>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</si>
  <si>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</si>
  <si>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</si>
  <si>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</si>
  <si>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</si>
  <si>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</si>
  <si>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</si>
  <si>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</si>
  <si>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</si>
  <si>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</si>
  <si>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</si>
  <si>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</si>
  <si>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</si>
  <si>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</si>
  <si>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</si>
  <si>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</si>
  <si>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</si>
  <si>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</si>
  <si>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</si>
  <si>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</si>
  <si>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</si>
  <si>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</si>
  <si>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</si>
  <si>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</si>
  <si>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</si>
  <si>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</si>
  <si>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</si>
  <si>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</si>
  <si>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</si>
  <si>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</si>
  <si>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</si>
  <si>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</si>
  <si>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</si>
  <si>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</si>
  <si>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</si>
  <si>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</si>
  <si>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</si>
  <si>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</si>
  <si>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</si>
  <si>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</si>
  <si>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</si>
  <si>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</si>
  <si>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</si>
  <si>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</si>
  <si>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</si>
  <si>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</si>
  <si>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</si>
  <si>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</si>
  <si>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</si>
  <si>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</si>
  <si>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</si>
  <si>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</si>
  <si>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</si>
  <si>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</si>
  <si>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</si>
  <si>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</si>
  <si>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</si>
  <si>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</si>
  <si>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</si>
  <si>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</si>
  <si>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</si>
  <si>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</si>
  <si>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</si>
  <si>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</si>
  <si>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</si>
  <si>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</si>
  <si>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</si>
  <si>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</si>
  <si>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</si>
  <si>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</si>
  <si>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</si>
  <si>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</si>
  <si>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</si>
  <si>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</si>
  <si>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</si>
  <si>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</si>
  <si>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</si>
  <si>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</si>
  <si>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</si>
  <si>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</si>
  <si>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</si>
  <si>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</si>
  <si>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</si>
  <si>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</si>
  <si>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</si>
  <si>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</si>
  <si>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</si>
  <si>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</si>
  <si>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</si>
  <si>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</si>
  <si>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</si>
  <si>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</si>
  <si>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</si>
  <si>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</si>
  <si>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</si>
  <si>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</si>
  <si>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</si>
  <si>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</si>
  <si>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</si>
  <si>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</si>
  <si>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</si>
  <si>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</si>
  <si>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</si>
  <si>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</si>
  <si>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</si>
  <si>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</si>
  <si>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</si>
  <si>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</si>
  <si>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</si>
  <si>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</si>
  <si>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</si>
  <si>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</si>
  <si>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</si>
  <si>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</si>
  <si>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</si>
  <si>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</si>
  <si>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</si>
  <si>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</si>
  <si>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</si>
  <si>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</si>
  <si>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</si>
  <si>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</si>
  <si>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</si>
  <si>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</si>
  <si>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</si>
  <si>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</si>
  <si>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</si>
  <si>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</si>
  <si>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</si>
  <si>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</si>
  <si>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</si>
  <si>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</si>
  <si>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</si>
  <si>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</si>
  <si>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</si>
  <si>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</si>
  <si>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</si>
  <si>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</si>
  <si>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</si>
  <si>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</si>
  <si>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</si>
  <si>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</si>
  <si>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</si>
  <si>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</si>
  <si>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</si>
  <si>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</si>
  <si>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</si>
  <si>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</si>
  <si>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</si>
  <si>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</si>
  <si>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</si>
  <si>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</si>
  <si>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</si>
  <si>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</si>
  <si>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</si>
  <si>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</si>
  <si>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</si>
  <si>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</si>
  <si>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</si>
  <si>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</si>
  <si>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</si>
  <si>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</si>
  <si>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</si>
  <si>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</si>
  <si>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</si>
  <si>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</si>
  <si>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</si>
  <si>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</si>
  <si>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</si>
  <si>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</si>
  <si>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</si>
  <si>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</si>
  <si>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</si>
  <si>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</si>
  <si>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</si>
  <si>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</si>
  <si>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</si>
  <si>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</si>
  <si>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</si>
  <si>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</si>
  <si>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</si>
  <si>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</si>
  <si>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</si>
  <si>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</si>
  <si>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</si>
  <si>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</si>
  <si>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</si>
  <si>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</si>
  <si>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</si>
  <si>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</si>
  <si>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</si>
  <si>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</si>
  <si>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</si>
  <si>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</si>
  <si>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</si>
  <si>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</si>
  <si>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</si>
  <si>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</si>
  <si>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</si>
  <si>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</si>
  <si>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</si>
  <si>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</si>
  <si>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</si>
  <si>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</si>
  <si>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</si>
  <si>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</si>
  <si>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</si>
  <si>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</si>
  <si>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</si>
  <si>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</si>
  <si>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</si>
  <si>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</si>
  <si>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</si>
  <si>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</si>
  <si>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</si>
  <si>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</si>
  <si>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</si>
  <si>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</si>
  <si>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</si>
  <si>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</si>
  <si>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</si>
  <si>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</si>
  <si>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</si>
  <si>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</si>
  <si>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</si>
  <si>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</si>
  <si>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</si>
  <si>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</si>
  <si>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</si>
  <si>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</si>
  <si>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</si>
  <si>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</si>
  <si>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</si>
  <si>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</si>
  <si>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</si>
  <si>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</si>
  <si>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</si>
  <si>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</si>
  <si>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</si>
  <si>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</si>
  <si>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</si>
  <si>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</si>
  <si>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</si>
  <si>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</si>
  <si>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</si>
  <si>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</si>
  <si>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</si>
  <si>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</si>
  <si>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</si>
  <si>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</si>
  <si>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</si>
  <si>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</si>
  <si>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</si>
  <si>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</si>
  <si>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</si>
  <si>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</si>
  <si>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</si>
  <si>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</si>
  <si>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</si>
  <si>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</si>
  <si>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</si>
  <si>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</si>
  <si>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</si>
  <si>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</si>
  <si>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</si>
  <si>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</si>
  <si>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</si>
  <si>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</si>
  <si>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</si>
  <si>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</si>
  <si>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</si>
  <si>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</si>
  <si>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</si>
  <si>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</si>
  <si>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</si>
  <si>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</si>
  <si>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</si>
  <si>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</si>
  <si>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</si>
  <si>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</si>
  <si>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</si>
  <si>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</si>
  <si>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</si>
  <si>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</si>
  <si>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</si>
  <si>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</si>
  <si>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</si>
  <si>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</si>
  <si>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</si>
  <si>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</si>
  <si>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</si>
  <si>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</si>
  <si>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</si>
  <si>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</si>
  <si>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</si>
  <si>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</si>
  <si>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</si>
  <si>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</si>
  <si>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</si>
  <si>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</si>
  <si>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</si>
  <si>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</si>
  <si>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</si>
  <si>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</si>
  <si>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</si>
  <si>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</si>
  <si>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</si>
  <si>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</si>
  <si>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</si>
  <si>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</si>
  <si>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</si>
  <si>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</si>
  <si>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</si>
  <si>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</si>
  <si>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</si>
  <si>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</si>
  <si>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</si>
  <si>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</si>
  <si>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</si>
  <si>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</si>
  <si>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</si>
  <si>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</si>
  <si>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</si>
  <si>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</si>
  <si>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</si>
  <si>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</si>
  <si>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</si>
  <si>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</si>
  <si>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</si>
  <si>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</si>
  <si>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</si>
  <si>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</si>
  <si>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</si>
  <si>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</si>
  <si>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</si>
  <si>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</si>
  <si>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</si>
  <si>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</si>
  <si>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</si>
  <si>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</si>
  <si>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</si>
  <si>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</si>
  <si>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</si>
  <si>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</si>
  <si>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</si>
  <si>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</si>
  <si>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</si>
  <si>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</si>
  <si>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</si>
  <si>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</si>
  <si>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</si>
  <si>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</si>
  <si>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</si>
  <si>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</si>
  <si>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</si>
  <si>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</si>
  <si>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</si>
  <si>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</si>
  <si>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</si>
  <si>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</si>
  <si>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</si>
  <si>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</si>
  <si>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</si>
  <si>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</si>
  <si>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</si>
  <si>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</si>
  <si>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</si>
  <si>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</si>
  <si>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</si>
  <si>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</si>
  <si>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</si>
  <si>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</si>
  <si>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</si>
  <si>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</si>
  <si>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</si>
  <si>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</si>
  <si>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</si>
  <si>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</si>
  <si>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</si>
  <si>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</si>
  <si>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</si>
  <si>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</si>
  <si>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</si>
  <si>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</si>
  <si>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</si>
  <si>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</si>
  <si>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</si>
  <si>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</si>
  <si>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</si>
  <si>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</si>
  <si>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</si>
  <si>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</si>
  <si>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</si>
  <si>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</si>
  <si>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</si>
  <si>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</si>
  <si>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</si>
  <si>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</si>
  <si>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</si>
  <si>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</si>
  <si>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</si>
  <si>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</si>
  <si>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</si>
  <si>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</si>
  <si>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</si>
  <si>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</si>
  <si>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</si>
  <si>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</si>
  <si>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</si>
  <si>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</si>
  <si>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</si>
  <si>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</si>
  <si>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</si>
  <si>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</si>
  <si>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</si>
  <si>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</si>
  <si>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</si>
  <si>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</si>
  <si>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</si>
  <si>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</si>
  <si>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</si>
  <si>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</si>
  <si>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</si>
  <si>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</si>
  <si>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</si>
  <si>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</si>
  <si>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</si>
  <si>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</si>
  <si>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</si>
  <si>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</si>
  <si>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</si>
  <si>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</si>
  <si>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</si>
  <si>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</si>
  <si>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</si>
  <si>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</si>
  <si>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</si>
  <si>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</si>
  <si>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</si>
  <si>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</si>
  <si>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</si>
  <si>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</si>
  <si>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</si>
  <si>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</si>
  <si>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</si>
  <si>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</si>
  <si>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</si>
  <si>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</si>
  <si>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</si>
  <si>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</si>
  <si>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</si>
  <si>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</si>
  <si>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</si>
  <si>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</si>
  <si>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</si>
  <si>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</si>
  <si>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</si>
  <si>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</si>
  <si>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</si>
  <si>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</si>
  <si>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</si>
  <si>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</si>
  <si>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</si>
  <si>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</si>
  <si>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</si>
  <si>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</si>
  <si>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</si>
  <si>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</si>
  <si>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</si>
  <si>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</si>
  <si>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</si>
  <si>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</si>
  <si>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</si>
  <si>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</si>
  <si>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</si>
  <si>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</si>
  <si>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</si>
  <si>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</si>
  <si>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</si>
  <si>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</si>
  <si>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</si>
  <si>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</si>
  <si>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</si>
  <si>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</si>
  <si>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</si>
  <si>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</si>
  <si>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</si>
  <si>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</si>
  <si>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</si>
  <si>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</si>
  <si>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</si>
  <si>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</si>
  <si>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</si>
  <si>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</si>
  <si>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</si>
  <si>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</si>
  <si>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</si>
  <si>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</si>
  <si>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</si>
  <si>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</si>
  <si>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</si>
  <si>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</si>
  <si>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</si>
  <si>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</si>
  <si>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</si>
  <si>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</si>
  <si>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</si>
  <si>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</si>
  <si>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</si>
  <si>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</si>
  <si>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</si>
  <si>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</si>
  <si>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</si>
  <si>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</si>
  <si>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</si>
  <si>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</si>
  <si>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</si>
  <si>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</si>
  <si>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</si>
  <si>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</si>
  <si>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</si>
  <si>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</si>
  <si>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</si>
  <si>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</si>
  <si>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</si>
  <si>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</si>
  <si>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</si>
  <si>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</si>
  <si>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</si>
  <si>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</si>
  <si>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</si>
  <si>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</si>
  <si>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</si>
  <si>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</si>
  <si>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</si>
  <si>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</si>
  <si>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</si>
  <si>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</si>
  <si>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</si>
  <si>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</si>
  <si>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</si>
  <si>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</si>
  <si>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</si>
  <si>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</si>
  <si>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</si>
  <si>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</si>
  <si>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</si>
  <si>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</si>
  <si>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</si>
  <si>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</si>
  <si>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</si>
  <si>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</si>
  <si>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</si>
  <si>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</si>
  <si>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</si>
  <si>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</si>
  <si>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</si>
  <si>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</si>
  <si>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</si>
  <si>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</si>
  <si>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</si>
  <si>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</si>
  <si>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</si>
  <si>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</si>
  <si>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</si>
  <si>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</si>
  <si>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</si>
  <si>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</si>
  <si>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</si>
  <si>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</si>
  <si>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</si>
  <si>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</si>
  <si>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</si>
  <si>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</si>
  <si>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</si>
  <si>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</si>
  <si>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</si>
  <si>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</si>
  <si>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</si>
  <si>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</si>
  <si>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</si>
  <si>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</si>
  <si>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</si>
  <si>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</si>
  <si>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</si>
  <si>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</si>
  <si>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</si>
  <si>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</si>
  <si>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</si>
  <si>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</si>
  <si>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</si>
  <si>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</si>
  <si>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</si>
  <si>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</si>
  <si>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</si>
  <si>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</si>
  <si>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</si>
  <si>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</si>
  <si>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</si>
  <si>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</si>
  <si>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</si>
  <si>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</si>
  <si>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</si>
  <si>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</si>
  <si>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</si>
  <si>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</si>
  <si>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</si>
  <si>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</si>
  <si>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</si>
  <si>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</si>
  <si>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</si>
  <si>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</si>
  <si>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</si>
  <si>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</si>
  <si>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</si>
  <si>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</si>
  <si>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</si>
  <si>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</si>
  <si>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</si>
  <si>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</si>
  <si>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</si>
  <si>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</si>
  <si>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</si>
  <si>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</si>
  <si>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</si>
  <si>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</si>
  <si>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</si>
  <si>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</si>
  <si>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</si>
  <si>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</si>
  <si>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</si>
  <si>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</si>
  <si>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</si>
  <si>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</si>
  <si>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</si>
  <si>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</si>
  <si>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</si>
  <si>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</si>
  <si>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</si>
  <si>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</si>
  <si>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</si>
  <si>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</si>
  <si>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</si>
  <si>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</si>
  <si>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</si>
  <si>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</si>
  <si>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</si>
  <si>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</si>
  <si>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</si>
  <si>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</si>
  <si>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</si>
  <si>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</si>
  <si>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</si>
  <si>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</si>
  <si>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</si>
  <si>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</si>
  <si>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</si>
  <si>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</si>
  <si>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</si>
  <si>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</si>
  <si>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</si>
  <si>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</si>
  <si>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</si>
  <si>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</si>
  <si>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</si>
  <si>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</si>
  <si>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</si>
  <si>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</si>
  <si>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</si>
  <si>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</si>
  <si>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</si>
  <si>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</si>
  <si>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</si>
  <si>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</si>
  <si>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</si>
  <si>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</si>
  <si>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</si>
  <si>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</si>
  <si>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</si>
  <si>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</si>
  <si>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</si>
  <si>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</si>
  <si>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</si>
  <si>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</si>
  <si>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</si>
  <si>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</si>
  <si>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</si>
  <si>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</si>
  <si>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</si>
  <si>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</si>
  <si>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</si>
  <si>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</si>
  <si>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</si>
  <si>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</si>
  <si>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</si>
  <si>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</si>
  <si>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</si>
  <si>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</si>
  <si>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</si>
  <si>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</si>
  <si>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</si>
  <si>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</si>
  <si>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</si>
  <si>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</si>
  <si>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</si>
  <si>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</si>
  <si>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</si>
  <si>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</si>
  <si>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</si>
  <si>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</si>
  <si>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</si>
  <si>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</si>
  <si>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</si>
  <si>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</si>
  <si>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</si>
  <si>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</si>
  <si>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</si>
  <si>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</si>
  <si>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</si>
  <si>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</si>
  <si>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</si>
  <si>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</si>
  <si>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</si>
  <si>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</si>
  <si>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</si>
  <si>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</si>
  <si>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</si>
  <si>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</si>
  <si>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</si>
  <si>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</si>
  <si>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</si>
  <si>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</si>
  <si>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</si>
  <si>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</si>
  <si>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</si>
  <si>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</si>
  <si>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</si>
  <si>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</si>
  <si>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</si>
  <si>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</si>
  <si>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</si>
  <si>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</si>
  <si>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</si>
  <si>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</si>
  <si>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</si>
  <si>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</si>
  <si>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</si>
  <si>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</si>
  <si>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</si>
  <si>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</si>
  <si>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</si>
  <si>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</si>
  <si>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</si>
  <si>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</si>
  <si>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</si>
  <si>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</si>
  <si>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</si>
  <si>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</si>
  <si>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</si>
  <si>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</si>
  <si>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</si>
  <si>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</si>
  <si>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</si>
  <si>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</si>
  <si>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</si>
  <si>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</si>
  <si>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</si>
  <si>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</si>
  <si>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</si>
  <si>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</si>
  <si>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</si>
  <si>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</si>
  <si>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</si>
  <si>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</si>
  <si>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</si>
  <si>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</si>
  <si>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</si>
  <si>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</si>
  <si>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</si>
  <si>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</si>
  <si>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</si>
  <si>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</si>
  <si>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</si>
  <si>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</si>
  <si>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</si>
  <si>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</si>
  <si>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</si>
  <si>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</si>
  <si>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</si>
  <si>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</si>
  <si>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</si>
  <si>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</si>
  <si>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</si>
  <si>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</si>
  <si>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</si>
  <si>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</si>
  <si>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</si>
  <si>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</si>
  <si>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</si>
  <si>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</si>
  <si>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</si>
  <si>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</si>
  <si>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</si>
  <si>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</si>
  <si>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</si>
  <si>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</si>
  <si>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</si>
  <si>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</si>
  <si>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</si>
  <si>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</si>
  <si>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</si>
  <si>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</si>
  <si>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</si>
  <si>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</si>
  <si>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</si>
  <si>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</si>
  <si>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</si>
  <si>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</si>
  <si>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</si>
  <si>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</si>
  <si>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</si>
  <si>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</si>
  <si>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</si>
  <si>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</si>
  <si>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</si>
  <si>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</si>
  <si>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</si>
  <si>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</si>
  <si>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</si>
  <si>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</si>
  <si>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</si>
  <si>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</si>
  <si>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</si>
  <si>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</si>
  <si>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</si>
  <si>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</si>
  <si>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</si>
  <si>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</si>
  <si>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</si>
  <si>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</si>
  <si>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</si>
  <si>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</si>
  <si>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</si>
  <si>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</si>
  <si>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</si>
  <si>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</si>
  <si>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</si>
  <si>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</si>
  <si>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</si>
  <si>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</si>
  <si>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</si>
  <si>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</si>
  <si>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</si>
  <si>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</si>
  <si>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</si>
  <si>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</si>
  <si>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</si>
  <si>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</si>
  <si>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</si>
  <si>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</si>
  <si>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</si>
  <si>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</si>
  <si>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</si>
  <si>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</si>
  <si>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</si>
  <si>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</si>
  <si>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</si>
  <si>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</si>
  <si>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</si>
  <si>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</si>
  <si>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</si>
  <si>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</si>
  <si>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</si>
  <si>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</si>
  <si>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</si>
  <si>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</si>
  <si>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</si>
  <si>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</si>
  <si>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</si>
  <si>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</si>
  <si>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</si>
  <si>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</si>
  <si>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</si>
  <si>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</si>
  <si>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</si>
  <si>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</si>
  <si>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</si>
  <si>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</si>
  <si>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</si>
  <si>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</si>
  <si>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</si>
  <si>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</si>
  <si>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</si>
  <si>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</si>
  <si>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</si>
  <si>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</si>
  <si>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</si>
  <si>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</si>
  <si>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</si>
  <si>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</si>
  <si>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</si>
  <si>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</si>
  <si>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</si>
  <si>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</si>
  <si>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</si>
  <si>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</si>
  <si>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</si>
  <si>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</si>
  <si>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</si>
  <si>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</si>
  <si>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</si>
  <si>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</si>
  <si>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</si>
  <si>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</si>
  <si>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</si>
  <si>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</si>
  <si>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</si>
  <si>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</si>
  <si>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</si>
  <si>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</si>
  <si>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</si>
  <si>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</si>
  <si>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</si>
  <si>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</si>
  <si>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</si>
  <si>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</si>
  <si>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</si>
  <si>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</si>
  <si>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</si>
  <si>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</si>
  <si>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</si>
  <si>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</si>
  <si>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</si>
  <si>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</si>
  <si>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</si>
  <si>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</si>
  <si>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</si>
  <si>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</si>
  <si>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</si>
  <si>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</si>
  <si>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</si>
  <si>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</si>
  <si>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</si>
  <si>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</si>
  <si>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</si>
  <si>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</si>
  <si>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</si>
  <si>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</si>
  <si>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</si>
  <si>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</si>
  <si>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</si>
  <si>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</si>
  <si>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</si>
  <si>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</si>
  <si>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</si>
  <si>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</si>
  <si>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</si>
  <si>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</si>
  <si>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</si>
  <si>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</si>
  <si>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</si>
  <si>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</si>
  <si>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</si>
  <si>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</si>
  <si>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</si>
  <si>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</si>
  <si>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</si>
  <si>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</si>
  <si>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</si>
  <si>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</si>
  <si>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</si>
  <si>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</si>
  <si>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</si>
  <si>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</si>
  <si>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</si>
  <si>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</si>
  <si>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</si>
  <si>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</si>
  <si>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</si>
  <si>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</si>
  <si>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</si>
  <si>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</si>
  <si>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</si>
  <si>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</si>
  <si>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</si>
  <si>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</si>
  <si>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</si>
  <si>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</si>
  <si>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</si>
  <si>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</si>
  <si>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</si>
  <si>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</si>
  <si>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</si>
  <si>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</si>
  <si>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</si>
  <si>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</si>
  <si>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</si>
  <si>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</si>
  <si>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</si>
  <si>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</si>
  <si>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</si>
  <si>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</si>
  <si>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</si>
  <si>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</si>
  <si>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</si>
  <si>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</si>
  <si>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</si>
  <si>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</si>
  <si>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</si>
  <si>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</si>
  <si>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</si>
  <si>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</si>
  <si>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</si>
  <si>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</si>
  <si>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</si>
  <si>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</si>
  <si>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</si>
  <si>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</si>
  <si>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</si>
  <si>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</si>
  <si>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</si>
  <si>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</si>
  <si>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</si>
  <si>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</si>
  <si>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</si>
  <si>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</si>
  <si>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</si>
  <si>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</si>
  <si>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</si>
  <si>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</si>
  <si>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</si>
  <si>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</si>
  <si>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</si>
  <si>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</si>
  <si>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</si>
  <si>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</si>
  <si>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</si>
  <si>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</si>
  <si>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</si>
  <si>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</si>
  <si>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</si>
  <si>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</si>
  <si>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</si>
  <si>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</si>
  <si>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</si>
  <si>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</si>
  <si>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</si>
  <si>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</si>
  <si>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</si>
  <si>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</si>
  <si>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</si>
  <si>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</si>
  <si>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</si>
  <si>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</si>
  <si>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</si>
  <si>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</si>
  <si>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</si>
  <si>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</si>
  <si>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</si>
  <si>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</si>
  <si>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</si>
  <si>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</si>
  <si>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</si>
  <si>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</si>
  <si>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</si>
  <si>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</si>
  <si>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</si>
  <si>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</si>
  <si>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</si>
  <si>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</si>
  <si>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</si>
  <si>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</si>
  <si>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</si>
  <si>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</si>
  <si>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</si>
  <si>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</si>
  <si>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</si>
  <si>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</si>
  <si>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</si>
  <si>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</si>
  <si>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</si>
  <si>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</si>
  <si>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</si>
  <si>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</si>
  <si>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</si>
  <si>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</si>
  <si>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</si>
  <si>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</si>
  <si>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</si>
  <si>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</si>
  <si>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</si>
  <si>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</si>
  <si>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</si>
  <si>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</si>
  <si>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</si>
  <si>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</si>
  <si>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</si>
  <si>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</si>
  <si>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</si>
  <si>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</si>
  <si>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</si>
  <si>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</si>
  <si>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</si>
  <si>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</si>
  <si>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</si>
  <si>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</si>
  <si>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</si>
  <si>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</si>
  <si>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</si>
  <si>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</si>
  <si>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</si>
  <si>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</si>
  <si>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</si>
  <si>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</si>
  <si>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</si>
  <si>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</si>
  <si>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</si>
  <si>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</si>
  <si>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</si>
  <si>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</si>
  <si>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</si>
  <si>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</si>
  <si>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</si>
  <si>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</si>
  <si>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</si>
  <si>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</si>
  <si>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</si>
  <si>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</si>
  <si>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</si>
  <si>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</si>
  <si>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</si>
  <si>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</si>
  <si>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</si>
  <si>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</si>
  <si>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</si>
  <si>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</si>
  <si>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</si>
  <si>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</si>
  <si>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</si>
  <si>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</si>
  <si>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</si>
  <si>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</si>
  <si>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</si>
  <si>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</si>
  <si>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</si>
  <si>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</si>
  <si>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</si>
  <si>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</si>
  <si>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</si>
  <si>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</si>
  <si>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</si>
  <si>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</si>
  <si>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</si>
  <si>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</si>
  <si>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</si>
  <si>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</si>
  <si>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</si>
  <si>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</si>
  <si>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</si>
  <si>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</si>
  <si>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</si>
  <si>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</si>
  <si>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</si>
  <si>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</si>
  <si>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</si>
  <si>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</si>
  <si>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</si>
  <si>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</si>
  <si>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</si>
  <si>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</si>
  <si>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</si>
  <si>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</si>
  <si>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</si>
  <si>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</si>
  <si>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</si>
  <si>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</si>
  <si>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</si>
  <si>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</si>
  <si>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</si>
  <si>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</si>
  <si>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</si>
  <si>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</si>
  <si>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</si>
  <si>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</si>
  <si>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</si>
  <si>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</si>
  <si>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</si>
  <si>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</si>
  <si>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</si>
  <si>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</si>
  <si>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</si>
  <si>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</si>
  <si>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</si>
  <si>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</si>
  <si>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</si>
  <si>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</si>
  <si>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</si>
  <si>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</si>
  <si>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</si>
  <si>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</si>
  <si>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</si>
  <si>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</si>
  <si>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</si>
  <si>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</si>
  <si>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</si>
  <si>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</si>
  <si>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</si>
  <si>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</si>
  <si>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</si>
  <si>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</si>
  <si>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</si>
  <si>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</si>
  <si>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</si>
  <si>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</si>
  <si>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</si>
  <si>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</si>
  <si>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</si>
  <si>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</si>
  <si>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</si>
  <si>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</si>
  <si>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</si>
  <si>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</si>
  <si>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</si>
  <si>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</si>
  <si>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</si>
  <si>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</si>
  <si>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</si>
  <si>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</si>
  <si>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</si>
  <si>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</si>
  <si>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</si>
  <si>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</si>
  <si>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</si>
  <si>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</si>
  <si>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</si>
  <si>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</si>
  <si>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</si>
  <si>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</si>
  <si>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</si>
  <si>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</si>
  <si>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</si>
  <si>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</si>
  <si>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</si>
  <si>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</si>
  <si>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</si>
  <si>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</si>
  <si>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</si>
  <si>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</si>
  <si>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</si>
  <si>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</si>
  <si>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</si>
  <si>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</si>
  <si>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</si>
  <si>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</si>
  <si>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</si>
  <si>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</si>
  <si>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</si>
  <si>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</si>
  <si>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</si>
  <si>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</si>
  <si>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</si>
  <si>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</si>
  <si>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</si>
  <si>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</si>
  <si>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</si>
  <si>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</si>
  <si>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</si>
  <si>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</si>
  <si>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</si>
  <si>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</si>
  <si>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</si>
  <si>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</si>
  <si>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</si>
  <si>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</si>
  <si>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</si>
  <si>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</si>
  <si>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</si>
  <si>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</si>
  <si>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</si>
  <si>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</si>
  <si>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</si>
  <si>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</si>
  <si>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</si>
  <si>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</si>
  <si>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</si>
  <si>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</si>
  <si>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</si>
  <si>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</si>
  <si>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</si>
  <si>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</si>
  <si>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</si>
  <si>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</si>
  <si>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</si>
  <si>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</si>
  <si>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</si>
  <si>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</si>
  <si>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</si>
  <si>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</si>
  <si>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</si>
  <si>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</si>
  <si>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</si>
  <si>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</si>
  <si>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</si>
  <si>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</si>
  <si>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</si>
  <si>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</si>
  <si>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</si>
  <si>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</si>
  <si>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</si>
  <si>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</si>
  <si>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</si>
  <si>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</si>
  <si>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</si>
  <si>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</si>
  <si>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</si>
  <si>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</si>
  <si>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</si>
  <si>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</si>
  <si>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</si>
  <si>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</si>
  <si>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</si>
  <si>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</si>
  <si>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</si>
  <si>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</si>
  <si>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</si>
  <si>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</si>
  <si>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</si>
  <si>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</si>
  <si>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</si>
  <si>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</si>
  <si>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</si>
  <si>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</si>
  <si>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</si>
  <si>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</si>
  <si>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</si>
  <si>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</si>
  <si>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</si>
  <si>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</si>
  <si>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</si>
  <si>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</si>
  <si>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</si>
  <si>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</si>
  <si>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</si>
  <si>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</si>
  <si>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</si>
  <si>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</si>
  <si>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</si>
  <si>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</si>
  <si>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</si>
  <si>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</si>
  <si>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</si>
  <si>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</si>
  <si>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</si>
  <si>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</si>
  <si>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</si>
  <si>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</si>
  <si>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</si>
  <si>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</si>
  <si>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</si>
  <si>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</si>
  <si>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</si>
  <si>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</si>
  <si>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</si>
  <si>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</si>
  <si>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</si>
  <si>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</si>
  <si>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</si>
  <si>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</si>
  <si>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</si>
  <si>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</si>
  <si>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</si>
  <si>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</si>
  <si>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</si>
  <si>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</si>
  <si>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</si>
  <si>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</si>
  <si>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</si>
  <si>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</si>
  <si>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</si>
  <si>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</si>
  <si>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</si>
  <si>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</si>
  <si>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</si>
  <si>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</si>
  <si>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</si>
  <si>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</si>
  <si>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</si>
  <si>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</si>
  <si>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</si>
  <si>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</si>
  <si>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</si>
  <si>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</si>
  <si>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</si>
  <si>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</si>
  <si>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</si>
  <si>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</si>
  <si>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</si>
  <si>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</si>
  <si>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</si>
  <si>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</si>
  <si>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</si>
  <si>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</si>
  <si>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</si>
  <si>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</si>
  <si>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</si>
  <si>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</si>
  <si>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</si>
  <si>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</si>
  <si>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</si>
  <si>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</si>
  <si>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</si>
  <si>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</si>
  <si>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</si>
  <si>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</si>
  <si>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</si>
  <si>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</si>
  <si>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</si>
  <si>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</si>
  <si>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</si>
  <si>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</si>
  <si>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</si>
  <si>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</si>
  <si>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</si>
  <si>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</si>
  <si>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</si>
  <si>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</si>
  <si>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</si>
  <si>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</si>
  <si>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</si>
  <si>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</si>
  <si>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</si>
  <si>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</si>
  <si>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</si>
  <si>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</si>
  <si>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</si>
  <si>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</si>
  <si>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</si>
  <si>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</si>
  <si>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</si>
  <si>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</si>
  <si>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</si>
  <si>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</si>
  <si>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</si>
  <si>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</si>
  <si>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</si>
  <si>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</si>
  <si>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</si>
  <si>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</si>
  <si>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</si>
  <si>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</si>
  <si>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</si>
  <si>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</si>
  <si>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</si>
  <si>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</si>
  <si>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</si>
  <si>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</si>
  <si>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</si>
  <si>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</si>
  <si>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</si>
  <si>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</si>
  <si>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</si>
  <si>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</si>
  <si>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</si>
  <si>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</si>
  <si>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</si>
  <si>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</si>
  <si>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</si>
  <si>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</si>
  <si>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</si>
  <si>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</si>
  <si>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</si>
  <si>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</si>
  <si>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</si>
  <si>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</si>
  <si>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</si>
  <si>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</si>
  <si>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</si>
  <si>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</si>
  <si>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</si>
  <si>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</si>
  <si>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</si>
  <si>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</si>
  <si>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</si>
  <si>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</si>
  <si>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</si>
  <si>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</si>
  <si>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</si>
  <si>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</si>
  <si>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</si>
  <si>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</si>
  <si>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</si>
  <si>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</si>
  <si>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</si>
  <si>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</si>
  <si>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</si>
  <si>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</si>
  <si>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</si>
  <si>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</si>
  <si>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</si>
  <si>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</si>
  <si>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</si>
  <si>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</si>
  <si>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</si>
  <si>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</si>
  <si>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</si>
  <si>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</si>
  <si>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</si>
  <si>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</si>
  <si>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</si>
  <si>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</si>
  <si>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</si>
  <si>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</si>
  <si>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</si>
  <si>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</si>
  <si>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</si>
  <si>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</si>
  <si>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</si>
  <si>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</si>
  <si>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</si>
  <si>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</si>
  <si>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</si>
  <si>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</si>
  <si>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</si>
  <si>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</si>
  <si>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</si>
  <si>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</si>
  <si>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</si>
  <si>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</si>
  <si>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</si>
  <si>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</si>
  <si>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</si>
  <si>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</si>
  <si>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</si>
  <si>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</si>
  <si>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</si>
  <si>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</si>
  <si>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</si>
  <si>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</si>
  <si>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</si>
  <si>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</si>
  <si>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</si>
  <si>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</si>
  <si>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</si>
  <si>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</si>
  <si>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</si>
  <si>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</si>
  <si>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</si>
  <si>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</si>
  <si>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</si>
  <si>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</si>
  <si>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</si>
  <si>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</si>
  <si>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</si>
  <si>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</si>
  <si>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</si>
  <si>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</si>
  <si>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</si>
  <si>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</si>
  <si>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</si>
  <si>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</si>
  <si>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</si>
  <si>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</si>
  <si>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</si>
  <si>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</si>
  <si>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</si>
  <si>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</si>
  <si>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</si>
  <si>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</si>
  <si>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</si>
  <si>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</si>
  <si>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</si>
  <si>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</si>
  <si>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</si>
  <si>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</si>
  <si>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</si>
  <si>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</si>
  <si>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</si>
  <si>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</si>
  <si>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</si>
  <si>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</si>
  <si>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</si>
  <si>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</si>
  <si>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</si>
  <si>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</si>
  <si>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</si>
  <si>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</si>
  <si>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</si>
  <si>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</si>
  <si>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</si>
  <si>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</si>
  <si>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</si>
  <si>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</si>
  <si>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</si>
  <si>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</si>
  <si>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</si>
  <si>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</si>
  <si>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</si>
  <si>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</si>
  <si>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</si>
  <si>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</si>
  <si>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</si>
  <si>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</si>
  <si>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</si>
  <si>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</si>
  <si>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</si>
  <si>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</si>
  <si>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</si>
  <si>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</si>
  <si>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</si>
  <si>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</si>
  <si>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</si>
  <si>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</si>
  <si>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</si>
  <si>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</si>
  <si>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</si>
  <si>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</si>
  <si>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</si>
  <si>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</si>
  <si>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</si>
  <si>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</si>
  <si>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</si>
  <si>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</si>
  <si>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</si>
  <si>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</si>
  <si>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</si>
  <si>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</si>
  <si>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</si>
  <si>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</si>
  <si>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</si>
  <si>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</si>
  <si>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</si>
  <si>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</si>
  <si>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</si>
  <si>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</si>
  <si>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</si>
  <si>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</si>
  <si>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</si>
  <si>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</si>
  <si>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</si>
  <si>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</si>
  <si>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</si>
  <si>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</si>
  <si>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</si>
  <si>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</si>
  <si>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</si>
  <si>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</si>
  <si>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</si>
  <si>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</si>
  <si>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</si>
  <si>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</si>
  <si>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</si>
  <si>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</si>
  <si>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</si>
  <si>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</si>
  <si>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</si>
  <si>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</si>
  <si>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</si>
  <si>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</si>
  <si>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</si>
  <si>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</si>
  <si>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</si>
  <si>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</si>
  <si>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</si>
  <si>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</si>
  <si>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</si>
  <si>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</si>
  <si>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</si>
  <si>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</si>
  <si>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</si>
  <si>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</si>
  <si>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</si>
  <si>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</si>
  <si>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</si>
  <si>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</si>
  <si>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</si>
  <si>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</si>
  <si>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</si>
  <si>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</si>
  <si>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</si>
  <si>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</si>
  <si>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</si>
  <si>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</si>
  <si>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</si>
  <si>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</si>
  <si>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</si>
  <si>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</si>
  <si>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</si>
  <si>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</si>
  <si>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</si>
  <si>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</si>
  <si>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</si>
  <si>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</si>
  <si>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</si>
  <si>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</si>
  <si>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</si>
  <si>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</si>
  <si>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</si>
  <si>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</si>
  <si>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</si>
  <si>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</si>
  <si>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</si>
  <si>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</si>
  <si>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</si>
  <si>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</si>
  <si>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</si>
  <si>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</si>
  <si>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</si>
  <si>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</si>
  <si>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</si>
  <si>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</si>
  <si>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</si>
  <si>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</si>
  <si>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</si>
  <si>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</si>
  <si>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</si>
  <si>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</si>
  <si>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</si>
  <si>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</si>
  <si>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</si>
  <si>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</si>
  <si>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</si>
  <si>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</si>
  <si>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</si>
  <si>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</si>
  <si>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</si>
  <si>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</si>
  <si>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</si>
  <si>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</si>
  <si>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</si>
  <si>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</si>
  <si>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</si>
  <si>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</si>
  <si>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</si>
  <si>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</si>
  <si>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</si>
  <si>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</si>
  <si>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</si>
  <si>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</si>
  <si>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</si>
  <si>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</si>
  <si>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</si>
  <si>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</si>
  <si>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</si>
  <si>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</si>
  <si>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</si>
  <si>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</si>
  <si>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</si>
  <si>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</si>
  <si>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</si>
  <si>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</si>
  <si>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</si>
  <si>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</si>
  <si>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</si>
  <si>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</si>
  <si>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</si>
  <si>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</si>
  <si>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</si>
  <si>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</si>
  <si>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</si>
  <si>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</si>
  <si>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</si>
  <si>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</si>
  <si>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</si>
  <si>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</si>
  <si>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</si>
  <si>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</si>
  <si>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</si>
  <si>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</si>
  <si>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</si>
  <si>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</si>
  <si>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</si>
  <si>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</si>
  <si>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</si>
  <si>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</si>
  <si>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</si>
  <si>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</si>
  <si>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</si>
  <si>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</si>
  <si>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</si>
  <si>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</si>
  <si>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</si>
  <si>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</si>
  <si>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</si>
  <si>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</si>
  <si>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</si>
  <si>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</si>
  <si>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</si>
  <si>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</si>
  <si>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</si>
  <si>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</si>
  <si>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</si>
  <si>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</si>
  <si>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</si>
  <si>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</si>
  <si>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</si>
  <si>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</si>
  <si>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</si>
  <si>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</si>
  <si>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</si>
  <si>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</si>
  <si>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</si>
  <si>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</si>
  <si>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</si>
  <si>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</si>
  <si>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</si>
  <si>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</si>
  <si>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</si>
  <si>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</si>
  <si>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</si>
  <si>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</si>
  <si>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</si>
  <si>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</si>
  <si>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</si>
  <si>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</si>
  <si>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</si>
  <si>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</si>
  <si>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</si>
  <si>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</si>
  <si>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</si>
  <si>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</si>
  <si>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</si>
  <si>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</si>
  <si>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</si>
  <si>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</si>
  <si>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</si>
  <si>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</si>
  <si>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</si>
  <si>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</si>
  <si>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</si>
  <si>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</si>
  <si>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</si>
  <si>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</si>
  <si>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</si>
  <si>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</si>
  <si>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</si>
  <si>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</si>
  <si>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</si>
  <si>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</si>
  <si>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</si>
  <si>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</si>
  <si>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</si>
  <si>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</si>
  <si>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</si>
  <si>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</si>
  <si>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</si>
  <si>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</si>
  <si>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</si>
  <si>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</si>
  <si>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</si>
  <si>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</si>
  <si>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</si>
  <si>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</si>
  <si>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</si>
  <si>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</si>
  <si>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</si>
  <si>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</si>
  <si>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</si>
  <si>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</si>
  <si>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</si>
  <si>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</si>
  <si>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</si>
  <si>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</si>
  <si>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</si>
  <si>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</si>
  <si>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</si>
  <si>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</si>
  <si>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</si>
  <si>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</si>
  <si>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</si>
  <si>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</si>
  <si>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</si>
  <si>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</si>
  <si>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</si>
  <si>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</si>
  <si>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</si>
  <si>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</si>
  <si>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</si>
  <si>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</si>
  <si>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</si>
  <si>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</si>
  <si>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</si>
  <si>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</si>
  <si>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</si>
  <si>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</si>
  <si>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</si>
  <si>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</si>
  <si>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</si>
  <si>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</si>
  <si>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</si>
  <si>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</si>
  <si>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</si>
  <si>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</si>
  <si>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</si>
  <si>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</si>
  <si>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</si>
  <si>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</si>
  <si>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</si>
  <si>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</si>
  <si>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</si>
  <si>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</si>
  <si>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</si>
  <si>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</si>
  <si>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</si>
  <si>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</si>
  <si>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</si>
  <si>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</si>
  <si>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</si>
  <si>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</si>
  <si>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</si>
  <si>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</si>
  <si>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</si>
  <si>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</si>
  <si>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</si>
  <si>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</si>
  <si>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</si>
  <si>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</si>
  <si>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</si>
  <si>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</si>
  <si>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</si>
  <si>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</si>
  <si>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</si>
  <si>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</si>
  <si>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</si>
  <si>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</si>
  <si>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</si>
  <si>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</si>
  <si>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</si>
  <si>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</si>
  <si>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</si>
  <si>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</si>
  <si>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</si>
  <si>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</si>
  <si>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</si>
  <si>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</si>
  <si>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</si>
  <si>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</si>
  <si>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</si>
  <si>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</si>
  <si>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</si>
  <si>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</si>
  <si>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</si>
  <si>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</si>
  <si>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</si>
  <si>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</si>
  <si>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</si>
  <si>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</si>
  <si>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</si>
  <si>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</si>
  <si>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</si>
  <si>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</si>
  <si>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</si>
  <si>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</si>
  <si>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</si>
  <si>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</si>
  <si>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</si>
  <si>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</si>
  <si>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</si>
  <si>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</si>
  <si>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</si>
  <si>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</si>
  <si>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</si>
  <si>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</si>
  <si>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</si>
  <si>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</si>
  <si>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</si>
  <si>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</si>
  <si>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</si>
  <si>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</si>
  <si>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</si>
  <si>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</si>
  <si>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</si>
  <si>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</si>
  <si>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</si>
  <si>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</si>
  <si>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</si>
  <si>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</si>
  <si>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</si>
  <si>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</si>
  <si>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</si>
  <si>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</si>
  <si>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</si>
  <si>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</si>
  <si>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</si>
  <si>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</si>
  <si>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</si>
  <si>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</si>
  <si>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</si>
  <si>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</si>
  <si>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</si>
  <si>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</si>
  <si>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</si>
  <si>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</si>
  <si>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</si>
  <si>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</si>
  <si>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</si>
  <si>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</si>
  <si>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</si>
  <si>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</si>
  <si>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</si>
  <si>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</si>
  <si>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</si>
  <si>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</si>
  <si>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</si>
  <si>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</si>
  <si>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</si>
  <si>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</si>
  <si>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</si>
  <si>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</si>
  <si>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</si>
  <si>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</si>
  <si>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</si>
  <si>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</si>
  <si>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</si>
  <si>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</si>
  <si>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</si>
  <si>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</si>
  <si>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</si>
  <si>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</si>
  <si>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</si>
  <si>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</si>
  <si>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</si>
  <si>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</si>
  <si>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</si>
  <si>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</si>
  <si>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</si>
  <si>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</si>
  <si>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</si>
  <si>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</si>
  <si>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</si>
  <si>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</si>
  <si>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</si>
  <si>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</si>
  <si>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</si>
  <si>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</si>
  <si>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</si>
  <si>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</si>
  <si>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</si>
  <si>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</si>
  <si>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</si>
  <si>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</si>
  <si>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</si>
  <si>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</si>
  <si>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</si>
  <si>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</si>
  <si>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</si>
  <si>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</si>
  <si>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</si>
  <si>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</si>
  <si>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</si>
  <si>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</si>
  <si>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</si>
  <si>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</si>
  <si>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</si>
  <si>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</si>
  <si>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</si>
  <si>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</si>
  <si>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</si>
  <si>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</si>
  <si>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</si>
  <si>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</si>
  <si>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</si>
  <si>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</si>
  <si>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</si>
  <si>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</si>
  <si>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</si>
  <si>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</si>
  <si>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</si>
  <si>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</si>
  <si>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</si>
  <si>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</si>
  <si>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</si>
  <si>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</si>
  <si>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</si>
  <si>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</si>
  <si>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</si>
  <si>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</si>
  <si>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</si>
  <si>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</si>
  <si>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</si>
  <si>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</si>
  <si>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</si>
  <si>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</si>
  <si>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</si>
  <si>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</si>
  <si>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</si>
  <si>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</si>
  <si>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</si>
  <si>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</si>
  <si>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</si>
  <si>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</si>
  <si>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</si>
  <si>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</si>
  <si>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</si>
  <si>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</si>
  <si>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</si>
  <si>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</si>
  <si>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</si>
  <si>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</si>
  <si>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</si>
  <si>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</si>
  <si>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</si>
  <si>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</si>
  <si>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</si>
  <si>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</si>
  <si>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</si>
  <si>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</si>
  <si>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</si>
  <si>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</si>
  <si>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</si>
  <si>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</si>
  <si>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</si>
  <si>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</si>
  <si>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</si>
  <si>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</si>
  <si>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</si>
  <si>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</si>
  <si>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</si>
  <si>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</si>
  <si>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</si>
  <si>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</si>
  <si>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</si>
  <si>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</si>
  <si>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</si>
  <si>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</si>
  <si>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</si>
  <si>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</si>
  <si>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</si>
  <si>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</si>
  <si>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</si>
  <si>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</si>
  <si>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</si>
  <si>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</si>
  <si>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</si>
  <si>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</si>
  <si>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</si>
  <si>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</si>
  <si>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</si>
  <si>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</si>
  <si>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</si>
  <si>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</si>
  <si>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</si>
  <si>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</si>
  <si>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</si>
  <si>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</si>
  <si>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</si>
  <si>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</si>
  <si>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</si>
  <si>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</si>
  <si>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</si>
  <si>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</si>
  <si>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</si>
  <si>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</si>
  <si>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</si>
  <si>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</si>
  <si>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</si>
  <si>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</si>
  <si>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</si>
  <si>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</si>
  <si>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</si>
  <si>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</si>
  <si>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</si>
  <si>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</si>
  <si>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</si>
  <si>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</si>
  <si>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</si>
  <si>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</si>
  <si>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</si>
  <si>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</si>
  <si>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</si>
  <si>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</si>
  <si>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</si>
  <si>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</si>
  <si>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</si>
  <si>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</si>
  <si>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</si>
  <si>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</si>
  <si>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</si>
  <si>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</si>
  <si>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</si>
  <si>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</si>
  <si>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</si>
  <si>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</si>
  <si>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</si>
  <si>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</si>
  <si>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</si>
  <si>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</si>
  <si>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</si>
  <si>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</si>
  <si>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</si>
  <si>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</si>
  <si>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</si>
  <si>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</si>
  <si>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</si>
  <si>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</si>
  <si>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</si>
  <si>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</si>
  <si>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</si>
  <si>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</si>
  <si>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</si>
  <si>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</si>
  <si>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</si>
  <si>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</si>
  <si>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</si>
  <si>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</si>
  <si>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</si>
  <si>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</si>
  <si>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</si>
  <si>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</si>
  <si>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</si>
  <si>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</si>
  <si>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</si>
  <si>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</si>
  <si>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</si>
  <si>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</si>
  <si>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</si>
  <si>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</si>
  <si>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</si>
  <si>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</si>
  <si>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</si>
  <si>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</si>
  <si>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</si>
  <si>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</si>
  <si>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</si>
  <si>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</si>
  <si>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</si>
  <si>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</si>
  <si>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</si>
  <si>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</si>
  <si>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</si>
  <si>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</si>
  <si>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</si>
  <si>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</si>
  <si>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</si>
  <si>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</si>
  <si>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</si>
  <si>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</si>
  <si>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</si>
  <si>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</si>
  <si>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</si>
  <si>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</si>
  <si>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</si>
  <si>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</si>
  <si>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</si>
  <si>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</si>
  <si>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</si>
  <si>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</si>
  <si>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</si>
  <si>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</si>
  <si>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</si>
  <si>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</si>
  <si>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</si>
  <si>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</si>
  <si>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</si>
  <si>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</si>
  <si>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</si>
  <si>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</si>
  <si>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</si>
  <si>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</si>
  <si>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</si>
  <si>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</si>
  <si>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</si>
  <si>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</si>
  <si>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</si>
  <si>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</si>
  <si>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</si>
  <si>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</si>
  <si>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</si>
  <si>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</si>
  <si>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</si>
  <si>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</si>
  <si>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</si>
  <si>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</si>
  <si>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</si>
  <si>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</si>
  <si>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</si>
  <si>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</si>
  <si>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</si>
  <si>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</si>
  <si>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</si>
  <si>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</si>
  <si>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</si>
  <si>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</si>
  <si>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</si>
  <si>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</si>
  <si>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</si>
  <si>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</si>
  <si>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</si>
  <si>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</si>
  <si>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</si>
  <si>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</si>
  <si>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</si>
  <si>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</si>
  <si>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</si>
  <si>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</si>
  <si>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</si>
  <si>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</si>
  <si>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</si>
  <si>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</si>
  <si>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</si>
  <si>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</si>
  <si>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</si>
  <si>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</si>
  <si>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</si>
  <si>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</si>
  <si>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</si>
  <si>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</si>
  <si>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</si>
  <si>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</si>
  <si>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</si>
  <si>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</si>
  <si>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</si>
  <si>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</si>
  <si>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</si>
  <si>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</si>
  <si>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</si>
  <si>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</si>
  <si>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</si>
  <si>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</si>
  <si>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</si>
  <si>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</si>
  <si>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</si>
  <si>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</si>
  <si>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</si>
  <si>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</si>
  <si>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</si>
  <si>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</si>
  <si>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</si>
  <si>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</si>
  <si>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</si>
  <si>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</si>
  <si>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</si>
  <si>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</si>
  <si>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</si>
  <si>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</si>
  <si>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</si>
  <si>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</si>
  <si>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</si>
  <si>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</si>
  <si>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</si>
  <si>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</si>
  <si>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</si>
  <si>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</si>
  <si>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</si>
  <si>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</si>
  <si>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</si>
  <si>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</si>
  <si>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</si>
  <si>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</si>
  <si>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</si>
  <si>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</si>
  <si>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</si>
  <si>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</si>
  <si>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</si>
  <si>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</si>
  <si>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</si>
  <si>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</si>
  <si>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</si>
  <si>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</si>
  <si>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</si>
  <si>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</si>
  <si>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</si>
  <si>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</si>
  <si>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</si>
  <si>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</si>
  <si>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</si>
  <si>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</si>
  <si>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</si>
  <si>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</si>
  <si>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</si>
  <si>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</si>
  <si>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</si>
  <si>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</si>
  <si>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</si>
  <si>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</si>
  <si>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</si>
  <si>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</si>
  <si>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</si>
  <si>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</si>
  <si>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</si>
  <si>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</si>
  <si>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</si>
  <si>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</si>
  <si>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</si>
  <si>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</si>
  <si>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</si>
  <si>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</si>
  <si>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</si>
  <si>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</si>
  <si>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</si>
  <si>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</si>
  <si>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</si>
  <si>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</si>
  <si>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</si>
  <si>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</si>
  <si>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</si>
  <si>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</si>
  <si>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</si>
  <si>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</si>
  <si>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</si>
  <si>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</si>
  <si>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</si>
  <si>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</si>
  <si>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</si>
  <si>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</si>
  <si>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</si>
  <si>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</si>
  <si>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</si>
  <si>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</si>
  <si>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</si>
  <si>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</si>
  <si>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</si>
  <si>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</si>
  <si>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</si>
  <si>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</si>
  <si>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</si>
  <si>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</si>
  <si>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</si>
  <si>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</si>
  <si>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</si>
  <si>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</si>
  <si>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</si>
  <si>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</si>
  <si>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</si>
  <si>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</si>
  <si>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</si>
  <si>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</si>
  <si>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</si>
  <si>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</si>
  <si>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</si>
  <si>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</si>
  <si>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</si>
  <si>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</si>
  <si>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</si>
  <si>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</si>
  <si>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</si>
  <si>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</si>
  <si>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</si>
  <si>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</si>
  <si>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</si>
  <si>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</si>
  <si>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</si>
  <si>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</si>
  <si>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</si>
  <si>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</si>
  <si>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</si>
  <si>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</si>
  <si>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</si>
  <si>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</si>
  <si>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</si>
  <si>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</si>
  <si>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</si>
  <si>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</si>
  <si>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</si>
  <si>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</si>
  <si>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</si>
  <si>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</si>
  <si>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</si>
  <si>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</si>
  <si>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</si>
  <si>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</si>
  <si>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</si>
  <si>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</si>
  <si>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</si>
  <si>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</si>
  <si>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</si>
  <si>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</si>
  <si>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</si>
  <si>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</si>
  <si>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</si>
  <si>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</si>
  <si>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</si>
  <si>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</si>
  <si>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</si>
  <si>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</si>
  <si>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</si>
  <si>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</si>
  <si>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</si>
  <si>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</si>
  <si>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</si>
  <si>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</si>
  <si>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</si>
  <si>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</si>
  <si>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</si>
  <si>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</si>
  <si>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</si>
  <si>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</si>
  <si>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</si>
  <si>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</si>
  <si>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</si>
  <si>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</si>
  <si>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</si>
  <si>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</si>
  <si>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</si>
  <si>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</si>
  <si>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</si>
  <si>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</si>
  <si>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</si>
  <si>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</si>
  <si>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</si>
  <si>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</si>
  <si>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</si>
  <si>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</si>
  <si>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</si>
  <si>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</si>
  <si>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</si>
  <si>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</si>
  <si>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</si>
  <si>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</si>
  <si>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</si>
  <si>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</si>
  <si>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</si>
  <si>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</si>
  <si>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</si>
  <si>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</si>
  <si>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</si>
  <si>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</si>
  <si>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</si>
  <si>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</si>
  <si>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</si>
  <si>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</si>
  <si>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</si>
  <si>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</si>
  <si>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</si>
  <si>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</si>
  <si>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</si>
  <si>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</si>
  <si>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</si>
  <si>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</si>
  <si>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</si>
  <si>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</si>
  <si>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</si>
  <si>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</si>
  <si>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</si>
  <si>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</si>
  <si>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</si>
  <si>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</si>
  <si>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</si>
  <si>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</si>
  <si>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</si>
  <si>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</si>
  <si>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</si>
  <si>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</si>
  <si>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</si>
  <si>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</si>
  <si>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</si>
  <si>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</si>
  <si>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</si>
  <si>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</si>
  <si>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</si>
  <si>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</si>
  <si>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</si>
  <si>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</si>
  <si>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</si>
  <si>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</si>
  <si>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</si>
  <si>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</si>
  <si>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</si>
  <si>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</si>
  <si>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</si>
  <si>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</si>
  <si>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</si>
  <si>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</si>
  <si>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</si>
  <si>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</si>
  <si>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</si>
  <si>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</si>
  <si>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</si>
  <si>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</si>
  <si>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</si>
  <si>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</si>
  <si>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</si>
  <si>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</si>
  <si>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</si>
  <si>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</si>
  <si>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</si>
  <si>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</si>
  <si>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</si>
  <si>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</si>
  <si>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</si>
  <si>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</si>
  <si>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</si>
  <si>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</si>
  <si>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</si>
  <si>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</si>
  <si>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</si>
  <si>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</si>
  <si>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</si>
  <si>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</si>
  <si>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</si>
  <si>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</si>
  <si>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</si>
  <si>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</si>
  <si>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</si>
  <si>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</si>
  <si>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</si>
  <si>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</si>
  <si>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</si>
  <si>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</si>
  <si>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</si>
  <si>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</si>
  <si>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</si>
  <si>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</si>
  <si>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</si>
  <si>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</si>
  <si>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</si>
  <si>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</si>
  <si>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</si>
  <si>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</si>
  <si>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</si>
  <si>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</si>
  <si>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</si>
  <si>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</si>
  <si>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</si>
  <si>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</si>
  <si>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</si>
  <si>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</si>
  <si>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</si>
  <si>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</si>
  <si>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</si>
  <si>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</si>
  <si>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</si>
  <si>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</si>
  <si>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</si>
  <si>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</si>
  <si>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</si>
  <si>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</si>
  <si>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</si>
  <si>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</si>
  <si>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</si>
  <si>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</si>
  <si>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</si>
  <si>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</si>
  <si>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</si>
  <si>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</si>
  <si>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</si>
  <si>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</si>
  <si>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</si>
  <si>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</si>
  <si>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</si>
  <si>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</si>
  <si>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</si>
  <si>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</si>
  <si>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</si>
  <si>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</si>
  <si>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</si>
  <si>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</si>
  <si>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</si>
  <si>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</si>
  <si>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</si>
  <si>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</si>
  <si>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</si>
  <si>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</si>
  <si>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</si>
  <si>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</si>
  <si>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</si>
  <si>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</si>
  <si>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</si>
  <si>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</si>
  <si>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</si>
  <si>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</si>
  <si>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</si>
  <si>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</si>
  <si>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</si>
  <si>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</si>
  <si>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</si>
  <si>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</si>
  <si>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</si>
  <si>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</si>
  <si>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</si>
  <si>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</si>
  <si>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</si>
  <si>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</si>
  <si>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</si>
  <si>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</si>
  <si>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</si>
  <si>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</si>
  <si>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</si>
  <si>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</si>
  <si>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</si>
  <si>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</si>
  <si>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</si>
  <si>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</si>
  <si>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</si>
  <si>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</si>
  <si>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</si>
  <si>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</si>
  <si>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</si>
  <si>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</si>
  <si>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</si>
  <si>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</si>
  <si>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</si>
  <si>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</si>
  <si>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</si>
  <si>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</si>
  <si>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</si>
  <si>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</si>
  <si>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</si>
  <si>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</si>
  <si>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</si>
  <si>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</si>
  <si>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</si>
  <si>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</si>
  <si>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</si>
  <si>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</si>
  <si>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</si>
  <si>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</si>
  <si>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</si>
  <si>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</si>
  <si>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</si>
  <si>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</si>
  <si>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</si>
  <si>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</si>
  <si>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</si>
  <si>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</si>
  <si>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</si>
  <si>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</si>
  <si>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</si>
  <si>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</si>
  <si>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</si>
  <si>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</si>
  <si>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</si>
  <si>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</si>
  <si>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</si>
  <si>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</si>
  <si>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</si>
  <si>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</si>
  <si>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</si>
  <si>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</si>
  <si>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</si>
  <si>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</si>
  <si>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</si>
  <si>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</si>
  <si>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</si>
  <si>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</si>
  <si>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</si>
  <si>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</si>
  <si>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</si>
  <si>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</si>
  <si>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</si>
  <si>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</si>
  <si>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</si>
  <si>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</si>
  <si>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</si>
  <si>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</si>
  <si>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</si>
  <si>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</si>
  <si>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</si>
  <si>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</si>
  <si>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</si>
  <si>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</si>
  <si>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</si>
  <si>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</si>
  <si>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</si>
  <si>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</si>
  <si>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</si>
  <si>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</si>
  <si>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</si>
  <si>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</si>
  <si>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</si>
  <si>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</si>
  <si>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</si>
  <si>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</si>
  <si>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</si>
  <si>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</si>
  <si>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</si>
  <si>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</si>
  <si>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</si>
  <si>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</si>
  <si>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</si>
  <si>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</si>
  <si>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</si>
  <si>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</si>
  <si>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</si>
  <si>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</si>
  <si>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</si>
  <si>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</si>
  <si>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</si>
  <si>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</si>
  <si>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</si>
  <si>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</si>
  <si>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</si>
  <si>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</si>
  <si>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</si>
  <si>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</si>
  <si>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</si>
  <si>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</si>
  <si>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</si>
  <si>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</si>
  <si>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</si>
  <si>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</si>
  <si>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</si>
  <si>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</si>
  <si>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</si>
  <si>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</si>
  <si>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</si>
  <si>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</si>
  <si>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</si>
  <si>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</si>
  <si>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</si>
  <si>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</si>
  <si>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</si>
  <si>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</si>
  <si>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</si>
  <si>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</si>
  <si>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</si>
  <si>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</si>
  <si>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</si>
  <si>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</si>
  <si>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</si>
  <si>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</si>
  <si>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</si>
  <si>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</si>
  <si>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</si>
  <si>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</si>
  <si>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</si>
  <si>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</si>
  <si>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</si>
  <si>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</si>
  <si>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</si>
  <si>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</si>
  <si>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</si>
  <si>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</si>
  <si>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</si>
  <si>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</si>
  <si>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</si>
  <si>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</si>
  <si>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</si>
  <si>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</si>
  <si>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</si>
  <si>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</si>
  <si>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</si>
  <si>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</si>
  <si>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</si>
  <si>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</si>
  <si>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</si>
  <si>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</si>
  <si>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</si>
  <si>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</si>
  <si>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</si>
  <si>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</si>
  <si>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</si>
  <si>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</si>
  <si>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</si>
  <si>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</si>
  <si>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</si>
  <si>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</si>
  <si>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</si>
  <si>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</si>
  <si>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</si>
  <si>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</si>
  <si>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</si>
  <si>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</si>
  <si>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</si>
  <si>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</si>
  <si>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</si>
  <si>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</si>
  <si>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</si>
  <si>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</si>
  <si>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</si>
  <si>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</si>
  <si>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</si>
  <si>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</si>
  <si>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</si>
  <si>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</si>
  <si>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</si>
  <si>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</si>
  <si>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</si>
  <si>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</si>
  <si>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</si>
  <si>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</si>
  <si>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</si>
  <si>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</si>
  <si>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</si>
  <si>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</si>
  <si>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</si>
  <si>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</si>
  <si>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</si>
  <si>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</si>
  <si>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</si>
  <si>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</si>
  <si>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</si>
  <si>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</si>
  <si>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</si>
  <si>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</si>
  <si>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</si>
  <si>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</si>
  <si>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</si>
  <si>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</si>
  <si>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</si>
  <si>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</si>
  <si>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</si>
  <si>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</si>
  <si>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</si>
  <si>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</si>
  <si>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</si>
  <si>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</si>
  <si>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</si>
  <si>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</si>
  <si>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</si>
  <si>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</si>
  <si>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</si>
  <si>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</si>
  <si>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</si>
  <si>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</si>
  <si>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</si>
  <si>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</si>
  <si>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</si>
  <si>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</si>
  <si>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</si>
  <si>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</si>
  <si>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</si>
  <si>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</si>
  <si>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</si>
  <si>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</si>
  <si>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</si>
  <si>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</si>
  <si>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</si>
  <si>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</si>
  <si>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</si>
  <si>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</si>
  <si>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</si>
  <si>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</si>
  <si>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</si>
  <si>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</si>
  <si>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</si>
  <si>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</si>
  <si>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</si>
  <si>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</si>
  <si>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</si>
  <si>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</si>
  <si>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</si>
  <si>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</si>
  <si>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</si>
  <si>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</si>
  <si>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</si>
  <si>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</si>
  <si>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</si>
  <si>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</si>
  <si>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</si>
  <si>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</si>
  <si>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</si>
  <si>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</si>
  <si>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</si>
  <si>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</si>
  <si>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</si>
  <si>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</si>
  <si>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</si>
  <si>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</si>
  <si>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</si>
  <si>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</si>
  <si>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</si>
  <si>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</si>
  <si>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</si>
  <si>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</si>
  <si>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</si>
  <si>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</si>
  <si>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</si>
  <si>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</si>
  <si>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</si>
  <si>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</si>
  <si>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</si>
  <si>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</si>
  <si>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</si>
  <si>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</si>
  <si>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</si>
  <si>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</si>
  <si>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</si>
  <si>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</si>
  <si>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</si>
  <si>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</si>
  <si>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</si>
  <si>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</si>
  <si>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</si>
  <si>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</si>
  <si>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</si>
  <si>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</si>
  <si>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</si>
  <si>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</si>
  <si>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</si>
  <si>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</si>
  <si>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</si>
  <si>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</si>
  <si>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</si>
  <si>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</si>
  <si>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</si>
  <si>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</si>
  <si>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</si>
  <si>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</si>
  <si>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</si>
  <si>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</si>
  <si>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</si>
  <si>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</si>
  <si>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</si>
  <si>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</si>
  <si>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</si>
  <si>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</si>
  <si>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</si>
  <si>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</si>
  <si>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</si>
  <si>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</si>
  <si>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</si>
  <si>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</si>
  <si>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</si>
  <si>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</si>
  <si>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</si>
  <si>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</si>
  <si>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</si>
  <si>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</si>
  <si>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</si>
  <si>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</si>
  <si>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</si>
  <si>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</si>
  <si>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</si>
  <si>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</si>
  <si>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</si>
  <si>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</si>
  <si>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</si>
  <si>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</si>
  <si>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</si>
  <si>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</si>
  <si>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</si>
  <si>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</si>
  <si>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</si>
  <si>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</si>
  <si>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</si>
  <si>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</si>
  <si>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</si>
  <si>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</si>
  <si>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</si>
  <si>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</si>
  <si>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</si>
  <si>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</si>
  <si>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</si>
  <si>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</si>
  <si>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</si>
  <si>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</si>
  <si>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</si>
  <si>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</si>
  <si>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</si>
  <si>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</si>
  <si>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</si>
  <si>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</si>
  <si>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</si>
  <si>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</si>
  <si>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</si>
  <si>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</si>
  <si>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</si>
  <si>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</si>
  <si>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</si>
  <si>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</si>
  <si>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</si>
  <si>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</si>
  <si>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</si>
  <si>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</si>
  <si>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</si>
  <si>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</si>
  <si>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</si>
  <si>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</si>
  <si>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</si>
  <si>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</si>
  <si>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</si>
  <si>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</si>
  <si>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</si>
  <si>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</si>
  <si>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</si>
  <si>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</si>
  <si>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</si>
  <si>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</si>
  <si>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</si>
  <si>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</si>
  <si>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</si>
  <si>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</si>
  <si>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</si>
  <si>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</si>
  <si>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</si>
  <si>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</si>
  <si>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</si>
  <si>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</si>
  <si>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</si>
  <si>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</si>
  <si>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</si>
  <si>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</si>
  <si>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</si>
  <si>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</si>
  <si>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</si>
  <si>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</si>
  <si>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</si>
  <si>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</si>
  <si>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</si>
  <si>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</si>
  <si>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</si>
  <si>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</si>
  <si>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</si>
  <si>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</si>
  <si>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</si>
  <si>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</si>
  <si>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</si>
  <si>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</si>
  <si>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</si>
  <si>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</si>
  <si>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</si>
  <si>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</si>
  <si>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</si>
  <si>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</si>
  <si>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</si>
  <si>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</si>
  <si>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</si>
  <si>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</si>
  <si>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</si>
  <si>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</si>
  <si>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</si>
  <si>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</si>
  <si>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</si>
  <si>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</si>
  <si>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</si>
  <si>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</si>
  <si>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</si>
  <si>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</si>
  <si>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</si>
  <si>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</si>
  <si>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</si>
  <si>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</si>
  <si>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</si>
  <si>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</si>
  <si>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</si>
  <si>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</si>
  <si>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</si>
  <si>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</si>
  <si>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</si>
  <si>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</si>
  <si>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</si>
  <si>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</si>
  <si>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</si>
  <si>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</si>
  <si>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</si>
  <si>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</si>
  <si>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</si>
  <si>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</si>
  <si>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</si>
  <si>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</si>
  <si>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</si>
  <si>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</si>
  <si>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</si>
  <si>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</si>
  <si>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</si>
  <si>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</si>
  <si>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</si>
  <si>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</si>
  <si>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</si>
  <si>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</si>
  <si>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</si>
  <si>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</si>
  <si>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</si>
  <si>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</si>
  <si>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</si>
  <si>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</si>
  <si>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</si>
  <si>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</si>
  <si>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</si>
  <si>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</si>
  <si>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</si>
  <si>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</si>
  <si>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</si>
  <si>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</si>
  <si>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</si>
  <si>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</si>
  <si>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</si>
  <si>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</si>
  <si>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</si>
  <si>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</si>
  <si>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</si>
  <si>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</si>
  <si>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</si>
  <si>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</si>
  <si>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</si>
  <si>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</si>
  <si>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</si>
  <si>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</si>
  <si>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</si>
  <si>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</si>
  <si>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</si>
  <si>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</si>
  <si>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</si>
  <si>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</si>
  <si>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</si>
  <si>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</si>
  <si>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</si>
  <si>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</si>
  <si>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</si>
  <si>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</si>
  <si>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</si>
  <si>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</si>
  <si>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</si>
  <si>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</si>
  <si>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</si>
  <si>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</si>
  <si>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</si>
  <si>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</si>
  <si>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</si>
  <si>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</si>
  <si>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</si>
  <si>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</si>
  <si>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</si>
  <si>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</si>
  <si>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</si>
  <si>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</si>
  <si>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</si>
  <si>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</si>
  <si>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</si>
  <si>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</si>
  <si>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</si>
  <si>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</si>
  <si>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</si>
  <si>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</si>
  <si>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</si>
  <si>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</si>
  <si>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</si>
  <si>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</si>
  <si>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</si>
  <si>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</si>
  <si>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</si>
  <si>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</si>
  <si>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</si>
  <si>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</si>
  <si>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</si>
  <si>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</si>
  <si>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</si>
  <si>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</si>
  <si>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</si>
  <si>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</si>
  <si>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</si>
  <si>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</si>
  <si>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</si>
  <si>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</si>
  <si>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</si>
  <si>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</si>
  <si>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</si>
  <si>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</si>
  <si>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</si>
  <si>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</si>
  <si>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</si>
  <si>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</si>
  <si>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</si>
  <si>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</si>
  <si>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</si>
  <si>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</si>
  <si>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</si>
  <si>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</si>
  <si>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</si>
  <si>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</si>
  <si>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</si>
  <si>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</si>
  <si>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</si>
  <si>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</si>
  <si>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</si>
  <si>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</si>
  <si>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</si>
  <si>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</si>
  <si>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</si>
  <si>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</si>
  <si>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</si>
  <si>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</si>
  <si>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</si>
  <si>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</si>
  <si>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</si>
  <si>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</si>
  <si>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</si>
  <si>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</si>
  <si>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</si>
  <si>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</si>
  <si>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</si>
  <si>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</si>
  <si>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</si>
  <si>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</si>
  <si>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</si>
  <si>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</si>
  <si>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</si>
  <si>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</si>
  <si>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</si>
  <si>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</si>
  <si>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</si>
  <si>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</si>
  <si>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</si>
  <si>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</si>
  <si>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</si>
  <si>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</si>
  <si>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</si>
  <si>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</si>
  <si>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</si>
  <si>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</si>
  <si>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</si>
  <si>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</si>
  <si>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</si>
  <si>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</si>
  <si>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</si>
  <si>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</si>
  <si>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</si>
  <si>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</si>
  <si>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</si>
  <si>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</si>
  <si>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</si>
  <si>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</si>
  <si>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</si>
  <si>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</si>
  <si>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</si>
  <si>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</si>
  <si>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</si>
  <si>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</si>
  <si>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</si>
  <si>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</si>
  <si>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</si>
  <si>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</si>
  <si>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</si>
  <si>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</si>
  <si>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</si>
  <si>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</si>
  <si>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</si>
  <si>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</si>
  <si>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</si>
  <si>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</si>
  <si>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</si>
  <si>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</si>
  <si>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</si>
  <si>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</si>
  <si>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</si>
  <si>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</si>
  <si>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</si>
  <si>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</si>
  <si>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</si>
  <si>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</si>
  <si>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</si>
  <si>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</si>
  <si>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</si>
  <si>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</si>
  <si>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</si>
  <si>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</si>
  <si>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</si>
  <si>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</si>
  <si>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</si>
  <si>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</si>
  <si>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</si>
  <si>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</si>
  <si>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</si>
  <si>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</si>
  <si>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</si>
  <si>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</si>
  <si>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</si>
  <si>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</si>
  <si>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</si>
  <si>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</si>
  <si>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</si>
  <si>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</si>
  <si>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</si>
  <si>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</si>
  <si>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</si>
  <si>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</si>
  <si>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</si>
  <si>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</si>
  <si>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</si>
  <si>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</si>
  <si>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</si>
  <si>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</si>
  <si>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</si>
  <si>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</si>
  <si>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</si>
  <si>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</si>
  <si>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</si>
  <si>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</si>
  <si>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</si>
  <si>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</si>
  <si>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</si>
  <si>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</si>
  <si>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</si>
  <si>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</si>
  <si>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</si>
  <si>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</si>
  <si>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</si>
  <si>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</si>
  <si>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</si>
  <si>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</si>
  <si>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</si>
  <si>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</si>
  <si>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</si>
  <si>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</si>
  <si>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</si>
  <si>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</si>
  <si>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</si>
  <si>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</si>
  <si>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</si>
  <si>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</si>
  <si>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</si>
  <si>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</si>
  <si>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</si>
  <si>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</si>
  <si>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</si>
  <si>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</si>
  <si>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</si>
  <si>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</si>
  <si>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</si>
  <si>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</si>
  <si>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</si>
  <si>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</si>
  <si>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</si>
  <si>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</si>
  <si>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</si>
  <si>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</si>
  <si>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</si>
  <si>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</si>
  <si>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</si>
  <si>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</si>
  <si>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</si>
  <si>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</si>
  <si>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</si>
  <si>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</si>
  <si>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</si>
  <si>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</si>
  <si>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</si>
  <si>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</si>
  <si>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</si>
  <si>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</si>
  <si>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</si>
  <si>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</si>
  <si>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</si>
  <si>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</si>
  <si>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</si>
  <si>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</si>
  <si>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</si>
  <si>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</si>
  <si>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</si>
  <si>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</si>
  <si>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</si>
  <si>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</si>
  <si>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</si>
  <si>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</si>
  <si>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</si>
  <si>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</si>
  <si>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</si>
  <si>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</si>
  <si>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</si>
  <si>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</si>
  <si>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</si>
  <si>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</si>
  <si>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</si>
  <si>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</si>
  <si>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</si>
  <si>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</si>
  <si>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</si>
  <si>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</si>
  <si>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</si>
  <si>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</si>
  <si>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</si>
  <si>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</si>
  <si>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</si>
  <si>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</si>
  <si>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</si>
  <si>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</si>
  <si>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</si>
  <si>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</si>
  <si>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</si>
  <si>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</si>
  <si>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</si>
  <si>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</si>
  <si>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</si>
  <si>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</si>
  <si>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</si>
  <si>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</si>
  <si>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</si>
  <si>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</si>
  <si>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</si>
  <si>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</si>
  <si>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</si>
  <si>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</si>
  <si>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</si>
  <si>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</si>
  <si>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</si>
  <si>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</si>
  <si>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</si>
  <si>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</si>
  <si>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</si>
  <si>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</si>
  <si>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</si>
  <si>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</si>
  <si>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</si>
  <si>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</si>
  <si>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</si>
  <si>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</si>
  <si>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</si>
  <si>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</si>
  <si>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</si>
  <si>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</si>
  <si>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</si>
  <si>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</si>
  <si>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</si>
  <si>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</si>
  <si>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</si>
  <si>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</si>
  <si>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</si>
  <si>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</si>
  <si>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</si>
  <si>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</si>
  <si>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</si>
  <si>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</si>
  <si>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</si>
  <si>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</si>
  <si>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</si>
  <si>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</si>
  <si>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</si>
  <si>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</si>
  <si>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</si>
  <si>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</si>
  <si>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</si>
  <si>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</si>
  <si>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</si>
  <si>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</si>
  <si>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</si>
  <si>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</si>
  <si>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</si>
  <si>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</si>
  <si>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</si>
  <si>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</si>
  <si>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</si>
  <si>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</si>
  <si>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</si>
  <si>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</si>
  <si>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</si>
  <si>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</si>
  <si>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</si>
  <si>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</si>
  <si>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</si>
  <si>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</si>
  <si>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</si>
  <si>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</si>
  <si>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</si>
  <si>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</si>
  <si>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</si>
  <si>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</si>
  <si>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</si>
  <si>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</si>
  <si>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</si>
  <si>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</si>
  <si>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</si>
  <si>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</si>
  <si>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</si>
  <si>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</si>
  <si>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</si>
  <si>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</si>
  <si>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</si>
  <si>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</si>
  <si>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</si>
  <si>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</si>
  <si>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</si>
  <si>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</si>
  <si>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</si>
  <si>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</si>
  <si>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</si>
  <si>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</si>
  <si>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</si>
  <si>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</si>
  <si>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</si>
  <si>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</si>
  <si>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</si>
  <si>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</si>
  <si>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</si>
  <si>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</si>
  <si>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</si>
  <si>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</si>
  <si>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</si>
  <si>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</si>
  <si>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</si>
  <si>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</si>
  <si>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</si>
  <si>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</si>
  <si>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</si>
  <si>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</si>
  <si>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</si>
  <si>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</si>
  <si>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</si>
  <si>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</si>
  <si>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</si>
  <si>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</si>
  <si>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</si>
  <si>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</si>
  <si>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</si>
  <si>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</si>
  <si>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</si>
  <si>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</si>
  <si>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</si>
  <si>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</si>
  <si>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</si>
  <si>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</si>
  <si>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</si>
  <si>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</si>
  <si>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</si>
  <si>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</si>
  <si>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</si>
  <si>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</si>
  <si>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</si>
  <si>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</si>
  <si>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</si>
  <si>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</si>
  <si>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</si>
  <si>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</si>
  <si>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</si>
  <si>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</si>
  <si>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</si>
  <si>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</si>
  <si>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</si>
  <si>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</si>
  <si>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</si>
  <si>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</si>
  <si>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</si>
  <si>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</si>
  <si>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</si>
  <si>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</si>
  <si>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</si>
  <si>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</si>
  <si>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</si>
  <si>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</si>
  <si>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</si>
  <si>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</si>
  <si>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</si>
  <si>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</si>
  <si>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</si>
  <si>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</si>
  <si>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</si>
  <si>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</si>
  <si>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</si>
  <si>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</si>
  <si>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</si>
  <si>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</si>
  <si>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</si>
  <si>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</si>
  <si>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</si>
  <si>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</si>
  <si>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</si>
  <si>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</si>
  <si>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</si>
  <si>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</si>
  <si>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</si>
  <si>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</si>
  <si>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</si>
  <si>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</si>
  <si>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</si>
  <si>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</si>
  <si>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</si>
  <si>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</si>
  <si>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</si>
  <si>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</si>
  <si>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</si>
  <si>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</si>
  <si>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</si>
  <si>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</si>
  <si>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</si>
  <si>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</si>
  <si>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</si>
  <si>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</si>
  <si>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</si>
  <si>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</si>
  <si>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</si>
  <si>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</si>
  <si>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</si>
  <si>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</si>
  <si>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</si>
  <si>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</si>
  <si>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</si>
  <si>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</si>
  <si>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</si>
  <si>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</si>
  <si>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</si>
  <si>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</si>
  <si>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</si>
  <si>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</si>
  <si>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</si>
  <si>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</si>
  <si>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</si>
  <si>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</si>
  <si>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</si>
  <si>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</si>
  <si>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</si>
  <si>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</si>
  <si>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</si>
  <si>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</si>
  <si>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</si>
  <si>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</si>
  <si>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</si>
  <si>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</si>
  <si>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</si>
  <si>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</si>
  <si>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</si>
  <si>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</si>
  <si>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</si>
  <si>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</si>
  <si>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</si>
  <si>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</si>
  <si>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</si>
  <si>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</si>
  <si>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</si>
  <si>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</si>
  <si>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</si>
  <si>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</si>
  <si>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</si>
  <si>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</si>
  <si>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</si>
  <si>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</si>
  <si>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</si>
  <si>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</si>
  <si>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</si>
  <si>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</si>
  <si>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</si>
  <si>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</si>
  <si>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</si>
  <si>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</si>
  <si>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</si>
  <si>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</si>
  <si>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</si>
  <si>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</si>
  <si>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</si>
  <si>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</si>
  <si>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</si>
  <si>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</si>
  <si>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</si>
  <si>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</si>
  <si>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</si>
  <si>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</si>
  <si>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</si>
  <si>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</si>
  <si>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</si>
  <si>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</si>
  <si>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</si>
  <si>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</si>
  <si>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</si>
  <si>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</si>
  <si>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</si>
  <si>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</si>
  <si>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</si>
  <si>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</si>
  <si>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</si>
  <si>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</si>
  <si>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</si>
  <si>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</si>
  <si>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</si>
  <si>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</si>
  <si>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</si>
  <si>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</si>
  <si>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</si>
  <si>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</si>
  <si>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</si>
  <si>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</si>
  <si>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</si>
  <si>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</si>
  <si>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</si>
  <si>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</si>
  <si>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</si>
  <si>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</si>
  <si>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</si>
  <si>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</si>
  <si>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</si>
  <si>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</si>
  <si>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</si>
  <si>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</si>
  <si>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</si>
  <si>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</si>
  <si>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</si>
  <si>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</si>
  <si>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</si>
  <si>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</si>
  <si>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</si>
  <si>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</si>
  <si>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</si>
  <si>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</si>
  <si>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</si>
  <si>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</si>
  <si>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</si>
  <si>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</si>
  <si>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</si>
  <si>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</si>
  <si>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</si>
  <si>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</si>
  <si>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</si>
  <si>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</si>
  <si>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</si>
  <si>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</si>
  <si>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</si>
  <si>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</si>
  <si>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</si>
  <si>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</si>
  <si>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</si>
  <si>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</si>
  <si>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</si>
  <si>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</si>
  <si>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</si>
  <si>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</si>
  <si>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</si>
  <si>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</si>
  <si>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</si>
  <si>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</si>
  <si>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</si>
  <si>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</si>
  <si>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</si>
  <si>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</si>
  <si>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</si>
  <si>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</si>
  <si>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</si>
  <si>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</si>
  <si>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</si>
  <si>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</si>
  <si>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</si>
  <si>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</si>
  <si>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</si>
  <si>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</si>
  <si>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</si>
  <si>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</si>
  <si>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</si>
  <si>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</si>
  <si>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</si>
  <si>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</si>
  <si>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</si>
  <si>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</si>
  <si>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</si>
  <si>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</si>
  <si>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</si>
  <si>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</si>
  <si>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</si>
  <si>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</si>
  <si>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</si>
  <si>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</si>
  <si>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</si>
  <si>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</si>
  <si>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</si>
  <si>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</si>
  <si>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</si>
  <si>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</si>
  <si>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</si>
  <si>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</si>
  <si>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</si>
  <si>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</si>
  <si>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</si>
  <si>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</si>
  <si>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</si>
  <si>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</si>
  <si>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</si>
  <si>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</si>
  <si>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</si>
  <si>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</si>
  <si>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</si>
  <si>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</si>
  <si>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</si>
  <si>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</si>
  <si>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</si>
  <si>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</si>
  <si>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</si>
  <si>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</si>
  <si>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</si>
  <si>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</si>
  <si>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</si>
  <si>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</si>
  <si>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</si>
  <si>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</si>
  <si>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</si>
  <si>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</si>
  <si>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</si>
  <si>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</si>
  <si>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</si>
  <si>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</si>
  <si>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</si>
  <si>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</si>
  <si>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</si>
  <si>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</si>
  <si>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</si>
  <si>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</si>
  <si>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</si>
  <si>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</si>
  <si>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</si>
  <si>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</si>
  <si>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</si>
  <si>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</si>
  <si>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</si>
  <si>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</si>
  <si>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</si>
  <si>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</si>
  <si>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</si>
  <si>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</si>
  <si>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</si>
  <si>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</si>
  <si>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</si>
  <si>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</si>
  <si>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</si>
  <si>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</si>
  <si>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</si>
  <si>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</si>
  <si>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</si>
  <si>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</si>
  <si>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</si>
  <si>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</si>
  <si>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</si>
  <si>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</si>
  <si>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</si>
  <si>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</si>
  <si>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</si>
  <si>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</si>
  <si>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</si>
  <si>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</si>
  <si>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</si>
  <si>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</si>
  <si>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</si>
  <si>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</si>
  <si>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</si>
  <si>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</si>
  <si>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</si>
  <si>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</si>
  <si>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</si>
  <si>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</si>
  <si>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</si>
  <si>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</si>
  <si>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</si>
  <si>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</si>
  <si>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</si>
  <si>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</si>
  <si>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</si>
  <si>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</si>
  <si>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</si>
  <si>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</si>
  <si>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</si>
  <si>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</si>
  <si>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</si>
  <si>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</si>
  <si>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</si>
  <si>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</si>
  <si>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</si>
  <si>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</si>
  <si>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</si>
  <si>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</si>
  <si>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</si>
  <si>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</si>
  <si>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</si>
  <si>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</si>
  <si>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</si>
  <si>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</si>
  <si>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</si>
  <si>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</si>
  <si>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</si>
  <si>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</si>
  <si>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</si>
  <si>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</si>
  <si>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</si>
  <si>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</si>
  <si>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</si>
  <si>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</si>
  <si>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</si>
  <si>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</si>
  <si>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</si>
  <si>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</si>
  <si>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</si>
  <si>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</si>
  <si>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</si>
  <si>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</si>
  <si>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</si>
  <si>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</si>
  <si>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</si>
  <si>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</si>
  <si>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</si>
  <si>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</si>
  <si>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</si>
  <si>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</si>
  <si>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</si>
  <si>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</si>
  <si>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</si>
  <si>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</si>
  <si>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</si>
  <si>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</si>
  <si>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</si>
  <si>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</si>
  <si>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</si>
  <si>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</si>
  <si>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</si>
  <si>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</si>
  <si>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</si>
  <si>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</si>
  <si>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</si>
  <si>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</si>
  <si>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</si>
  <si>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</si>
  <si>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</si>
  <si>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</si>
  <si>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</si>
  <si>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</si>
  <si>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</si>
  <si>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</si>
  <si>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</si>
  <si>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</si>
  <si>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</si>
  <si>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</si>
  <si>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</si>
  <si>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</si>
  <si>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</si>
  <si>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</si>
  <si>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</si>
  <si>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</si>
  <si>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</si>
  <si>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</si>
  <si>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</si>
  <si>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</si>
  <si>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</si>
  <si>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</si>
  <si>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</si>
  <si>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</si>
  <si>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</si>
  <si>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</si>
  <si>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</si>
  <si>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</si>
  <si>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</si>
  <si>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</si>
  <si>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</si>
  <si>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</si>
  <si>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</si>
  <si>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</si>
  <si>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</si>
  <si>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</si>
  <si>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</si>
  <si>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</si>
  <si>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</si>
  <si>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</si>
  <si>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</si>
  <si>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</si>
  <si>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</si>
  <si>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</si>
  <si>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</si>
  <si>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</si>
  <si>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</si>
  <si>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</si>
  <si>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</si>
  <si>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</si>
  <si>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</si>
  <si>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</si>
  <si>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</si>
  <si>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</si>
  <si>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</si>
  <si>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</si>
  <si>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</si>
  <si>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</si>
  <si>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</si>
  <si>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</si>
  <si>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</si>
  <si>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</si>
  <si>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</si>
  <si>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</si>
  <si>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</si>
  <si>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</si>
  <si>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</si>
  <si>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</si>
  <si>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</si>
  <si>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</si>
  <si>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</si>
  <si>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</si>
  <si>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</si>
  <si>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</si>
  <si>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</si>
  <si>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</si>
  <si>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</si>
  <si>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</si>
  <si>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</si>
  <si>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</si>
  <si>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</si>
  <si>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</si>
  <si>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</si>
  <si>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</si>
  <si>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</si>
  <si>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</si>
  <si>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</si>
  <si>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</si>
  <si>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</si>
  <si>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</si>
  <si>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</si>
  <si>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</si>
  <si>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</si>
  <si>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</si>
  <si>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</si>
  <si>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</si>
  <si>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</si>
  <si>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</si>
  <si>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</si>
  <si>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</si>
  <si>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</si>
  <si>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</si>
  <si>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</si>
  <si>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</si>
  <si>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</si>
  <si>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</si>
  <si>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</si>
  <si>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</si>
  <si>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</si>
  <si>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</si>
  <si>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</si>
  <si>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</si>
  <si>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</si>
  <si>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</si>
  <si>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</si>
  <si>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</si>
  <si>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</si>
  <si>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</si>
  <si>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</si>
  <si>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</si>
  <si>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</si>
  <si>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</si>
  <si>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</si>
  <si>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</si>
  <si>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</si>
  <si>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</si>
  <si>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</si>
  <si>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</si>
  <si>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</si>
  <si>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</si>
  <si>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</si>
  <si>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</si>
  <si>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</si>
  <si>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</si>
  <si>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</si>
  <si>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</si>
  <si>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</si>
  <si>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</si>
  <si>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</si>
  <si>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</si>
  <si>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</si>
  <si>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</si>
  <si>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</si>
  <si>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</si>
  <si>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</si>
  <si>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</si>
  <si>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</si>
  <si>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</si>
  <si>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</si>
  <si>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</si>
  <si>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</si>
  <si>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</si>
  <si>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</si>
  <si>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</si>
  <si>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</si>
  <si>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</si>
  <si>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</si>
  <si>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</si>
  <si>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</si>
  <si>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</si>
  <si>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</si>
  <si>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</si>
  <si>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</si>
  <si>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</si>
  <si>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</si>
  <si>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</si>
  <si>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</si>
  <si>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</si>
  <si>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</si>
  <si>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</si>
  <si>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</si>
  <si>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</si>
  <si>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</si>
  <si>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</si>
  <si>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</si>
  <si>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</si>
  <si>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</si>
  <si>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</si>
  <si>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</si>
  <si>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</si>
  <si>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</si>
  <si>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</si>
  <si>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</si>
  <si>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</si>
  <si>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</si>
  <si>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</si>
  <si>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</si>
  <si>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</si>
  <si>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</si>
  <si>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</si>
  <si>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</si>
  <si>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</si>
  <si>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</si>
  <si>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</si>
  <si>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</si>
  <si>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</si>
  <si>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</si>
  <si>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</si>
  <si>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</si>
  <si>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</si>
  <si>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</si>
  <si>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</si>
  <si>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</si>
  <si>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</si>
  <si>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</si>
  <si>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</si>
  <si>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</si>
  <si>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</si>
  <si>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</si>
  <si>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</si>
  <si>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</si>
  <si>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</si>
  <si>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</si>
  <si>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</si>
  <si>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</si>
  <si>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</si>
  <si>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</si>
  <si>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</si>
  <si>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</si>
  <si>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</si>
  <si>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</si>
  <si>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</si>
  <si>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</si>
  <si>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</si>
  <si>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</si>
  <si>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</si>
  <si>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</si>
  <si>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</si>
  <si>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</si>
  <si>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</si>
  <si>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</si>
  <si>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</si>
  <si>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</si>
  <si>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</si>
  <si>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</si>
  <si>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</si>
  <si>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</si>
  <si>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</si>
  <si>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</si>
  <si>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</si>
  <si>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</si>
  <si>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</si>
  <si>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</si>
  <si>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</si>
  <si>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</si>
  <si>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</si>
  <si>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</si>
  <si>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</si>
  <si>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</si>
  <si>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</si>
  <si>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</si>
  <si>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</si>
  <si>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</si>
  <si>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</si>
  <si>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</si>
  <si>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</si>
  <si>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</si>
  <si>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</si>
  <si>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</si>
  <si>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</si>
  <si>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</si>
  <si>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</si>
  <si>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</si>
  <si>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</si>
  <si>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</si>
  <si>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</si>
  <si>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</si>
  <si>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</si>
  <si>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</si>
  <si>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</si>
  <si>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</si>
  <si>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</si>
  <si>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</si>
  <si>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</si>
  <si>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</si>
  <si>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</si>
  <si>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</si>
  <si>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</si>
  <si>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</si>
  <si>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</si>
  <si>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</si>
  <si>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</si>
  <si>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</si>
  <si>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</si>
  <si>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</si>
  <si>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</si>
  <si>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</si>
  <si>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</si>
  <si>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</si>
  <si>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</si>
  <si>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</si>
  <si>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</si>
  <si>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</si>
  <si>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</si>
  <si>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</si>
  <si>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</si>
  <si>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</si>
  <si>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</si>
  <si>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</si>
  <si>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</si>
  <si>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</si>
  <si>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</si>
  <si>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</si>
  <si>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</si>
  <si>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</si>
  <si>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</si>
  <si>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</si>
  <si>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</si>
  <si>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</si>
  <si>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</si>
  <si>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</si>
  <si>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</si>
  <si>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</si>
  <si>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</si>
  <si>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</si>
  <si>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</si>
  <si>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</si>
  <si>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</si>
  <si>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</si>
  <si>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</si>
  <si>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</si>
  <si>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</si>
  <si>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</si>
  <si>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</si>
  <si>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</si>
  <si>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</si>
  <si>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</si>
  <si>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</si>
  <si>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</si>
  <si>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</si>
  <si>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</si>
  <si>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</si>
  <si>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</si>
  <si>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</si>
  <si>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</si>
  <si>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</si>
  <si>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</si>
  <si>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</si>
  <si>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</si>
  <si>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</si>
  <si>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</si>
  <si>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</si>
  <si>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</si>
  <si>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</si>
  <si>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</si>
  <si>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</si>
  <si>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</si>
  <si>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</si>
  <si>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</si>
  <si>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</si>
  <si>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</si>
  <si>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</si>
  <si>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</si>
  <si>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</si>
  <si>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</si>
  <si>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</si>
  <si>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</si>
  <si>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</si>
  <si>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</si>
  <si>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</si>
  <si>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</si>
  <si>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</si>
  <si>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</si>
  <si>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</si>
  <si>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</si>
  <si>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</si>
  <si>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</si>
  <si>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</si>
  <si>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</si>
  <si>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</si>
  <si>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</si>
  <si>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</si>
  <si>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</si>
  <si>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</si>
  <si>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</si>
  <si>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</si>
  <si>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</si>
  <si>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</si>
  <si>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</si>
  <si>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</si>
  <si>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</si>
  <si>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</si>
  <si>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</si>
  <si>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</si>
  <si>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</si>
  <si>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</si>
  <si>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</si>
  <si>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</si>
  <si>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</si>
  <si>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</si>
  <si>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</si>
  <si>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</si>
  <si>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</si>
  <si>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</si>
  <si>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</si>
  <si>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</si>
  <si>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</si>
  <si>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</si>
  <si>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</si>
  <si>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</si>
  <si>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</si>
  <si>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</si>
  <si>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</si>
  <si>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</si>
  <si>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</si>
  <si>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</si>
  <si>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</si>
  <si>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</si>
  <si>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</si>
  <si>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</si>
  <si>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</si>
  <si>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</si>
  <si>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</si>
  <si>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</si>
  <si>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</si>
  <si>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</si>
  <si>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</si>
  <si>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</si>
  <si>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</si>
  <si>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</si>
  <si>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</si>
  <si>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</si>
  <si>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</si>
  <si>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</si>
  <si>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</si>
  <si>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</si>
  <si>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</si>
  <si>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</si>
  <si>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</si>
  <si>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</si>
  <si>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</si>
  <si>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</si>
  <si>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</si>
  <si>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</si>
  <si>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</si>
  <si>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</si>
  <si>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</si>
  <si>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</si>
  <si>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</si>
  <si>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</si>
  <si>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</si>
  <si>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</si>
  <si>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</si>
  <si>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</si>
  <si>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</si>
  <si>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</si>
  <si>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</si>
  <si>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</si>
  <si>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</si>
  <si>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</si>
  <si>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</si>
  <si>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</si>
  <si>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</si>
  <si>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</si>
  <si>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</si>
  <si>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</si>
  <si>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</si>
  <si>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</si>
  <si>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</si>
  <si>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</si>
  <si>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</si>
  <si>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</si>
  <si>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</si>
  <si>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</si>
  <si>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</si>
  <si>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</si>
  <si>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</si>
  <si>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</si>
  <si>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</si>
  <si>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</si>
  <si>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</si>
  <si>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</si>
  <si>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</si>
  <si>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</si>
  <si>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</si>
  <si>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</si>
  <si>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</si>
  <si>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</si>
  <si>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</si>
  <si>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</si>
  <si>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</si>
  <si>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</si>
  <si>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</si>
  <si>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</si>
  <si>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</si>
  <si>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</si>
  <si>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</si>
  <si>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</si>
  <si>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</si>
  <si>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</si>
  <si>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</si>
  <si>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</si>
  <si>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</si>
  <si>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</si>
  <si>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</si>
  <si>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</si>
  <si>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</si>
  <si>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</si>
  <si>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</si>
  <si>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</si>
  <si>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</si>
  <si>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</si>
  <si>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</si>
  <si>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</si>
  <si>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</si>
  <si>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</si>
  <si>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</si>
  <si>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</si>
  <si>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</si>
  <si>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</si>
  <si>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</si>
  <si>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</si>
  <si>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</si>
  <si>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</si>
  <si>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</si>
  <si>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</si>
  <si>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</si>
  <si>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</si>
  <si>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</si>
  <si>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</si>
  <si>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</si>
  <si>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</si>
  <si>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</si>
  <si>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</si>
  <si>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</si>
  <si>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</si>
  <si>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</si>
  <si>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</si>
  <si>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</si>
  <si>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</si>
  <si>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</si>
  <si>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</si>
  <si>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</si>
  <si>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</si>
  <si>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</si>
  <si>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</si>
  <si>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</si>
  <si>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</si>
  <si>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</si>
  <si>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</si>
  <si>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</si>
  <si>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</si>
  <si>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</si>
  <si>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</si>
  <si>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</si>
  <si>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</si>
  <si>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</si>
  <si>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</si>
  <si>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</si>
  <si>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</si>
  <si>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</si>
  <si>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</si>
  <si>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</si>
  <si>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</si>
  <si>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</si>
  <si>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</si>
  <si>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</si>
  <si>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</si>
  <si>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</si>
  <si>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</si>
  <si>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</si>
  <si>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</si>
  <si>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</si>
  <si>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</si>
  <si>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</si>
  <si>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</si>
  <si>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</si>
  <si>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</si>
  <si>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</si>
  <si>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</si>
  <si>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</si>
  <si>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</si>
  <si>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</si>
  <si>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</si>
  <si>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</si>
  <si>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</si>
  <si>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</si>
  <si>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</si>
  <si>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</si>
  <si>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</si>
  <si>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</si>
  <si>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</si>
  <si>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</si>
  <si>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</si>
  <si>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</si>
  <si>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</si>
  <si>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</si>
  <si>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</si>
  <si>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</si>
  <si>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</si>
  <si>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</si>
  <si>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</si>
  <si>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</si>
  <si>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</si>
  <si>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</si>
  <si>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</si>
  <si>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</si>
  <si>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</si>
  <si>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</si>
  <si>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</si>
  <si>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</si>
  <si>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</si>
  <si>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</si>
  <si>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</si>
  <si>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</si>
  <si>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</si>
  <si>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</si>
  <si>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</si>
  <si>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</si>
  <si>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</si>
  <si>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</si>
  <si>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</si>
  <si>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</si>
  <si>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</si>
  <si>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</si>
  <si>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</si>
  <si>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</si>
  <si>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</si>
  <si>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</si>
  <si>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</si>
  <si>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</si>
  <si>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</si>
  <si>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</si>
  <si>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</si>
  <si>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</si>
  <si>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</si>
  <si>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</si>
  <si>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</si>
  <si>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</si>
  <si>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</si>
  <si>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</si>
  <si>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</si>
  <si>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</si>
  <si>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</si>
  <si>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</si>
  <si>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</si>
  <si>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</si>
  <si>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</si>
  <si>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</si>
  <si>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</si>
  <si>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</si>
  <si>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</si>
  <si>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</si>
  <si>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</si>
  <si>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</si>
  <si>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</si>
  <si>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</si>
  <si>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</si>
  <si>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</si>
  <si>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</si>
  <si>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</si>
  <si>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</si>
  <si>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</si>
  <si>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</si>
  <si>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</si>
  <si>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</si>
  <si>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</si>
  <si>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</si>
  <si>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</si>
  <si>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</si>
  <si>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</si>
  <si>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</si>
  <si>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</si>
  <si>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</si>
  <si>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</si>
  <si>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</si>
  <si>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</si>
  <si>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</si>
  <si>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</si>
  <si>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</si>
  <si>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</si>
  <si>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</si>
  <si>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</si>
  <si>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</si>
  <si>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</si>
  <si>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</si>
  <si>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</si>
  <si>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</si>
  <si>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</si>
  <si>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</si>
  <si>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</si>
  <si>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</si>
  <si>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</si>
  <si>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</si>
  <si>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</si>
  <si>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</si>
  <si>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</si>
  <si>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</si>
  <si>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</si>
  <si>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</si>
  <si>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</si>
  <si>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</si>
  <si>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</si>
  <si>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</si>
  <si>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</si>
  <si>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</si>
  <si>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</si>
  <si>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</si>
  <si>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</si>
  <si>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</si>
  <si>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</si>
  <si>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</si>
  <si>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</si>
  <si>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</si>
  <si>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</si>
  <si>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</si>
  <si>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</si>
  <si>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</si>
  <si>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</si>
  <si>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</si>
  <si>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</si>
  <si>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</si>
  <si>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</si>
  <si>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</si>
  <si>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</si>
  <si>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</si>
  <si>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</si>
  <si>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</si>
  <si>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</si>
  <si>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</si>
  <si>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</si>
  <si>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</si>
  <si>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</si>
  <si>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</si>
  <si>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</si>
  <si>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</si>
  <si>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</si>
  <si>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</si>
  <si>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</si>
  <si>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</si>
  <si>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</si>
  <si>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</si>
  <si>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</si>
  <si>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</si>
  <si>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</si>
  <si>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</si>
  <si>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</si>
  <si>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</si>
  <si>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</si>
  <si>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</si>
  <si>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</si>
  <si>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</si>
  <si>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</si>
  <si>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</si>
  <si>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</si>
  <si>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</si>
  <si>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</si>
  <si>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</si>
  <si>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</si>
  <si>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</si>
  <si>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</si>
  <si>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</si>
  <si>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</si>
  <si>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</si>
  <si>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</si>
  <si>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</si>
  <si>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</si>
  <si>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</si>
  <si>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</si>
  <si>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</si>
  <si>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</si>
  <si>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</si>
  <si>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</si>
  <si>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</si>
  <si>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</si>
  <si>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</si>
  <si>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</si>
  <si>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</si>
  <si>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</si>
  <si>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</si>
  <si>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</si>
  <si>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</si>
  <si>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</si>
  <si>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</si>
  <si>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</si>
  <si>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</si>
  <si>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</si>
  <si>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</si>
  <si>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</si>
  <si>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</si>
  <si>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</si>
  <si>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</si>
  <si>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</si>
  <si>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</si>
  <si>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</si>
  <si>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</si>
  <si>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</si>
  <si>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</si>
  <si>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</si>
  <si>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</si>
  <si>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</si>
  <si>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</si>
  <si>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</si>
  <si>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</si>
  <si>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</si>
  <si>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</si>
  <si>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</si>
  <si>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</si>
  <si>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</si>
  <si>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</si>
  <si>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</si>
  <si>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</si>
  <si>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</si>
  <si>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</si>
  <si>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</si>
  <si>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</si>
  <si>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</si>
  <si>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</si>
  <si>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</si>
  <si>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</si>
  <si>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</si>
  <si>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</si>
  <si>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</si>
  <si>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</si>
  <si>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</si>
  <si>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</si>
  <si>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</si>
  <si>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</si>
  <si>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</si>
  <si>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</si>
  <si>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</si>
  <si>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</si>
  <si>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</si>
  <si>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</si>
  <si>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</si>
  <si>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</si>
  <si>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</si>
  <si>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</si>
  <si>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</si>
  <si>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</si>
  <si>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</si>
  <si>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</si>
  <si>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</si>
  <si>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</si>
  <si>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</si>
  <si>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</si>
  <si>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</si>
  <si>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</si>
  <si>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</si>
  <si>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</si>
  <si>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</si>
  <si>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</si>
  <si>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</si>
  <si>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</si>
  <si>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</si>
  <si>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</si>
  <si>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</si>
  <si>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</si>
  <si>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</si>
  <si>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</si>
  <si>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</si>
  <si>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</si>
  <si>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</si>
  <si>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</si>
  <si>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</si>
  <si>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</si>
  <si>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</si>
  <si>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</si>
  <si>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</si>
  <si>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</si>
  <si>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</si>
  <si>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</si>
  <si>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</si>
  <si>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</si>
  <si>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</si>
  <si>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</si>
  <si>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</si>
  <si>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</si>
  <si>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</si>
  <si>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</si>
  <si>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</si>
  <si>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</si>
  <si>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</si>
  <si>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</si>
  <si>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</si>
  <si>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</si>
  <si>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</si>
  <si>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</si>
  <si>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</si>
  <si>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</si>
  <si>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</si>
  <si>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</si>
  <si>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</si>
  <si>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</si>
  <si>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</si>
  <si>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</si>
  <si>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</si>
  <si>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</si>
  <si>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</si>
  <si>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</si>
  <si>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</si>
  <si>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</si>
  <si>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</si>
  <si>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</si>
  <si>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</si>
  <si>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</si>
  <si>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</si>
  <si>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</si>
  <si>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</si>
  <si>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</si>
  <si>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</si>
  <si>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</si>
  <si>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</si>
  <si>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</si>
  <si>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</si>
  <si>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</si>
  <si>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</si>
  <si>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</si>
  <si>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</si>
  <si>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</si>
  <si>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</si>
  <si>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</si>
  <si>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</si>
  <si>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</si>
  <si>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</si>
  <si>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</si>
  <si>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</si>
  <si>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</si>
  <si>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</si>
  <si>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</si>
  <si>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</si>
  <si>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</si>
  <si>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</si>
  <si>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</si>
  <si>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</si>
  <si>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</si>
  <si>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</si>
  <si>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</si>
  <si>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</si>
  <si>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</si>
  <si>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</si>
  <si>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</si>
  <si>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</si>
  <si>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</si>
  <si>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</si>
  <si>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</si>
  <si>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</si>
  <si>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</si>
  <si>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</si>
  <si>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</si>
  <si>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</si>
  <si>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</si>
  <si>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</si>
  <si>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</si>
  <si>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</si>
  <si>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</si>
  <si>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</si>
  <si>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</si>
  <si>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</si>
  <si>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</si>
  <si>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</si>
  <si>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</si>
  <si>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</si>
  <si>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</si>
  <si>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</si>
  <si>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</si>
  <si>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</si>
  <si>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</si>
  <si>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</si>
  <si>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</si>
  <si>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</si>
  <si>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</si>
  <si>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</si>
  <si>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</si>
  <si>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</si>
  <si>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</si>
  <si>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</si>
  <si>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</si>
  <si>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</si>
  <si>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</si>
  <si>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</si>
  <si>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</si>
  <si>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</si>
  <si>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</si>
  <si>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</si>
  <si>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</si>
  <si>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</si>
  <si>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</si>
  <si>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</si>
  <si>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</si>
  <si>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</si>
  <si>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</si>
  <si>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</si>
  <si>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</si>
  <si>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</si>
  <si>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</si>
  <si>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</si>
  <si>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</si>
  <si>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</si>
  <si>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</si>
  <si>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</si>
  <si>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</si>
  <si>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</si>
  <si>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</si>
  <si>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</si>
  <si>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</si>
  <si>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</si>
  <si>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</si>
  <si>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</si>
  <si>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</si>
  <si>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</si>
  <si>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</si>
  <si>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</si>
  <si>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</si>
  <si>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</si>
  <si>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</si>
  <si>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</si>
  <si>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</si>
  <si>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</si>
  <si>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</si>
  <si>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</si>
  <si>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</si>
  <si>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</si>
  <si>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</si>
  <si>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</si>
  <si>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</si>
  <si>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</si>
  <si>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</si>
  <si>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</si>
  <si>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</si>
  <si>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</si>
  <si>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</si>
  <si>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</si>
  <si>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</si>
  <si>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</si>
  <si>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</si>
  <si>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</si>
  <si>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</si>
  <si>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</si>
  <si>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</si>
  <si>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</si>
  <si>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</si>
  <si>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</si>
  <si>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</si>
  <si>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</si>
  <si>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</si>
  <si>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</si>
  <si>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</si>
  <si>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</si>
  <si>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</si>
  <si>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</si>
  <si>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</si>
  <si>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</si>
  <si>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</si>
  <si>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</si>
  <si>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</si>
  <si>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</si>
  <si>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</si>
  <si>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</si>
  <si>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</si>
  <si>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</si>
  <si>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</si>
  <si>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</si>
  <si>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</si>
  <si>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</si>
  <si>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</si>
  <si>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</si>
  <si>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</si>
  <si>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</si>
  <si>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</si>
  <si>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</si>
  <si>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</si>
  <si>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</si>
  <si>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</si>
  <si>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</si>
  <si>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</si>
  <si>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</si>
  <si>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</si>
  <si>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</si>
  <si>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</si>
  <si>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</si>
  <si>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</si>
  <si>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</si>
  <si>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</si>
  <si>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</si>
  <si>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</si>
  <si>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</si>
  <si>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</si>
  <si>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</si>
  <si>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</si>
  <si>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</si>
  <si>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</si>
  <si>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</si>
  <si>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</si>
  <si>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</si>
  <si>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</si>
  <si>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</si>
  <si>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</si>
  <si>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</si>
  <si>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</si>
  <si>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</si>
  <si>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</si>
  <si>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</si>
  <si>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</si>
  <si>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</si>
  <si>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</si>
  <si>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</si>
  <si>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</si>
  <si>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</si>
  <si>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</si>
  <si>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</si>
  <si>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</si>
  <si>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</si>
  <si>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</si>
  <si>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</si>
  <si>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</si>
  <si>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</si>
  <si>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</si>
  <si>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</si>
  <si>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</si>
  <si>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</si>
  <si>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</si>
  <si>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</si>
  <si>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</si>
  <si>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</si>
  <si>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</si>
  <si>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</si>
  <si>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</si>
  <si>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</si>
  <si>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</si>
  <si>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</si>
  <si>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</si>
  <si>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</si>
  <si>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</si>
  <si>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</si>
  <si>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</si>
  <si>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</si>
  <si>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</si>
  <si>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</si>
  <si>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</si>
  <si>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</si>
  <si>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</si>
  <si>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</si>
  <si>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</si>
  <si>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</si>
  <si>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</si>
  <si>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</si>
  <si>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</si>
  <si>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</si>
  <si>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</si>
  <si>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</si>
  <si>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</si>
  <si>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</si>
  <si>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</si>
  <si>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</si>
  <si>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</si>
  <si>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</si>
  <si>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</si>
  <si>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</si>
  <si>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</si>
  <si>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</si>
  <si>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</si>
  <si>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</si>
  <si>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</si>
  <si>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</si>
  <si>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</si>
  <si>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</si>
  <si>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</si>
  <si>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</si>
  <si>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</si>
  <si>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</si>
  <si>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</si>
  <si>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</si>
  <si>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</si>
  <si>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</si>
  <si>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</si>
  <si>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</si>
  <si>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</si>
  <si>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</si>
  <si>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</si>
  <si>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</si>
  <si>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</si>
  <si>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</si>
  <si>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</si>
  <si>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</si>
  <si>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</si>
  <si>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</si>
  <si>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</si>
  <si>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</si>
  <si>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</si>
  <si>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</si>
  <si>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</si>
  <si>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</si>
  <si>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</si>
  <si>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</si>
  <si>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</si>
  <si>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</si>
  <si>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</si>
  <si>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</si>
  <si>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</si>
  <si>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</si>
  <si>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</si>
  <si>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</si>
  <si>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</si>
  <si>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</si>
  <si>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</si>
  <si>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</si>
  <si>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</si>
  <si>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</si>
  <si>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</si>
  <si>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</si>
  <si>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</si>
  <si>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</si>
  <si>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</si>
  <si>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</si>
  <si>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</si>
  <si>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</si>
  <si>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</si>
  <si>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</si>
  <si>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</si>
  <si>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</si>
  <si>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</si>
  <si>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</si>
  <si>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</si>
  <si>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</si>
  <si>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</si>
  <si>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</si>
  <si>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</si>
  <si>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</si>
  <si>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</si>
  <si>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</si>
  <si>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</si>
  <si>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</si>
  <si>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</si>
  <si>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</si>
  <si>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</si>
  <si>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</si>
  <si>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</si>
  <si>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</si>
  <si>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</si>
  <si>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</si>
  <si>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</si>
  <si>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</si>
  <si>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</si>
  <si>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</si>
  <si>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</si>
  <si>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</si>
  <si>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</si>
  <si>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</si>
  <si>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</si>
  <si>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</si>
  <si>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</si>
  <si>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</si>
  <si>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</si>
  <si>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</si>
  <si>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</si>
  <si>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</si>
  <si>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</si>
  <si>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</si>
  <si>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</si>
  <si>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</si>
  <si>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</si>
  <si>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</si>
  <si>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</si>
  <si>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</si>
  <si>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</si>
  <si>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</si>
  <si>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</si>
  <si>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</si>
  <si>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</si>
  <si>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</si>
  <si>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</si>
  <si>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</si>
  <si>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</si>
  <si>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</si>
  <si>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</si>
  <si>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</si>
  <si>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</si>
  <si>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</si>
  <si>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</si>
  <si>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</si>
  <si>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</si>
  <si>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</si>
  <si>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</si>
  <si>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</si>
  <si>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</si>
  <si>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</si>
  <si>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</si>
  <si>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</si>
  <si>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</si>
  <si>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</si>
  <si>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</si>
  <si>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</si>
  <si>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</si>
  <si>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</si>
  <si>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</si>
  <si>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</si>
  <si>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</si>
  <si>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</si>
  <si>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</si>
  <si>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</si>
  <si>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</si>
  <si>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</si>
  <si>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</si>
  <si>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</si>
  <si>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</si>
  <si>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</si>
  <si>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</si>
  <si>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</si>
  <si>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</si>
  <si>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</si>
  <si>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</si>
  <si>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</si>
  <si>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</si>
  <si>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</si>
  <si>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</si>
  <si>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</si>
  <si>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</si>
  <si>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</si>
  <si>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</si>
  <si>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</si>
  <si>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</si>
  <si>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</si>
  <si>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</si>
  <si>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</si>
  <si>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</si>
  <si>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</si>
  <si>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</si>
  <si>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</si>
  <si>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</si>
  <si>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</si>
  <si>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</si>
  <si>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</si>
  <si>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</si>
  <si>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</si>
  <si>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</si>
  <si>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</si>
  <si>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</si>
  <si>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</si>
  <si>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</si>
  <si>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</si>
  <si>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</si>
  <si>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</si>
  <si>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</si>
  <si>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</si>
  <si>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</si>
  <si>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</si>
  <si>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</si>
  <si>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</si>
  <si>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</si>
  <si>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</si>
  <si>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</si>
  <si>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</si>
  <si>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</si>
  <si>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</si>
  <si>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</si>
  <si>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</si>
  <si>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</si>
  <si>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</si>
  <si>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</si>
  <si>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</si>
  <si>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</si>
  <si>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</si>
  <si>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</si>
  <si>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</si>
  <si>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</si>
  <si>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</si>
  <si>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</si>
  <si>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</si>
  <si>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</si>
  <si>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</si>
  <si>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</si>
  <si>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</si>
  <si>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</si>
  <si>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</si>
  <si>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</si>
  <si>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</si>
  <si>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</si>
  <si>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</si>
  <si>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</si>
  <si>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</si>
  <si>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</si>
  <si>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</si>
  <si>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</si>
  <si>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</si>
  <si>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</si>
  <si>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</si>
  <si>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</si>
  <si>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</si>
  <si>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</si>
  <si>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</si>
  <si>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</si>
  <si>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</si>
  <si>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</si>
  <si>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</si>
  <si>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</si>
  <si>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</si>
  <si>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</si>
  <si>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</si>
  <si>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</si>
  <si>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</si>
  <si>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</si>
  <si>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</si>
  <si>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</si>
  <si>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</si>
  <si>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</si>
  <si>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</si>
  <si>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</si>
  <si>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</si>
  <si>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</si>
  <si>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</si>
  <si>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</si>
  <si>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</si>
  <si>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</si>
  <si>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</si>
  <si>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</si>
  <si>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</si>
  <si>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</si>
  <si>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</si>
  <si>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</si>
  <si>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</si>
  <si>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</si>
  <si>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</si>
  <si>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</si>
  <si>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</si>
  <si>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</si>
  <si>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</si>
  <si>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</si>
  <si>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</si>
  <si>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</si>
  <si>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</si>
  <si>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</si>
  <si>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</si>
  <si>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</si>
  <si>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</si>
  <si>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</si>
  <si>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</si>
  <si>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</si>
  <si>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</si>
  <si>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</si>
  <si>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</si>
  <si>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</si>
  <si>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</si>
  <si>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</si>
  <si>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</si>
  <si>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</si>
  <si>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</si>
  <si>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</si>
  <si>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</si>
  <si>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</si>
  <si>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</si>
  <si>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</si>
  <si>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</si>
  <si>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</si>
  <si>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</si>
  <si>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</si>
  <si>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</si>
  <si>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</si>
  <si>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</si>
  <si>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</si>
  <si>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</si>
  <si>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</si>
  <si>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</si>
  <si>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</si>
  <si>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</si>
  <si>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</si>
  <si>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</si>
  <si>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</si>
  <si>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</si>
  <si>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</si>
  <si>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</si>
  <si>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</si>
  <si>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</si>
  <si>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</si>
  <si>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</si>
  <si>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</si>
  <si>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</si>
  <si>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</si>
  <si>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</si>
  <si>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</si>
  <si>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</si>
  <si>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</si>
  <si>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</si>
  <si>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</si>
  <si>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</si>
  <si>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</si>
  <si>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</si>
  <si>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</si>
  <si>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</si>
  <si>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</si>
  <si>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</si>
  <si>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</si>
  <si>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</si>
  <si>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</si>
  <si>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</si>
  <si>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</si>
  <si>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</si>
  <si>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</si>
  <si>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</si>
  <si>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</si>
  <si>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</si>
  <si>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</si>
  <si>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</si>
  <si>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</si>
  <si>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</si>
  <si>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</si>
  <si>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</si>
  <si>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</si>
  <si>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</si>
  <si>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</si>
  <si>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</si>
  <si>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</si>
  <si>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</si>
  <si>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</si>
  <si>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</si>
  <si>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</si>
  <si>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</si>
  <si>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</si>
  <si>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</si>
  <si>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</si>
  <si>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</si>
  <si>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</si>
  <si>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</si>
  <si>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</si>
  <si>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</si>
  <si>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</si>
  <si>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</si>
  <si>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</si>
  <si>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</si>
  <si>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</si>
  <si>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</si>
  <si>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</si>
  <si>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</si>
  <si>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</si>
  <si>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</si>
  <si>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</si>
  <si>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</si>
  <si>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</si>
  <si>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</si>
  <si>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</si>
  <si>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</si>
  <si>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</si>
  <si>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</si>
  <si>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</si>
  <si>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</si>
  <si>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</si>
  <si>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</si>
  <si>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</si>
  <si>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</si>
  <si>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</si>
  <si>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</si>
  <si>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</si>
  <si>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</si>
  <si>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</si>
  <si>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</si>
  <si>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</si>
  <si>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</si>
  <si>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</si>
  <si>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</si>
  <si>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</si>
  <si>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</si>
  <si>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</si>
  <si>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</si>
  <si>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</si>
  <si>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</si>
  <si>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</si>
  <si>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</si>
  <si>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</si>
  <si>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</si>
  <si>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</si>
  <si>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</si>
  <si>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</si>
  <si>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</si>
  <si>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</si>
  <si>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</si>
  <si>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</si>
  <si>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</si>
  <si>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</si>
  <si>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</si>
  <si>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</si>
  <si>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</si>
  <si>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</si>
  <si>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</si>
  <si>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</si>
  <si>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</si>
  <si>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</si>
  <si>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</si>
  <si>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</si>
  <si>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</si>
  <si>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</si>
  <si>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</si>
  <si>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</si>
  <si>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</si>
  <si>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</si>
  <si>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</si>
  <si>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</si>
  <si>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</si>
  <si>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</si>
  <si>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</si>
  <si>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</si>
  <si>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</si>
  <si>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</si>
  <si>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</si>
  <si>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</si>
  <si>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</si>
  <si>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</si>
  <si>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</si>
  <si>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</si>
  <si>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</si>
  <si>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</si>
  <si>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</si>
  <si>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</si>
  <si>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</si>
  <si>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</si>
  <si>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</si>
  <si>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</si>
  <si>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</si>
  <si>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</si>
  <si>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</si>
  <si>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</si>
  <si>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</si>
  <si>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</si>
  <si>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</si>
  <si>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</si>
  <si>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</si>
  <si>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</si>
  <si>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</si>
  <si>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</si>
  <si>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</si>
  <si>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</si>
  <si>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</si>
  <si>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</si>
  <si>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</si>
  <si>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</si>
  <si>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</si>
  <si>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</si>
  <si>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</si>
  <si>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</si>
  <si>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</si>
  <si>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</si>
  <si>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</si>
  <si>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</si>
  <si>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</si>
  <si>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</si>
  <si>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</si>
  <si>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</si>
  <si>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</si>
  <si>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</si>
  <si>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</si>
  <si>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</si>
  <si>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</si>
  <si>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</si>
  <si>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</si>
  <si>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</si>
  <si>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</si>
  <si>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</si>
  <si>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</si>
  <si>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</si>
  <si>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</si>
  <si>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</si>
  <si>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</si>
  <si>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</si>
  <si>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</si>
  <si>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</si>
  <si>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</si>
  <si>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</si>
  <si>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</si>
  <si>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</si>
  <si>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</si>
  <si>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</si>
  <si>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</si>
  <si>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</si>
  <si>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</si>
  <si>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</si>
  <si>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</si>
  <si>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</si>
  <si>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</si>
  <si>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</si>
  <si>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</si>
  <si>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</si>
  <si>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</si>
  <si>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</si>
  <si>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</si>
  <si>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</si>
  <si>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</si>
  <si>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</si>
  <si>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</si>
  <si>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</si>
  <si>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</si>
  <si>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</si>
  <si>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</si>
  <si>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</si>
  <si>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</si>
  <si>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</si>
  <si>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</si>
  <si>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</si>
  <si>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</si>
  <si>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</si>
  <si>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</si>
  <si>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</si>
  <si>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</si>
  <si>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</si>
  <si>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</si>
  <si>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</si>
  <si>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</si>
  <si>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</si>
  <si>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</si>
  <si>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</si>
  <si>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</si>
  <si>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</si>
  <si>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</si>
  <si>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</si>
  <si>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</si>
  <si>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</si>
  <si>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</si>
  <si>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</si>
  <si>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</si>
  <si>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</si>
  <si>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</si>
  <si>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</si>
  <si>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</si>
  <si>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</si>
  <si>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</si>
  <si>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</si>
  <si>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</si>
  <si>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</si>
  <si>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</si>
  <si>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</si>
  <si>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</si>
  <si>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</si>
  <si>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</si>
  <si>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</si>
  <si>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</si>
  <si>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</si>
  <si>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</si>
  <si>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</si>
  <si>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</si>
  <si>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</si>
  <si>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</si>
  <si>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</si>
  <si>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</si>
  <si>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</si>
  <si>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</si>
  <si>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</si>
  <si>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</si>
  <si>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</si>
  <si>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</si>
  <si>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</si>
  <si>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</si>
  <si>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</si>
  <si>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</si>
  <si>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</si>
  <si>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</si>
  <si>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</si>
  <si>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</si>
  <si>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</si>
  <si>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</si>
  <si>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</si>
  <si>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</si>
  <si>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</si>
  <si>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</si>
  <si>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</si>
  <si>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</si>
  <si>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</si>
  <si>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</si>
  <si>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</si>
  <si>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</si>
  <si>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</si>
  <si>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</si>
  <si>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</si>
  <si>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</si>
  <si>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</si>
  <si>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</si>
  <si>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</si>
  <si>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</si>
  <si>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</si>
  <si>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</si>
  <si>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</si>
  <si>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</si>
  <si>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</si>
  <si>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</si>
  <si>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</si>
  <si>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</si>
  <si>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</si>
  <si>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</si>
  <si>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</si>
  <si>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</si>
  <si>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</si>
  <si>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</si>
  <si>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</si>
  <si>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</si>
  <si>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</si>
  <si>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</si>
  <si>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</si>
  <si>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</si>
  <si>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</si>
  <si>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</si>
  <si>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</si>
  <si>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</si>
  <si>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</si>
  <si>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</si>
  <si>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</si>
  <si>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</si>
  <si>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</si>
  <si>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</si>
  <si>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</si>
  <si>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</si>
  <si>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</si>
  <si>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</si>
  <si>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</si>
  <si>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</si>
  <si>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</si>
  <si>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</si>
  <si>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</si>
  <si>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</si>
  <si>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</si>
  <si>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</si>
  <si>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</si>
  <si>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</si>
  <si>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</si>
  <si>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</si>
  <si>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</si>
  <si>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</si>
  <si>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</si>
  <si>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</si>
  <si>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</si>
  <si>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</si>
  <si>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</si>
  <si>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</si>
  <si>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</si>
  <si>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</si>
  <si>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</si>
  <si>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</si>
  <si>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</si>
  <si>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</si>
  <si>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</si>
  <si>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</si>
  <si>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</si>
  <si>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</si>
  <si>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</si>
  <si>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</si>
  <si>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</si>
  <si>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</si>
  <si>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</si>
  <si>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</si>
  <si>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</si>
  <si>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</si>
  <si>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</si>
  <si>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</si>
  <si>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</si>
  <si>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</si>
  <si>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</si>
  <si>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</si>
  <si>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</si>
  <si>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</si>
  <si>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</si>
  <si>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</si>
  <si>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</si>
  <si>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</si>
  <si>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</si>
  <si>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</si>
  <si>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</si>
  <si>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</si>
  <si>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</si>
  <si>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</si>
  <si>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</si>
  <si>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</si>
  <si>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</si>
  <si>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</si>
  <si>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</si>
  <si>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</si>
  <si>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</si>
  <si>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</si>
  <si>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</si>
  <si>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</si>
  <si>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</si>
  <si>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</si>
  <si>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</si>
  <si>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</si>
  <si>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</si>
  <si>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</si>
  <si>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</si>
  <si>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</si>
  <si>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</si>
  <si>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</si>
  <si>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</si>
  <si>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</si>
  <si>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</si>
  <si>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</si>
  <si>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</si>
  <si>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</si>
  <si>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</si>
  <si>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</si>
  <si>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</si>
  <si>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</si>
  <si>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</si>
  <si>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</si>
  <si>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</si>
  <si>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</si>
  <si>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</si>
  <si>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</si>
  <si>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</si>
  <si>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</si>
  <si>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</si>
  <si>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</si>
  <si>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</si>
  <si>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</si>
  <si>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</si>
  <si>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</si>
  <si>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</si>
  <si>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</si>
  <si>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</si>
  <si>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</si>
  <si>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</si>
  <si>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</si>
  <si>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</si>
  <si>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</si>
  <si>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</si>
  <si>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</si>
  <si>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</si>
  <si>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</si>
  <si>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</si>
  <si>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</si>
  <si>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</si>
  <si>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</si>
  <si>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</si>
  <si>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</si>
  <si>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</si>
  <si>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</si>
  <si>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</si>
  <si>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</si>
  <si>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</si>
  <si>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</si>
  <si>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</si>
  <si>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</si>
  <si>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</si>
  <si>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</si>
  <si>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</si>
  <si>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</si>
  <si>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</si>
  <si>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</si>
  <si>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</si>
  <si>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</si>
  <si>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</si>
  <si>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</si>
  <si>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</si>
  <si>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</si>
  <si>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</si>
  <si>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</si>
  <si>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</si>
  <si>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</si>
  <si>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</si>
  <si>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</si>
  <si>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</si>
  <si>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</si>
  <si>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</si>
  <si>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</si>
  <si>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</si>
  <si>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</si>
  <si>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</si>
  <si>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</si>
  <si>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</si>
  <si>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</si>
  <si>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</si>
  <si>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</si>
  <si>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</si>
  <si>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</si>
  <si>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</si>
  <si>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</si>
  <si>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</si>
  <si>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</si>
  <si>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</si>
  <si>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</si>
  <si>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</si>
  <si>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</si>
  <si>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</si>
  <si>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</si>
  <si>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</si>
  <si>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</si>
  <si>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</si>
  <si>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</si>
  <si>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</si>
  <si>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</si>
  <si>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</si>
  <si>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</si>
  <si>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</si>
  <si>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</si>
  <si>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</si>
  <si>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</si>
  <si>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</si>
  <si>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</si>
  <si>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</si>
  <si>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</si>
  <si>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</si>
  <si>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</si>
  <si>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</si>
  <si>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</si>
  <si>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</si>
  <si>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</si>
  <si>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</si>
  <si>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</si>
  <si>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</si>
  <si>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</si>
  <si>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</si>
  <si>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</si>
  <si>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</si>
  <si>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</si>
  <si>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</si>
  <si>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</si>
  <si>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</si>
  <si>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</si>
  <si>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</si>
  <si>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</si>
  <si>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</si>
  <si>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</si>
  <si>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</si>
  <si>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</si>
  <si>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</si>
  <si>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</si>
  <si>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</si>
  <si>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</si>
  <si>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</si>
  <si>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</si>
  <si>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</si>
  <si>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</si>
  <si>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</si>
  <si>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</si>
  <si>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</si>
  <si>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</si>
  <si>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</si>
  <si>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</si>
  <si>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</si>
  <si>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</si>
  <si>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</si>
  <si>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</si>
  <si>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</si>
  <si>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</si>
  <si>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</si>
  <si>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</si>
  <si>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</si>
  <si>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</si>
  <si>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</si>
  <si>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</si>
  <si>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</si>
  <si>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</si>
  <si>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</si>
  <si>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</si>
  <si>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</si>
  <si>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</si>
  <si>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</si>
  <si>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</si>
  <si>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</si>
  <si>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</si>
  <si>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</si>
  <si>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</si>
  <si>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</si>
  <si>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</si>
  <si>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</si>
  <si>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</si>
  <si>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</si>
  <si>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</si>
  <si>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</si>
  <si>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</si>
  <si>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</si>
  <si>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</si>
  <si>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</si>
  <si>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</si>
  <si>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</si>
  <si>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</si>
  <si>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</si>
  <si>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</si>
  <si>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</si>
  <si>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</si>
  <si>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</si>
  <si>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</si>
  <si>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</si>
  <si>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</si>
  <si>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</si>
  <si>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</si>
  <si>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</si>
  <si>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</si>
  <si>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</si>
  <si>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</si>
  <si>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</si>
  <si>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</si>
  <si>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</si>
  <si>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</si>
  <si>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</si>
  <si>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</si>
  <si>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</si>
  <si>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</si>
  <si>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</si>
  <si>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</si>
  <si>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</si>
  <si>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</si>
  <si>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</si>
  <si>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</si>
  <si>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</si>
  <si>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</si>
  <si>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</si>
  <si>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</si>
  <si>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</si>
  <si>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</si>
  <si>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</si>
  <si>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</si>
  <si>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</si>
  <si>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</si>
  <si>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</si>
  <si>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</si>
  <si>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</si>
  <si>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</si>
  <si>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</si>
  <si>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</si>
  <si>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</si>
  <si>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</si>
  <si>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</si>
  <si>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</si>
  <si>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</si>
  <si>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</si>
  <si>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</si>
  <si>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</si>
  <si>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</si>
  <si>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</si>
  <si>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</si>
  <si>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</si>
  <si>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</si>
  <si>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</si>
  <si>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</si>
  <si>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</si>
  <si>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</si>
  <si>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</si>
  <si>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</si>
  <si>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</si>
  <si>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</si>
  <si>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</si>
  <si>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</si>
  <si>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</si>
  <si>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</si>
  <si>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</si>
  <si>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</si>
  <si>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</si>
  <si>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</si>
  <si>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</si>
  <si>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</si>
  <si>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</si>
  <si>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</si>
  <si>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</si>
  <si>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</si>
  <si>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</si>
  <si>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</si>
  <si>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</si>
  <si>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</si>
  <si>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</si>
  <si>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</si>
  <si>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</si>
  <si>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</si>
  <si>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</si>
  <si>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</si>
  <si>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</si>
  <si>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</si>
  <si>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</si>
  <si>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</si>
  <si>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</si>
  <si>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</si>
  <si>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</si>
  <si>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</si>
  <si>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</si>
  <si>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</si>
  <si>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</si>
  <si>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</si>
  <si>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</si>
  <si>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</si>
  <si>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</si>
  <si>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</si>
  <si>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</si>
  <si>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</si>
  <si>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</si>
  <si>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</si>
  <si>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</si>
  <si>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</si>
  <si>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</si>
  <si>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</si>
  <si>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</si>
  <si>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</si>
  <si>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</si>
  <si>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</si>
  <si>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</si>
  <si>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</si>
  <si>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</si>
  <si>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</si>
  <si>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</si>
  <si>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</si>
  <si>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</si>
  <si>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</si>
  <si>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</si>
  <si>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</si>
  <si>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</si>
  <si>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</si>
  <si>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</si>
  <si>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</si>
  <si>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</si>
  <si>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</si>
  <si>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</si>
  <si>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</si>
  <si>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</si>
  <si>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</si>
  <si>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</si>
  <si>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</si>
  <si>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</si>
  <si>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</si>
  <si>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</si>
  <si>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</si>
  <si>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</si>
  <si>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</si>
  <si>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</si>
  <si>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</si>
  <si>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</si>
  <si>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</si>
  <si>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</si>
  <si>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</si>
  <si>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</si>
  <si>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</si>
  <si>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</si>
  <si>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</si>
  <si>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</si>
  <si>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</si>
  <si>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</si>
  <si>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</si>
  <si>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</si>
  <si>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</si>
  <si>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</si>
  <si>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</si>
  <si>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</si>
  <si>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</si>
  <si>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</si>
  <si>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</si>
  <si>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</si>
  <si>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</si>
  <si>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</si>
  <si>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</si>
  <si>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</si>
  <si>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</si>
  <si>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</si>
  <si>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</si>
  <si>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</si>
  <si>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</si>
  <si>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</si>
  <si>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</si>
  <si>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</si>
  <si>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</si>
  <si>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</si>
  <si>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</si>
  <si>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</si>
  <si>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</si>
  <si>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</si>
  <si>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</si>
  <si>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</si>
  <si>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</si>
  <si>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</si>
  <si>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</si>
  <si>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</si>
  <si>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</si>
  <si>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</si>
  <si>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</si>
  <si>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</si>
  <si>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</si>
  <si>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</si>
  <si>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</si>
  <si>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</si>
  <si>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</si>
  <si>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</si>
  <si>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</si>
  <si>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</si>
  <si>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</si>
  <si>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</si>
  <si>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</si>
  <si>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</si>
  <si>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</si>
  <si>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</si>
  <si>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</si>
  <si>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</si>
  <si>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</si>
  <si>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</si>
  <si>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</si>
  <si>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</si>
  <si>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</si>
  <si>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</si>
  <si>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</si>
  <si>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</si>
  <si>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</si>
  <si>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</si>
  <si>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</si>
  <si>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</si>
  <si>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</si>
  <si>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</si>
  <si>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</si>
  <si>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</si>
  <si>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</si>
  <si>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</si>
  <si>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</si>
  <si>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</si>
  <si>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</si>
  <si>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</si>
  <si>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</si>
  <si>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</si>
  <si>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</si>
  <si>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</si>
  <si>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</si>
  <si>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</si>
  <si>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</si>
  <si>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</si>
  <si>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</si>
  <si>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</si>
  <si>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</si>
  <si>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</si>
  <si>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</si>
  <si>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</si>
  <si>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</si>
  <si>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</si>
  <si>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</si>
  <si>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</si>
  <si>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</si>
  <si>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</si>
  <si>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</si>
  <si>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</si>
  <si>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</si>
  <si>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</si>
  <si>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</si>
  <si>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</si>
  <si>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</si>
  <si>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</si>
  <si>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</si>
  <si>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</si>
  <si>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</si>
  <si>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</si>
  <si>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</si>
  <si>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</si>
  <si>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</si>
  <si>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</si>
  <si>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</si>
  <si>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</si>
  <si>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</si>
  <si>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</si>
  <si>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</si>
  <si>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</si>
  <si>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</si>
  <si>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</si>
  <si>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</si>
  <si>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</si>
  <si>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</si>
  <si>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</si>
  <si>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</si>
  <si>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</si>
  <si>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</si>
  <si>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</si>
  <si>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</si>
  <si>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</si>
  <si>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</si>
  <si>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</si>
  <si>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</si>
  <si>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</si>
  <si>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</si>
  <si>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</si>
  <si>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</si>
  <si>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</si>
  <si>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</si>
  <si>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</si>
  <si>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</si>
  <si>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</si>
  <si>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</si>
  <si>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</si>
  <si>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</si>
  <si>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</si>
  <si>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</si>
  <si>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</si>
  <si>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</si>
  <si>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</si>
  <si>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</si>
  <si>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</si>
  <si>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</si>
  <si>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</si>
  <si>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</si>
  <si>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</si>
  <si>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</si>
  <si>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</si>
  <si>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</si>
  <si>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</si>
  <si>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</si>
  <si>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</si>
  <si>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</si>
  <si>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</si>
  <si>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</si>
  <si>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</si>
  <si>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</si>
  <si>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</si>
  <si>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</si>
  <si>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</si>
  <si>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</si>
  <si>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</si>
  <si>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</si>
  <si>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</si>
  <si>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</si>
  <si>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</si>
  <si>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</si>
  <si>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</si>
  <si>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</si>
  <si>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</si>
  <si>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</si>
  <si>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</si>
  <si>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</si>
  <si>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</si>
  <si>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</si>
  <si>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</si>
  <si>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</si>
  <si>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</si>
  <si>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</si>
  <si>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</si>
  <si>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</si>
  <si>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</si>
  <si>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</si>
  <si>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</si>
  <si>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</si>
  <si>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</si>
  <si>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</si>
  <si>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</si>
  <si>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</si>
  <si>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</si>
  <si>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</si>
  <si>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</si>
  <si>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</si>
  <si>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</si>
  <si>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</si>
  <si>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</si>
  <si>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</si>
  <si>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</si>
  <si>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</si>
  <si>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</si>
  <si>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</si>
  <si>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</si>
  <si>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</si>
  <si>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</si>
  <si>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</si>
  <si>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</si>
  <si>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</si>
  <si>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</si>
  <si>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</si>
  <si>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</si>
  <si>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</si>
  <si>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</si>
  <si>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</si>
  <si>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</si>
  <si>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</si>
  <si>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</si>
  <si>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</si>
  <si>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</si>
  <si>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</si>
  <si>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</si>
  <si>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</si>
  <si>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</si>
  <si>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</si>
  <si>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</si>
  <si>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</si>
  <si>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</si>
  <si>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</si>
  <si>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</si>
  <si>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</si>
  <si>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</si>
  <si>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</si>
  <si>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</si>
  <si>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</si>
  <si>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</si>
  <si>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</si>
  <si>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</si>
  <si>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</si>
  <si>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</si>
  <si>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</si>
  <si>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</si>
  <si>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</si>
  <si>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</si>
  <si>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</si>
  <si>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</si>
  <si>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</si>
  <si>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</si>
  <si>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</si>
  <si>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</si>
  <si>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</si>
  <si>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</si>
  <si>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</si>
  <si>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</si>
  <si>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</si>
  <si>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</si>
  <si>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</si>
  <si>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</si>
  <si>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</si>
  <si>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</si>
  <si>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</si>
  <si>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</si>
  <si>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</si>
  <si>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</si>
  <si>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</si>
  <si>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</si>
  <si>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</si>
  <si>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</si>
  <si>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</si>
  <si>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</si>
  <si>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</si>
  <si>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</si>
  <si>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</si>
  <si>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</si>
  <si>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</si>
  <si>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</si>
  <si>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</si>
  <si>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</si>
  <si>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</si>
  <si>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</si>
  <si>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</si>
  <si>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</si>
  <si>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</si>
  <si>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</si>
  <si>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</si>
  <si>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</si>
  <si>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</si>
  <si>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</si>
  <si>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</si>
  <si>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</si>
  <si>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</si>
  <si>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</si>
  <si>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</si>
  <si>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</si>
  <si>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</si>
  <si>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</si>
  <si>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</si>
  <si>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</si>
  <si>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</si>
  <si>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</si>
  <si>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</si>
  <si>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</si>
  <si>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</si>
  <si>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</si>
  <si>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</si>
  <si>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</si>
  <si>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</si>
  <si>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</si>
  <si>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</si>
  <si>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</si>
  <si>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</si>
  <si>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</si>
  <si>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</si>
  <si>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</si>
  <si>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</si>
  <si>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</si>
  <si>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</si>
  <si>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</si>
  <si>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</si>
  <si>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</si>
  <si>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</si>
  <si>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</si>
  <si>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</si>
  <si>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</si>
  <si>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</si>
  <si>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</si>
  <si>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</si>
  <si>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</si>
  <si>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</si>
  <si>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</si>
  <si>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</si>
  <si>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</si>
  <si>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</si>
  <si>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</si>
  <si>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</si>
  <si>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</si>
  <si>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</si>
  <si>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</si>
  <si>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</si>
  <si>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</si>
  <si>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</si>
  <si>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</si>
  <si>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</si>
  <si>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</si>
  <si>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</si>
  <si>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</si>
  <si>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</si>
  <si>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</si>
  <si>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</si>
  <si>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</si>
  <si>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</si>
  <si>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</si>
  <si>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</si>
  <si>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</si>
  <si>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</si>
  <si>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</si>
  <si>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</si>
  <si>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</si>
  <si>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</si>
  <si>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</si>
  <si>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</si>
  <si>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</si>
  <si>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</si>
  <si>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</si>
  <si>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</si>
  <si>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</si>
  <si>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</si>
  <si>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</si>
  <si>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</si>
  <si>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</si>
  <si>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</si>
  <si>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</si>
  <si>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</si>
  <si>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</si>
  <si>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</si>
  <si>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</si>
  <si>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</si>
  <si>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</si>
  <si>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</si>
  <si>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</si>
  <si>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</si>
  <si>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</si>
  <si>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</si>
  <si>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</si>
  <si>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</si>
  <si>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</si>
  <si>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</si>
  <si>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</si>
  <si>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</si>
  <si>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</si>
  <si>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</si>
  <si>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</si>
  <si>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</si>
  <si>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</si>
  <si>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</si>
  <si>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</si>
  <si>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</si>
  <si>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</si>
  <si>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</si>
  <si>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</si>
  <si>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</si>
  <si>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</si>
  <si>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</si>
  <si>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</si>
  <si>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</si>
  <si>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</si>
  <si>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</si>
  <si>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</si>
  <si>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</si>
  <si>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</si>
  <si>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</si>
  <si>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</si>
  <si>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</si>
  <si>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</si>
  <si>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</si>
  <si>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</si>
  <si>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</si>
  <si>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</si>
  <si>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</si>
  <si>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</si>
  <si>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</si>
  <si>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</si>
  <si>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</si>
  <si>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</si>
  <si>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</si>
  <si>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</si>
  <si>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</si>
  <si>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</si>
  <si>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</si>
  <si>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</si>
  <si>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</si>
  <si>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</si>
  <si>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</si>
  <si>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</si>
  <si>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</si>
  <si>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</si>
  <si>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</si>
  <si>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</si>
  <si>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</si>
  <si>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</si>
  <si>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</si>
  <si>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</si>
  <si>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</si>
  <si>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</si>
  <si>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</si>
  <si>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</si>
  <si>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</si>
  <si>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</si>
  <si>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</si>
  <si>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</si>
  <si>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</si>
  <si>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</si>
  <si>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</si>
  <si>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</si>
  <si>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</si>
  <si>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</si>
  <si>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</si>
  <si>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</si>
  <si>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</si>
  <si>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</si>
  <si>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</si>
  <si>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</si>
  <si>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</si>
  <si>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</si>
  <si>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</si>
  <si>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</si>
  <si>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</si>
  <si>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</si>
  <si>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</si>
  <si>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</si>
  <si>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</si>
  <si>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</si>
  <si>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</si>
  <si>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</si>
  <si>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</si>
  <si>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</si>
  <si>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</si>
  <si>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</si>
  <si>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</si>
  <si>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</si>
  <si>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</si>
  <si>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</si>
  <si>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</si>
  <si>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</si>
  <si>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</si>
  <si>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</si>
  <si>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</si>
  <si>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</si>
  <si>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</si>
  <si>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</si>
  <si>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</si>
  <si>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</si>
  <si>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</si>
  <si>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</si>
  <si>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</si>
  <si>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</si>
  <si>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</si>
  <si>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</si>
  <si>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</si>
  <si>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</si>
  <si>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</si>
  <si>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</si>
  <si>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</si>
  <si>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</si>
  <si>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</si>
  <si>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</si>
  <si>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</si>
  <si>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</si>
  <si>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</si>
  <si>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</si>
  <si>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</si>
  <si>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</si>
  <si>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</si>
  <si>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</si>
  <si>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</si>
  <si>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</si>
  <si>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</si>
  <si>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</si>
  <si>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</si>
  <si>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</si>
  <si>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</si>
  <si>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</si>
  <si>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</si>
  <si>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</si>
  <si>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</si>
  <si>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</si>
  <si>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</si>
  <si>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</si>
  <si>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</si>
  <si>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</si>
  <si>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</si>
  <si>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</si>
  <si>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</si>
  <si>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</si>
  <si>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</si>
  <si>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</si>
  <si>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</si>
  <si>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</si>
  <si>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</si>
  <si>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</si>
  <si>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</si>
  <si>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</si>
  <si>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</si>
  <si>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</si>
  <si>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</si>
  <si>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</si>
  <si>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</si>
  <si>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</si>
  <si>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</si>
  <si>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</si>
  <si>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</si>
  <si>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</si>
  <si>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</si>
  <si>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</si>
  <si>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</si>
  <si>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</si>
  <si>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</si>
  <si>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</si>
  <si>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</si>
  <si>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</si>
  <si>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</si>
  <si>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</si>
  <si>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</si>
  <si>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</si>
  <si>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</si>
  <si>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</si>
  <si>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</si>
  <si>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</si>
  <si>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</si>
  <si>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</si>
  <si>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</si>
  <si>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</si>
  <si>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</si>
  <si>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</si>
  <si>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</si>
  <si>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</si>
  <si>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</si>
  <si>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</si>
  <si>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</si>
  <si>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</si>
  <si>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</si>
  <si>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</si>
  <si>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</si>
  <si>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</si>
  <si>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</si>
  <si>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</si>
  <si>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</si>
  <si>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</si>
  <si>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</si>
  <si>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</si>
  <si>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</si>
  <si>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</si>
  <si>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</si>
  <si>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</si>
  <si>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</si>
  <si>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</si>
  <si>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</si>
  <si>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</si>
  <si>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</si>
  <si>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</si>
  <si>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</si>
  <si>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</si>
  <si>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</si>
  <si>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</si>
  <si>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</si>
  <si>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</si>
  <si>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</si>
  <si>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</si>
  <si>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</si>
  <si>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</si>
  <si>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</si>
  <si>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</si>
  <si>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</si>
  <si>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</si>
  <si>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</si>
  <si>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</si>
  <si>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</si>
  <si>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</si>
  <si>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</si>
  <si>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</si>
  <si>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</si>
  <si>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</si>
  <si>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</si>
  <si>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</si>
  <si>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</si>
  <si>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</si>
  <si>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</si>
  <si>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</si>
  <si>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</si>
  <si>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</si>
  <si>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</si>
  <si>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</si>
  <si>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</si>
  <si>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</si>
  <si>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</si>
  <si>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</si>
  <si>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</si>
  <si>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</si>
  <si>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</si>
  <si>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</si>
  <si>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</si>
  <si>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</si>
  <si>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</si>
  <si>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</si>
  <si>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</si>
  <si>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</si>
  <si>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</si>
  <si>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</si>
  <si>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</si>
  <si>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</si>
  <si>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</si>
  <si>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</si>
  <si>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</si>
  <si>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</si>
  <si>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</si>
  <si>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</si>
  <si>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</si>
  <si>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</si>
  <si>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</si>
  <si>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</si>
  <si>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</si>
  <si>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</si>
  <si>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</si>
  <si>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</si>
  <si>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</si>
  <si>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</si>
  <si>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</si>
  <si>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</si>
  <si>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</si>
  <si>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</si>
  <si>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</si>
  <si>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</si>
  <si>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</si>
  <si>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</si>
  <si>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</si>
  <si>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</si>
  <si>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</si>
  <si>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</si>
  <si>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</si>
  <si>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</si>
  <si>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</si>
  <si>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</si>
  <si>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</si>
  <si>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</si>
  <si>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</si>
  <si>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</si>
  <si>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</si>
  <si>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</si>
  <si>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</si>
  <si>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</si>
  <si>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</si>
  <si>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</si>
  <si>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</si>
  <si>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</si>
  <si>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</si>
  <si>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</si>
  <si>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</si>
  <si>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</si>
  <si>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</si>
  <si>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</si>
  <si>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</si>
  <si>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</si>
  <si>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</si>
  <si>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</si>
  <si>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</si>
  <si>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</si>
  <si>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</si>
  <si>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</si>
  <si>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</si>
  <si>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</si>
  <si>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</si>
  <si>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</si>
  <si>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</si>
  <si>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</si>
  <si>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</si>
  <si>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</si>
  <si>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</si>
  <si>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</si>
  <si>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</si>
  <si>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</si>
  <si>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</si>
  <si>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</si>
  <si>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</si>
  <si>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</si>
  <si>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</si>
  <si>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</si>
  <si>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</si>
  <si>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</si>
  <si>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</si>
  <si>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</si>
  <si>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</si>
  <si>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</si>
  <si>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</si>
  <si>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</si>
  <si>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</si>
  <si>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</si>
  <si>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</si>
  <si>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</si>
  <si>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</si>
  <si>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</si>
  <si>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</si>
  <si>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</si>
  <si>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</si>
  <si>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</si>
  <si>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</si>
  <si>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</si>
  <si>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</si>
  <si>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</si>
  <si>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</si>
  <si>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</si>
  <si>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</si>
  <si>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</si>
  <si>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</si>
  <si>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</si>
  <si>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</si>
  <si>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</si>
  <si>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</si>
  <si>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</si>
  <si>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</si>
  <si>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</si>
  <si>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</si>
  <si>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</si>
  <si>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</si>
  <si>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</si>
  <si>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</si>
  <si>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</si>
  <si>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</si>
  <si>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</si>
  <si>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</si>
  <si>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</si>
  <si>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</si>
  <si>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</si>
  <si>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</si>
  <si>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</si>
  <si>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</si>
  <si>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</si>
  <si>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</si>
  <si>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</si>
  <si>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</si>
  <si>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</si>
  <si>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</si>
  <si>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</si>
  <si>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</si>
  <si>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</si>
  <si>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</si>
  <si>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</si>
  <si>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</si>
  <si>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</si>
  <si>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</si>
  <si>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</si>
  <si>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</si>
  <si>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</si>
  <si>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</si>
  <si>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</si>
  <si>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</si>
  <si>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</si>
  <si>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</si>
  <si>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</si>
  <si>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</si>
  <si>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</si>
  <si>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</si>
  <si>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</si>
  <si>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</si>
  <si>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</si>
  <si>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</si>
  <si>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</si>
  <si>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</si>
  <si>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</si>
  <si>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</si>
  <si>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</si>
  <si>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</si>
  <si>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</si>
  <si>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</si>
  <si>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</si>
  <si>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</si>
  <si>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</si>
  <si>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</si>
  <si>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</si>
  <si>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</si>
  <si>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</si>
  <si>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</si>
  <si>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</si>
  <si>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</si>
  <si>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</si>
  <si>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</si>
  <si>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</si>
  <si>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</si>
  <si>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</si>
  <si>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</si>
  <si>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</si>
  <si>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</si>
  <si>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</si>
  <si>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</si>
  <si>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</si>
  <si>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</si>
  <si>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</si>
  <si>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</si>
  <si>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</si>
  <si>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</si>
  <si>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</si>
  <si>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</si>
  <si>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</si>
  <si>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</si>
  <si>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</si>
  <si>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</si>
  <si>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</si>
  <si>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</si>
  <si>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</si>
  <si>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</si>
  <si>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</si>
  <si>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</si>
  <si>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</si>
  <si>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</si>
  <si>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</si>
  <si>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</si>
  <si>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</si>
  <si>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</si>
  <si>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</si>
  <si>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</si>
  <si>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</si>
  <si>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</si>
  <si>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</si>
  <si>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</si>
  <si>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</si>
  <si>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</si>
  <si>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</si>
  <si>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</si>
  <si>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</si>
  <si>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</si>
  <si>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</si>
  <si>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</si>
  <si>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</si>
  <si>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</si>
  <si>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</si>
  <si>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</si>
  <si>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</si>
  <si>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</si>
  <si>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</si>
  <si>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</si>
  <si>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</si>
  <si>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</si>
  <si>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</si>
  <si>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</si>
  <si>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</si>
  <si>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</si>
  <si>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</si>
  <si>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</si>
  <si>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</si>
  <si>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</si>
  <si>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</si>
  <si>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</si>
  <si>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</si>
  <si>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</si>
  <si>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</si>
  <si>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</si>
  <si>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</si>
  <si>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</si>
  <si>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</si>
  <si>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</si>
  <si>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</si>
  <si>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</si>
  <si>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</si>
  <si>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</si>
  <si>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</si>
  <si>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</si>
  <si>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</si>
  <si>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</si>
  <si>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</si>
  <si>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</si>
  <si>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</si>
  <si>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</si>
  <si>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</si>
  <si>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</si>
  <si>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</si>
  <si>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</si>
  <si>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</si>
  <si>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</si>
  <si>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</si>
  <si>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</si>
  <si>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</si>
  <si>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</si>
  <si>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</si>
  <si>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</si>
  <si>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</si>
  <si>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</si>
  <si>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</si>
  <si>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</si>
  <si>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</si>
  <si>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</si>
  <si>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</si>
  <si>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</si>
  <si>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</si>
  <si>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</si>
  <si>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</si>
  <si>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</si>
  <si>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</si>
  <si>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</si>
  <si>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</si>
  <si>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</si>
  <si>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</si>
  <si>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</si>
  <si>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</si>
  <si>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</si>
  <si>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</si>
  <si>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</si>
  <si>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</si>
  <si>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</si>
  <si>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</si>
  <si>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</si>
  <si>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</si>
  <si>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</si>
  <si>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</si>
  <si>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</si>
  <si>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</si>
  <si>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</si>
  <si>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</si>
  <si>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</si>
  <si>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</si>
  <si>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</si>
  <si>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</si>
  <si>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</si>
  <si>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</si>
  <si>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</si>
  <si>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</si>
  <si>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</si>
  <si>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</si>
  <si>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</si>
  <si>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</si>
  <si>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</si>
  <si>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</si>
  <si>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</si>
  <si>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</si>
  <si>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</si>
  <si>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</si>
  <si>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</si>
  <si>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</si>
  <si>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</si>
  <si>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</si>
  <si>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</si>
  <si>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</si>
  <si>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</si>
  <si>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</si>
  <si>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</si>
  <si>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</si>
  <si>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</si>
  <si>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</si>
  <si>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</si>
  <si>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</si>
  <si>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</si>
  <si>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</si>
  <si>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</si>
  <si>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</si>
  <si>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</si>
  <si>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</si>
  <si>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</si>
  <si>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</si>
  <si>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</si>
  <si>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</si>
  <si>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</si>
  <si>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</si>
  <si>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</si>
  <si>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</si>
  <si>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</si>
  <si>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</si>
  <si>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</si>
  <si>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</si>
  <si>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</si>
  <si>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</si>
  <si>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</si>
  <si>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</si>
  <si>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</si>
  <si>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</si>
  <si>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</si>
  <si>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</si>
  <si>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</si>
  <si>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</si>
  <si>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</si>
  <si>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</si>
  <si>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</si>
  <si>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</si>
  <si>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</si>
  <si>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</si>
  <si>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</si>
  <si>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</si>
  <si>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</si>
  <si>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</si>
  <si>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</si>
  <si>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</si>
  <si>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</si>
  <si>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</si>
  <si>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</si>
  <si>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</si>
  <si>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</si>
  <si>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</si>
  <si>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</si>
  <si>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</si>
  <si>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</si>
  <si>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</si>
  <si>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</si>
  <si>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</si>
  <si>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</si>
  <si>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</si>
  <si>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</si>
  <si>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</si>
  <si>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</si>
  <si>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</si>
  <si>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</si>
  <si>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</si>
  <si>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</si>
  <si>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</si>
  <si>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</si>
  <si>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</si>
  <si>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</si>
  <si>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</si>
  <si>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</si>
  <si>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</si>
  <si>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</si>
  <si>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</si>
  <si>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</si>
  <si>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</si>
  <si>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</si>
  <si>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</si>
  <si>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</si>
  <si>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</si>
  <si>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</si>
  <si>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</si>
  <si>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</si>
  <si>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</si>
  <si>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</si>
  <si>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</si>
  <si>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</si>
  <si>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</si>
  <si>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</si>
  <si>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</si>
  <si>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</si>
  <si>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</si>
  <si>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</si>
  <si>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</si>
  <si>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</si>
  <si>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</si>
  <si>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</si>
  <si>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</si>
  <si>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</si>
  <si>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</si>
  <si>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</si>
  <si>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</si>
  <si>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</si>
  <si>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</si>
  <si>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</si>
  <si>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</si>
  <si>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</si>
  <si>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</si>
  <si>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</si>
  <si>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</si>
  <si>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</si>
  <si>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</si>
  <si>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</si>
  <si>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</si>
  <si>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</si>
  <si>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</si>
  <si>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</si>
  <si>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</si>
  <si>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</si>
  <si>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</si>
  <si>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</si>
  <si>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</si>
  <si>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</si>
  <si>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</si>
  <si>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</si>
  <si>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</si>
  <si>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</si>
  <si>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</si>
  <si>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</si>
  <si>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</si>
  <si>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</si>
  <si>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</si>
  <si>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</si>
  <si>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</si>
  <si>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</si>
  <si>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</si>
  <si>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</si>
  <si>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</si>
  <si>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</si>
  <si>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</si>
  <si>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</si>
  <si>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</si>
  <si>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</si>
  <si>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</si>
  <si>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</si>
  <si>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</si>
  <si>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</si>
  <si>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</si>
  <si>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</si>
  <si>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</si>
  <si>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</si>
  <si>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</si>
  <si>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</si>
  <si>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</si>
  <si>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</si>
  <si>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</si>
  <si>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</si>
  <si>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</si>
  <si>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</si>
  <si>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</si>
  <si>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</si>
  <si>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</si>
  <si>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</si>
  <si>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</si>
  <si>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</si>
  <si>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</si>
  <si>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</si>
  <si>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</si>
  <si>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</si>
  <si>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</si>
  <si>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</si>
  <si>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</si>
  <si>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</si>
  <si>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</si>
  <si>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</si>
  <si>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</si>
  <si>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</si>
  <si>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</si>
  <si>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</si>
  <si>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</si>
  <si>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</si>
  <si>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</si>
  <si>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</si>
  <si>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</si>
  <si>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</si>
  <si>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</si>
  <si>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</si>
  <si>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</si>
  <si>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</si>
  <si>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</si>
  <si>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</si>
  <si>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</si>
  <si>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</si>
  <si>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</si>
  <si>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</si>
  <si>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</si>
  <si>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</si>
  <si>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</si>
  <si>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</si>
  <si>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</si>
  <si>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</si>
  <si>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</si>
  <si>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</si>
  <si>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</si>
  <si>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</si>
  <si>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</si>
  <si>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</si>
  <si>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</si>
  <si>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</si>
  <si>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</si>
  <si>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</si>
  <si>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</si>
  <si>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</si>
  <si>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</si>
  <si>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</si>
  <si>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</si>
  <si>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</si>
  <si>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</si>
  <si>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</si>
  <si>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</si>
  <si>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</si>
  <si>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</si>
  <si>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</si>
  <si>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</si>
  <si>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</si>
  <si>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</si>
  <si>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</si>
  <si>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</si>
  <si>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</si>
  <si>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</si>
  <si>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</si>
  <si>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</si>
  <si>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</si>
  <si>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</si>
  <si>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</si>
  <si>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</si>
  <si>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</si>
  <si>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</si>
  <si>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</si>
  <si>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</si>
  <si>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</si>
  <si>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</si>
  <si>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</si>
  <si>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</si>
  <si>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</si>
  <si>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</si>
  <si>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</si>
  <si>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</si>
  <si>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</si>
  <si>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</si>
  <si>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</si>
  <si>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</si>
  <si>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</si>
  <si>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</si>
  <si>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</si>
  <si>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</si>
  <si>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</si>
  <si>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</si>
  <si>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</si>
  <si>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</si>
  <si>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</si>
  <si>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</si>
  <si>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</si>
  <si>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</si>
  <si>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</si>
  <si>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</si>
  <si>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</si>
  <si>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</si>
  <si>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</si>
  <si>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</si>
  <si>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</si>
  <si>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</si>
  <si>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</si>
  <si>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</si>
  <si>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</si>
  <si>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</si>
  <si>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</si>
  <si>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</si>
  <si>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</si>
  <si>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</si>
  <si>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</si>
  <si>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</si>
  <si>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</si>
  <si>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</si>
  <si>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</si>
  <si>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</si>
  <si>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</si>
  <si>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</si>
  <si>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</si>
  <si>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</si>
  <si>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</si>
  <si>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</si>
  <si>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</si>
  <si>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</si>
  <si>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</si>
  <si>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</si>
  <si>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</si>
  <si>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</si>
  <si>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</si>
  <si>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</si>
  <si>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</si>
  <si>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</si>
  <si>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</si>
  <si>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</si>
  <si>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</si>
  <si>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</si>
  <si>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</si>
  <si>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</si>
  <si>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</si>
  <si>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</si>
  <si>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</si>
  <si>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</si>
  <si>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</si>
  <si>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</si>
  <si>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</si>
  <si>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</si>
  <si>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</si>
  <si>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</si>
  <si>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</si>
  <si>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</si>
  <si>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</si>
  <si>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</si>
  <si>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</si>
  <si>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</si>
  <si>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</si>
  <si>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</si>
  <si>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</si>
  <si>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</si>
  <si>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</si>
  <si>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</si>
  <si>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</si>
  <si>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</si>
  <si>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</si>
  <si>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</si>
  <si>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</si>
  <si>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</si>
  <si>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</si>
  <si>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</si>
  <si>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</si>
  <si>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</si>
  <si>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</si>
  <si>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</si>
  <si>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</si>
  <si>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</si>
  <si>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</si>
  <si>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</si>
  <si>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</si>
  <si>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</si>
  <si>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</si>
  <si>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</si>
  <si>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</si>
  <si>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</si>
  <si>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</si>
  <si>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</si>
  <si>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</si>
  <si>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</si>
  <si>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</si>
  <si>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</si>
  <si>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</si>
  <si>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</si>
  <si>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</si>
  <si>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</si>
  <si>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</si>
  <si>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</si>
  <si>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</si>
  <si>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</si>
  <si>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</si>
  <si>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</si>
  <si>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</si>
  <si>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</si>
  <si>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</si>
  <si>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</si>
  <si>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</si>
  <si>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</si>
  <si>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</si>
  <si>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</si>
  <si>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</si>
  <si>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</si>
  <si>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</si>
  <si>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</si>
  <si>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</si>
  <si>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</si>
  <si>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</si>
  <si>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</si>
  <si>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</si>
  <si>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</si>
  <si>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</si>
  <si>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</si>
  <si>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</si>
  <si>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</si>
  <si>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</si>
  <si>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</si>
  <si>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</si>
  <si>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</si>
  <si>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</si>
  <si>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</si>
  <si>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</si>
  <si>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</si>
  <si>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</si>
  <si>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</si>
  <si>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</si>
  <si>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</si>
  <si>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</si>
  <si>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</si>
  <si>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</si>
  <si>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</si>
  <si>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</si>
  <si>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</si>
  <si>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</si>
  <si>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</si>
  <si>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</si>
  <si>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</si>
  <si>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</si>
  <si>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</si>
  <si>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</si>
  <si>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</si>
  <si>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</si>
  <si>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</si>
  <si>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</si>
  <si>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</si>
  <si>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</si>
  <si>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</si>
  <si>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</si>
  <si>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</si>
  <si>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</si>
  <si>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</si>
  <si>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</si>
  <si>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</si>
  <si>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</si>
  <si>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</si>
  <si>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</si>
  <si>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</si>
  <si>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</si>
  <si>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</si>
  <si>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</si>
  <si>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</si>
  <si>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</si>
  <si>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</si>
  <si>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</si>
  <si>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</si>
  <si>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</si>
  <si>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</si>
  <si>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</si>
  <si>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</si>
  <si>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</si>
  <si>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</si>
  <si>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</si>
  <si>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</si>
  <si>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</si>
  <si>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</si>
  <si>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</si>
  <si>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</si>
  <si>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</si>
  <si>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</si>
  <si>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</si>
  <si>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</si>
  <si>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</si>
  <si>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</si>
  <si>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</si>
  <si>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</si>
  <si>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</si>
  <si>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</si>
  <si>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</si>
  <si>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</si>
  <si>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</si>
  <si>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</si>
  <si>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</si>
  <si>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</si>
  <si>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</si>
  <si>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</si>
  <si>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</si>
  <si>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</si>
  <si>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</si>
  <si>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</si>
  <si>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</si>
  <si>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</si>
  <si>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</si>
  <si>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</si>
  <si>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</si>
  <si>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</si>
  <si>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</si>
  <si>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</si>
  <si>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</si>
  <si>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</si>
  <si>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</si>
  <si>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</si>
  <si>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</si>
  <si>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</si>
  <si>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</si>
  <si>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</si>
  <si>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</si>
  <si>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</si>
  <si>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</si>
  <si>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</si>
  <si>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</si>
  <si>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</si>
  <si>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</si>
  <si>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</si>
  <si>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</si>
  <si>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</si>
  <si>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</si>
  <si>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</si>
  <si>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</si>
  <si>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</si>
  <si>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</si>
  <si>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</si>
  <si>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</si>
  <si>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</si>
  <si>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</si>
  <si>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</si>
  <si>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</si>
  <si>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</si>
  <si>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</si>
  <si>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</si>
  <si>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</si>
  <si>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</si>
  <si>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</si>
  <si>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</si>
  <si>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</si>
  <si>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</si>
  <si>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</si>
  <si>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</si>
  <si>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</si>
  <si>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</si>
  <si>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</si>
  <si>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</si>
  <si>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</si>
  <si>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</si>
  <si>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</si>
  <si>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</si>
  <si>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</si>
  <si>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</si>
  <si>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</si>
  <si>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</si>
  <si>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</si>
  <si>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</si>
  <si>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</si>
  <si>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</si>
  <si>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</si>
  <si>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</si>
  <si>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</si>
  <si>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</si>
  <si>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</si>
  <si>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</si>
  <si>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</si>
  <si>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</si>
  <si>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</si>
  <si>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</si>
  <si>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</si>
  <si>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</si>
  <si>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</si>
  <si>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</si>
  <si>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</si>
  <si>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</si>
  <si>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</si>
  <si>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</si>
  <si>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</si>
  <si>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</si>
  <si>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</si>
  <si>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</si>
  <si>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</si>
  <si>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</si>
  <si>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</si>
  <si>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</si>
  <si>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</si>
  <si>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</si>
  <si>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</si>
  <si>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</si>
  <si>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</si>
  <si>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</si>
  <si>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</si>
  <si>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</si>
  <si>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</si>
  <si>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</si>
  <si>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</si>
  <si>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</si>
  <si>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</si>
  <si>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</si>
  <si>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</si>
  <si>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</si>
  <si>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</si>
  <si>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</si>
  <si>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</si>
  <si>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</si>
  <si>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</si>
  <si>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</si>
  <si>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</si>
  <si>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</si>
  <si>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</si>
  <si>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</si>
  <si>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</si>
  <si>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</si>
  <si>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</si>
  <si>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</si>
  <si>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</si>
  <si>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</si>
  <si>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</si>
  <si>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</si>
  <si>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</si>
  <si>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</si>
  <si>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</si>
  <si>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</si>
  <si>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</si>
  <si>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</si>
  <si>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</si>
  <si>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</si>
  <si>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</si>
  <si>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</si>
  <si>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</si>
  <si>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</si>
  <si>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</si>
  <si>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</si>
  <si>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</si>
  <si>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</si>
  <si>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</si>
  <si>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</si>
  <si>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</si>
  <si>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</si>
  <si>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</si>
  <si>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</si>
  <si>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</si>
  <si>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</si>
  <si>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</si>
  <si>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</si>
  <si>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</si>
  <si>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</si>
  <si>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</si>
  <si>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</si>
  <si>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</si>
  <si>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</si>
  <si>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</si>
  <si>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</si>
  <si>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</si>
  <si>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</si>
  <si>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</si>
  <si>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</si>
  <si>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</si>
  <si>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</si>
  <si>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</si>
  <si>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</si>
  <si>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</si>
  <si>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</si>
  <si>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</si>
  <si>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</si>
  <si>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</si>
  <si>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</si>
  <si>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</si>
  <si>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</si>
  <si>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</si>
  <si>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</si>
  <si>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</si>
  <si>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</si>
  <si>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</si>
  <si>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</si>
  <si>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</si>
  <si>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</si>
  <si>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</si>
  <si>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</si>
  <si>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</si>
  <si>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</si>
  <si>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</si>
  <si>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</si>
  <si>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</si>
  <si>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</si>
  <si>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</si>
  <si>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</si>
  <si>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</si>
  <si>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</si>
  <si>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</si>
  <si>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</si>
  <si>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</si>
  <si>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</si>
  <si>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</si>
  <si>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</si>
  <si>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</si>
  <si>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</si>
  <si>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</si>
  <si>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</si>
  <si>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</si>
  <si>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</si>
  <si>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</si>
  <si>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</si>
  <si>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</si>
  <si>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</si>
  <si>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</si>
  <si>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</si>
  <si>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</si>
  <si>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</si>
  <si>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</si>
  <si>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</si>
  <si>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</si>
  <si>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</si>
  <si>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</si>
  <si>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</si>
  <si>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</si>
  <si>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</si>
  <si>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</si>
  <si>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</si>
  <si>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</si>
  <si>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</si>
  <si>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</si>
  <si>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</si>
  <si>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</si>
  <si>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</si>
  <si>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</si>
  <si>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</si>
  <si>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</si>
  <si>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</si>
  <si>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</si>
  <si>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</si>
  <si>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</si>
  <si>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</si>
  <si>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</si>
  <si>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</si>
  <si>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</si>
  <si>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</si>
  <si>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</si>
  <si>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</si>
  <si>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</si>
  <si>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</si>
  <si>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</si>
  <si>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</si>
  <si>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</si>
  <si>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</si>
  <si>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</si>
  <si>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</si>
  <si>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</si>
  <si>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</si>
  <si>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</si>
  <si>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</si>
  <si>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</si>
  <si>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</si>
  <si>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</si>
  <si>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</si>
  <si>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</si>
  <si>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</si>
  <si>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</si>
  <si>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</si>
  <si>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</si>
  <si>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</si>
  <si>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</si>
  <si>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</si>
  <si>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</si>
  <si>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</si>
  <si>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</si>
  <si>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</si>
  <si>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</si>
  <si>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</si>
  <si>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</si>
  <si>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</si>
  <si>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</si>
  <si>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</si>
  <si>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</si>
  <si>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</si>
  <si>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</si>
  <si>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</si>
  <si>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</si>
  <si>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</si>
  <si>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</si>
  <si>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</si>
  <si>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</si>
  <si>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</si>
  <si>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</si>
  <si>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</si>
  <si>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</si>
  <si>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</si>
  <si>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</si>
  <si>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</si>
  <si>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</si>
  <si>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</si>
  <si>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</si>
  <si>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</si>
  <si>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</si>
  <si>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</si>
  <si>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</si>
  <si>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</si>
  <si>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</si>
  <si>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</si>
  <si>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</si>
  <si>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</si>
  <si>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</si>
  <si>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</si>
  <si>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</si>
  <si>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</si>
  <si>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</si>
  <si>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</si>
  <si>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</si>
  <si>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</si>
  <si>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</si>
  <si>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</si>
  <si>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</si>
  <si>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</si>
  <si>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</si>
  <si>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</si>
  <si>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</si>
  <si>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</si>
  <si>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</si>
  <si>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</si>
  <si>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</si>
  <si>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</si>
  <si>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</si>
  <si>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</si>
  <si>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</si>
  <si>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</si>
  <si>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</si>
  <si>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</si>
  <si>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</si>
  <si>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</si>
  <si>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</si>
  <si>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</si>
  <si>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</si>
  <si>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</si>
  <si>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</si>
  <si>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</si>
  <si>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</si>
  <si>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</si>
  <si>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</si>
  <si>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</si>
  <si>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</si>
  <si>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</si>
  <si>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</si>
  <si>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</si>
  <si>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</si>
  <si>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</si>
  <si>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</si>
  <si>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</si>
  <si>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</si>
  <si>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</si>
  <si>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</si>
  <si>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</si>
  <si>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</si>
  <si>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</si>
  <si>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</si>
  <si>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</si>
  <si>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</si>
  <si>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</si>
  <si>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</si>
  <si>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</si>
  <si>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</si>
  <si>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</si>
  <si>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</si>
  <si>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</si>
  <si>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</si>
  <si>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</si>
  <si>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</si>
  <si>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</si>
  <si>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</si>
  <si>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</si>
  <si>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</si>
  <si>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</si>
  <si>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</si>
  <si>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</si>
  <si>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</si>
  <si>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</si>
  <si>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</si>
  <si>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</si>
  <si>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</si>
  <si>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</si>
  <si>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</si>
  <si>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</si>
  <si>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</si>
  <si>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</si>
  <si>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</si>
  <si>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</si>
  <si>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</si>
  <si>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</si>
  <si>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</si>
  <si>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</si>
  <si>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</si>
  <si>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</si>
  <si>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</si>
  <si>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</si>
  <si>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</si>
  <si>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</si>
  <si>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</si>
  <si>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</si>
  <si>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</si>
  <si>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</si>
  <si>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</si>
  <si>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</si>
  <si>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</si>
  <si>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</si>
  <si>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</si>
  <si>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</si>
  <si>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</si>
  <si>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</si>
  <si>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</si>
  <si>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</si>
  <si>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</si>
  <si>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</si>
  <si>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</si>
  <si>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</si>
  <si>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</si>
  <si>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</si>
  <si>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</si>
  <si>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</si>
  <si>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</si>
  <si>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</si>
  <si>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</si>
  <si>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</si>
  <si>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</si>
  <si>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</si>
  <si>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</si>
  <si>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</si>
  <si>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</si>
  <si>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</si>
  <si>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</si>
  <si>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</si>
  <si>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</si>
  <si>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</si>
  <si>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</si>
  <si>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</si>
  <si>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</si>
  <si>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</si>
  <si>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</si>
  <si>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</si>
  <si>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</si>
  <si>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</si>
  <si>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</si>
  <si>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</si>
  <si>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</si>
  <si>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</si>
  <si>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</si>
  <si>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</si>
  <si>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</si>
  <si>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</si>
  <si>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</si>
  <si>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</si>
  <si>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</si>
  <si>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</si>
  <si>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</si>
  <si>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</si>
  <si>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</si>
  <si>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</si>
  <si>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</si>
  <si>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</si>
  <si>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</si>
  <si>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</si>
  <si>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</si>
  <si>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</si>
  <si>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</si>
  <si>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</si>
  <si>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</si>
  <si>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</si>
  <si>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</si>
  <si>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</si>
  <si>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</si>
  <si>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</si>
  <si>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</si>
  <si>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</si>
  <si>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</si>
  <si>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</si>
  <si>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</si>
  <si>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</si>
  <si>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</si>
  <si>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</si>
  <si>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</si>
  <si>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</si>
  <si>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</si>
  <si>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</si>
  <si>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</si>
  <si>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</si>
  <si>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</si>
  <si>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</si>
  <si>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</si>
  <si>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</si>
  <si>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</si>
  <si>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</si>
  <si>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</si>
  <si>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</si>
  <si>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</si>
  <si>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</si>
  <si>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</si>
  <si>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</si>
  <si>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</si>
  <si>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</si>
  <si>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</si>
  <si>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</si>
  <si>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</si>
  <si>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</si>
  <si>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</si>
  <si>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</si>
  <si>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</si>
  <si>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</si>
  <si>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</si>
  <si>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</si>
  <si>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</si>
  <si>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</si>
  <si>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</si>
  <si>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</si>
  <si>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</si>
  <si>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</si>
  <si>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</si>
  <si>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</si>
  <si>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</si>
  <si>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</si>
  <si>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</si>
  <si>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</si>
  <si>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</si>
  <si>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</si>
  <si>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</si>
  <si>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</si>
  <si>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</si>
  <si>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</si>
  <si>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</si>
  <si>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</si>
  <si>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</si>
  <si>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</si>
  <si>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</si>
  <si>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</si>
  <si>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</si>
  <si>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</si>
  <si>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</si>
  <si>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</si>
  <si>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</si>
  <si>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</si>
  <si>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</si>
  <si>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</si>
  <si>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</si>
  <si>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</si>
  <si>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</si>
  <si>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</si>
  <si>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</si>
  <si>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</si>
  <si>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</si>
  <si>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</si>
  <si>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</si>
  <si>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</si>
  <si>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</si>
  <si>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</si>
  <si>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</si>
  <si>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</si>
  <si>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</si>
  <si>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</si>
  <si>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</si>
  <si>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</si>
  <si>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</si>
  <si>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</si>
  <si>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</si>
  <si>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</si>
  <si>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</si>
  <si>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</si>
  <si>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</si>
  <si>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</si>
  <si>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</si>
  <si>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</si>
  <si>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</si>
  <si>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</si>
  <si>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</si>
  <si>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</si>
  <si>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</si>
  <si>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</si>
  <si>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</si>
  <si>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</si>
  <si>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</si>
  <si>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</si>
  <si>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</si>
  <si>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</si>
  <si>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</si>
  <si>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</si>
  <si>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</si>
  <si>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</si>
  <si>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</si>
  <si>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</si>
  <si>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</si>
  <si>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</si>
  <si>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</si>
  <si>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</si>
  <si>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</si>
  <si>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</si>
  <si>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</si>
  <si>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</si>
  <si>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</si>
  <si>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</si>
  <si>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</si>
  <si>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</si>
  <si>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</si>
  <si>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</si>
  <si>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</si>
  <si>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</si>
  <si>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</si>
  <si>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</si>
  <si>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</si>
  <si>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</si>
  <si>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</si>
  <si>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</si>
  <si>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</si>
  <si>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</si>
  <si>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</si>
  <si>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</si>
  <si>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</si>
  <si>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</si>
  <si>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</si>
  <si>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</si>
  <si>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</si>
  <si>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</si>
  <si>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</si>
  <si>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</si>
  <si>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</si>
  <si>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</si>
  <si>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</si>
  <si>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</si>
  <si>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</si>
  <si>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</si>
  <si>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</si>
  <si>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</si>
  <si>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</si>
  <si>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</si>
  <si>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</si>
  <si>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</si>
  <si>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</si>
  <si>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</si>
  <si>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</si>
  <si>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</si>
  <si>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</si>
  <si>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</si>
  <si>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</si>
  <si>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</si>
  <si>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</si>
  <si>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</si>
  <si>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</si>
  <si>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</si>
  <si>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</si>
  <si>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</si>
  <si>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</si>
  <si>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</si>
  <si>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</si>
  <si>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</si>
  <si>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</si>
  <si>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</si>
  <si>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</si>
  <si>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</si>
  <si>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</si>
  <si>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</si>
  <si>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</si>
  <si>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</si>
  <si>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</si>
  <si>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</si>
  <si>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</si>
  <si>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</si>
  <si>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</si>
  <si>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</si>
  <si>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</si>
  <si>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</si>
  <si>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</si>
  <si>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</si>
  <si>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</si>
  <si>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</si>
  <si>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</si>
  <si>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</si>
  <si>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</si>
  <si>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</si>
  <si>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</si>
  <si>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</si>
  <si>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</si>
  <si>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</si>
  <si>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</si>
  <si>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</si>
  <si>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</si>
  <si>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</si>
  <si>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</si>
  <si>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</si>
  <si>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</si>
  <si>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</si>
  <si>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</si>
  <si>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</si>
  <si>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</si>
  <si>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</si>
  <si>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</si>
  <si>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</si>
  <si>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</si>
  <si>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</si>
  <si>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</si>
  <si>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</si>
  <si>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</si>
  <si>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</si>
  <si>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</si>
  <si>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</si>
  <si>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</si>
  <si>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</si>
  <si>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</si>
  <si>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</si>
  <si>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</si>
  <si>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</si>
  <si>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</si>
  <si>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</si>
  <si>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</si>
  <si>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</si>
  <si>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</si>
  <si>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</si>
  <si>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</si>
  <si>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</si>
  <si>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</si>
  <si>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</si>
  <si>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</si>
  <si>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</si>
  <si>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</si>
  <si>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</si>
  <si>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</si>
  <si>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</si>
  <si>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</si>
  <si>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</si>
  <si>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</si>
  <si>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</si>
  <si>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</si>
  <si>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</si>
  <si>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</si>
  <si>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</si>
  <si>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</si>
  <si>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</si>
  <si>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</si>
  <si>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</si>
  <si>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</si>
  <si>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</si>
  <si>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</si>
  <si>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</si>
  <si>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</si>
  <si>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</si>
  <si>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</si>
  <si>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</si>
  <si>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</si>
  <si>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</si>
  <si>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</si>
  <si>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</si>
  <si>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</si>
  <si>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</si>
  <si>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</si>
  <si>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</si>
  <si>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</si>
  <si>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</si>
  <si>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</si>
  <si>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</si>
  <si>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</si>
  <si>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</si>
  <si>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</si>
  <si>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</si>
  <si>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</si>
  <si>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</si>
  <si>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</si>
  <si>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</si>
  <si>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</si>
  <si>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</si>
  <si>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</si>
  <si>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</si>
  <si>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</si>
  <si>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</si>
  <si>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</si>
  <si>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</si>
  <si>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</si>
  <si>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</si>
  <si>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</si>
  <si>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</si>
  <si>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</si>
  <si>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</si>
  <si>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</si>
  <si>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</si>
  <si>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</si>
  <si>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</si>
  <si>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</si>
  <si>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</si>
  <si>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</si>
  <si>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</si>
  <si>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</si>
  <si>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</si>
  <si>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</si>
  <si>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</si>
  <si>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</si>
  <si>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</si>
  <si>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</si>
  <si>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</si>
  <si>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</si>
  <si>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</si>
  <si>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</si>
  <si>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</si>
  <si>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</si>
  <si>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</si>
  <si>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</si>
  <si>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</si>
  <si>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</si>
  <si>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</si>
  <si>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</si>
  <si>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</si>
  <si>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</si>
  <si>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</si>
  <si>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</si>
  <si>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</si>
  <si>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</si>
  <si>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</si>
  <si>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</si>
  <si>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</si>
  <si>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</si>
  <si>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</si>
  <si>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</si>
  <si>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</si>
  <si>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</si>
  <si>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</si>
  <si>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</si>
  <si>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</si>
  <si>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</si>
  <si>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</si>
  <si>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</si>
  <si>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</si>
  <si>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</si>
  <si>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</si>
  <si>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</si>
  <si>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</si>
  <si>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</si>
  <si>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</si>
  <si>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</si>
  <si>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</si>
  <si>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</si>
  <si>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</si>
  <si>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</si>
  <si>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</si>
  <si>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</si>
  <si>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</si>
  <si>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</si>
  <si>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</si>
  <si>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</si>
  <si>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</si>
  <si>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</si>
  <si>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</si>
  <si>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</si>
  <si>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</si>
  <si>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</si>
  <si>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</si>
  <si>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</si>
  <si>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</si>
  <si>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</si>
  <si>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</si>
  <si>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</si>
  <si>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</si>
  <si>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</si>
  <si>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</si>
  <si>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</si>
  <si>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</si>
  <si>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</si>
  <si>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</si>
  <si>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</si>
  <si>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</si>
  <si>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</si>
  <si>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</si>
  <si>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</si>
  <si>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</si>
  <si>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</si>
  <si>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</si>
  <si>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</si>
  <si>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</si>
  <si>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</si>
  <si>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</si>
  <si>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</si>
  <si>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</si>
  <si>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</si>
  <si>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</si>
  <si>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</si>
  <si>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</si>
  <si>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</si>
  <si>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</si>
  <si>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</si>
  <si>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</si>
  <si>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</si>
  <si>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</si>
  <si>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</si>
  <si>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</si>
  <si>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</si>
  <si>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</si>
  <si>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</si>
  <si>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</si>
  <si>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</si>
  <si>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</si>
  <si>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</si>
  <si>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</si>
  <si>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</si>
  <si>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</si>
  <si>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</si>
  <si>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</si>
  <si>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</si>
  <si>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</si>
  <si>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</si>
  <si>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</si>
  <si>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</si>
  <si>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</si>
  <si>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</si>
  <si>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</si>
  <si>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</si>
  <si>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</si>
  <si>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</si>
  <si>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</si>
  <si>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</si>
  <si>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</si>
  <si>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</si>
  <si>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</si>
  <si>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</si>
  <si>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</si>
  <si>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</si>
  <si>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</si>
  <si>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</si>
  <si>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</si>
  <si>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</si>
  <si>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</si>
  <si>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</si>
  <si>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</si>
  <si>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</si>
  <si>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</si>
  <si>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</si>
  <si>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</si>
  <si>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</si>
  <si>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</si>
  <si>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</si>
  <si>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</si>
  <si>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</si>
  <si>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</si>
  <si>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</si>
  <si>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</si>
  <si>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</si>
  <si>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</si>
  <si>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</si>
  <si>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</si>
  <si>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</si>
  <si>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</si>
  <si>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</si>
  <si>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</si>
  <si>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</si>
  <si>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</si>
  <si>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</si>
  <si>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</si>
  <si>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</si>
  <si>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</si>
  <si>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</si>
  <si>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</si>
  <si>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</si>
  <si>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</si>
  <si>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</si>
  <si>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</si>
  <si>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</si>
  <si>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</si>
  <si>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</si>
  <si>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</si>
  <si>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</si>
  <si>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</si>
  <si>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</si>
  <si>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</si>
  <si>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</si>
  <si>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</si>
  <si>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</si>
  <si>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</si>
  <si>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</si>
  <si>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</si>
  <si>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</si>
  <si>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</si>
  <si>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</si>
  <si>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</si>
  <si>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</si>
  <si>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</si>
  <si>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</si>
  <si>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</si>
  <si>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</si>
  <si>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</si>
  <si>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</si>
  <si>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</si>
  <si>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</si>
  <si>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</si>
  <si>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</si>
  <si>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</si>
  <si>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</si>
  <si>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</si>
  <si>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</si>
  <si>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</si>
  <si>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</si>
  <si>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</si>
  <si>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</si>
  <si>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</si>
  <si>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</si>
  <si>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</si>
  <si>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</si>
  <si>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</si>
  <si>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</si>
  <si>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</si>
  <si>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</si>
  <si>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</si>
  <si>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</si>
  <si>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</si>
  <si>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</si>
  <si>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</si>
  <si>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</si>
  <si>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</si>
  <si>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</si>
  <si>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</si>
  <si>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</si>
  <si>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</si>
  <si>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</si>
  <si>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</si>
  <si>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</si>
  <si>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</si>
  <si>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</si>
  <si>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</si>
  <si>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</si>
  <si>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</si>
  <si>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</si>
  <si>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</si>
  <si>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</si>
  <si>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</si>
  <si>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</si>
  <si>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</si>
  <si>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</si>
  <si>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</si>
  <si>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</si>
  <si>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</si>
  <si>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</si>
  <si>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</si>
  <si>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</si>
  <si>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</si>
  <si>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</si>
  <si>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</si>
  <si>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</si>
  <si>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</si>
  <si>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</si>
  <si>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</si>
  <si>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</si>
  <si>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</si>
  <si>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</si>
  <si>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</si>
  <si>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</si>
  <si>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</si>
  <si>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</si>
  <si>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</si>
  <si>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</si>
  <si>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</si>
  <si>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</si>
  <si>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</si>
  <si>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</si>
  <si>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</si>
  <si>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</si>
  <si>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</si>
  <si>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</si>
  <si>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</si>
  <si>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</si>
  <si>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</si>
  <si>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</si>
  <si>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</si>
  <si>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</si>
  <si>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</si>
  <si>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</si>
  <si>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</si>
  <si>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</si>
  <si>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</si>
  <si>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</si>
  <si>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</si>
  <si>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</si>
  <si>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</si>
  <si>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</si>
  <si>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</si>
  <si>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</si>
  <si>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</si>
  <si>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</si>
  <si>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</si>
  <si>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</si>
  <si>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</si>
  <si>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</si>
  <si>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</si>
  <si>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</si>
  <si>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</si>
  <si>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</si>
  <si>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</si>
  <si>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</si>
  <si>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</si>
  <si>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</si>
  <si>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</si>
  <si>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</si>
  <si>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</si>
  <si>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</si>
  <si>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</si>
  <si>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</si>
  <si>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</si>
  <si>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</si>
  <si>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</si>
  <si>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</si>
  <si>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</si>
  <si>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</si>
  <si>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</si>
  <si>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</si>
  <si>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</si>
  <si>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</si>
  <si>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</si>
  <si>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</si>
  <si>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</si>
  <si>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</si>
  <si>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</si>
  <si>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</si>
  <si>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</si>
  <si>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</si>
  <si>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</si>
  <si>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</si>
  <si>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</si>
  <si>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</si>
  <si>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</si>
  <si>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</si>
  <si>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</si>
  <si>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</si>
  <si>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</si>
  <si>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</si>
  <si>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</si>
  <si>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</si>
  <si>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</si>
  <si>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</si>
  <si>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</si>
  <si>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</si>
  <si>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</si>
  <si>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</si>
  <si>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</si>
  <si>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</si>
  <si>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</si>
  <si>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</si>
  <si>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</si>
  <si>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</si>
  <si>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</si>
  <si>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</si>
  <si>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</si>
  <si>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</si>
  <si>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</si>
  <si>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</si>
  <si>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</si>
  <si>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</si>
  <si>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</si>
  <si>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</si>
  <si>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</si>
  <si>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</si>
  <si>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</si>
  <si>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</si>
  <si>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</si>
  <si>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</si>
  <si>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</si>
  <si>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</si>
  <si>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</si>
  <si>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</si>
  <si>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</si>
  <si>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</si>
  <si>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</si>
  <si>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</si>
  <si>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</si>
  <si>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</si>
  <si>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</si>
  <si>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</si>
  <si>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</si>
  <si>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</si>
  <si>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</si>
  <si>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</si>
  <si>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</si>
  <si>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</si>
  <si>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</si>
  <si>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</si>
  <si>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</si>
  <si>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</si>
  <si>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</si>
  <si>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</si>
  <si>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</si>
  <si>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</si>
  <si>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</si>
  <si>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</si>
  <si>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</si>
  <si>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</si>
  <si>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</si>
  <si>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</si>
  <si>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</si>
  <si>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</si>
  <si>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</si>
  <si>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</si>
  <si>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</si>
  <si>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</si>
  <si>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</si>
  <si>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</si>
  <si>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</si>
  <si>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</si>
  <si>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</si>
  <si>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</si>
  <si>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</si>
  <si>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</si>
  <si>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</si>
  <si>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</si>
  <si>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</si>
  <si>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</si>
  <si>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</si>
  <si>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</si>
  <si>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</si>
  <si>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</si>
  <si>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</si>
  <si>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</si>
  <si>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</si>
  <si>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</si>
  <si>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</si>
  <si>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</si>
  <si>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</si>
  <si>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</si>
  <si>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</si>
  <si>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</si>
  <si>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</si>
  <si>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</si>
  <si>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</si>
  <si>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</si>
  <si>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</si>
  <si>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</si>
  <si>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</si>
  <si>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</si>
  <si>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</si>
  <si>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</si>
  <si>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</si>
  <si>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</si>
  <si>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</si>
  <si>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</si>
  <si>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</si>
  <si>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</si>
  <si>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</si>
  <si>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</si>
  <si>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</si>
  <si>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</si>
  <si>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</si>
  <si>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</si>
  <si>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</si>
  <si>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</si>
  <si>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</si>
  <si>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</si>
  <si>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</si>
  <si>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</si>
  <si>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</si>
  <si>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</si>
  <si>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</si>
  <si>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</si>
  <si>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</si>
  <si>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</si>
  <si>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</si>
  <si>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</si>
  <si>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</si>
  <si>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</si>
  <si>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</si>
  <si>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</si>
  <si>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</si>
  <si>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</si>
  <si>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</si>
  <si>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</si>
  <si>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</si>
  <si>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</si>
  <si>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</si>
  <si>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</si>
  <si>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</si>
  <si>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</si>
  <si>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</si>
  <si>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</si>
  <si>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</si>
  <si>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</si>
  <si>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</si>
  <si>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</si>
  <si>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</si>
  <si>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</si>
  <si>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</si>
  <si>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</si>
  <si>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</si>
  <si>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</si>
  <si>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</si>
  <si>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</si>
  <si>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</si>
  <si>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</si>
  <si>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</si>
  <si>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</si>
  <si>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</si>
  <si>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</si>
  <si>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</si>
  <si>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</si>
  <si>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</si>
  <si>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</si>
  <si>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</si>
  <si>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</si>
  <si>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</si>
  <si>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</si>
  <si>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</si>
  <si>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</si>
  <si>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</si>
  <si>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</si>
  <si>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</si>
  <si>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</si>
  <si>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</si>
  <si>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</si>
  <si>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</si>
  <si>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</si>
  <si>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</si>
  <si>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</si>
  <si>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</si>
  <si>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</si>
  <si>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</si>
  <si>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</si>
  <si>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</si>
  <si>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</si>
  <si>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</si>
  <si>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</si>
  <si>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</si>
  <si>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</si>
  <si>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</si>
  <si>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</si>
  <si>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</si>
  <si>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</si>
  <si>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</si>
  <si>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</si>
  <si>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</si>
  <si>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</si>
  <si>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</si>
  <si>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</si>
  <si>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</si>
  <si>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</si>
  <si>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</si>
  <si>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</si>
  <si>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</si>
  <si>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</si>
  <si>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</si>
  <si>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</si>
  <si>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</si>
  <si>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</si>
  <si>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</si>
  <si>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</si>
  <si>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</si>
  <si>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</si>
  <si>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</si>
  <si>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</si>
  <si>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</si>
  <si>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</si>
  <si>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</si>
  <si>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</si>
  <si>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</si>
  <si>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</si>
  <si>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</si>
  <si>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</si>
  <si>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</si>
  <si>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</si>
  <si>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</si>
  <si>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</si>
  <si>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</si>
  <si>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</si>
  <si>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</si>
  <si>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</si>
  <si>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</si>
  <si>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</si>
  <si>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</si>
  <si>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</si>
  <si>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</si>
  <si>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</si>
  <si>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</si>
  <si>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</si>
  <si>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</si>
  <si>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</si>
  <si>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</si>
  <si>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</si>
  <si>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</si>
  <si>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</si>
  <si>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</si>
  <si>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</si>
  <si>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</si>
  <si>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</si>
  <si>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</si>
  <si>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</si>
  <si>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</si>
  <si>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</si>
  <si>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</si>
  <si>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</si>
  <si>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</si>
  <si>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</si>
  <si>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</si>
  <si>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</si>
  <si>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</si>
  <si>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</si>
  <si>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</si>
  <si>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</si>
  <si>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</si>
  <si>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</si>
  <si>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</si>
  <si>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</si>
  <si>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</si>
  <si>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</si>
  <si>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</si>
  <si>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</si>
  <si>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</si>
  <si>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</si>
  <si>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</si>
  <si>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</si>
  <si>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</si>
  <si>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</si>
  <si>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</si>
  <si>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</si>
  <si>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</si>
  <si>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</si>
  <si>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</si>
  <si>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</si>
  <si>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</si>
  <si>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</si>
  <si>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</si>
  <si>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</si>
  <si>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</si>
  <si>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</si>
  <si>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</si>
  <si>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</si>
  <si>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</si>
  <si>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</si>
  <si>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</si>
  <si>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</si>
  <si>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</si>
  <si>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</si>
  <si>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</si>
  <si>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</si>
  <si>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</si>
  <si>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</si>
  <si>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</si>
  <si>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</si>
  <si>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</si>
  <si>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</si>
  <si>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</si>
  <si>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</si>
  <si>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</si>
  <si>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</si>
  <si>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</si>
  <si>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</si>
  <si>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</si>
  <si>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</si>
  <si>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</si>
  <si>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</si>
  <si>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</si>
  <si>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</si>
  <si>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</si>
  <si>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</si>
  <si>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</si>
  <si>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</si>
  <si>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</si>
  <si>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</si>
  <si>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</si>
  <si>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</si>
  <si>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</si>
  <si>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</si>
  <si>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</si>
  <si>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</si>
  <si>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</si>
  <si>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</si>
  <si>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</si>
  <si>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</si>
  <si>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</si>
  <si>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</si>
  <si>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</si>
  <si>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</si>
  <si>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</si>
  <si>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</si>
  <si>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</si>
  <si>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</si>
  <si>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</si>
  <si>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</si>
  <si>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</si>
  <si>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</si>
  <si>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</si>
  <si>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</si>
  <si>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</si>
  <si>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</si>
  <si>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</si>
  <si>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</si>
  <si>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</si>
  <si>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</si>
  <si>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</si>
  <si>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</si>
  <si>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</si>
  <si>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</si>
  <si>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</si>
  <si>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</si>
  <si>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</si>
  <si>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</si>
  <si>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</si>
  <si>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</si>
  <si>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</si>
  <si>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</si>
  <si>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</si>
  <si>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</si>
  <si>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</si>
  <si>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</si>
  <si>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</si>
  <si>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</si>
  <si>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</si>
  <si>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</si>
  <si>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</si>
  <si>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</si>
  <si>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</si>
  <si>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</si>
  <si>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</si>
  <si>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</si>
  <si>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</si>
  <si>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</si>
  <si>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</si>
  <si>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</si>
  <si>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</si>
  <si>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</si>
  <si>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</si>
  <si>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</si>
  <si>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</si>
  <si>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</si>
  <si>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</si>
  <si>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</si>
  <si>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</si>
  <si>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</si>
  <si>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</si>
  <si>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</si>
  <si>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</si>
  <si>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</si>
  <si>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</si>
  <si>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</si>
  <si>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</si>
  <si>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</si>
  <si>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</si>
  <si>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</si>
  <si>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</si>
  <si>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</si>
  <si>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</si>
  <si>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</si>
  <si>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</si>
  <si>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</si>
  <si>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</si>
  <si>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</si>
  <si>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</si>
  <si>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</si>
  <si>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</si>
  <si>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</si>
  <si>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</si>
  <si>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</si>
  <si>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</si>
  <si>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</si>
  <si>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</si>
  <si>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</si>
  <si>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</si>
  <si>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</si>
  <si>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</si>
  <si>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</si>
  <si>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</si>
  <si>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</si>
  <si>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</si>
  <si>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</si>
  <si>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</si>
  <si>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</si>
  <si>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</si>
  <si>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</si>
  <si>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</si>
  <si>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</si>
  <si>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</si>
  <si>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</si>
  <si>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</si>
  <si>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</si>
  <si>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</si>
  <si>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</si>
  <si>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</si>
  <si>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</si>
  <si>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</si>
  <si>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</si>
  <si>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</si>
  <si>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</si>
  <si>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</si>
  <si>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</si>
  <si>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</si>
  <si>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</si>
  <si>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</si>
  <si>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</si>
  <si>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</si>
  <si>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</si>
  <si>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</si>
  <si>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</si>
  <si>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</si>
  <si>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</si>
  <si>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</si>
  <si>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</si>
  <si>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</si>
  <si>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</si>
  <si>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</si>
  <si>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</si>
  <si>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</si>
  <si>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</si>
  <si>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</si>
  <si>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</si>
  <si>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</si>
  <si>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</si>
  <si>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</si>
  <si>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</si>
  <si>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</si>
  <si>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</si>
  <si>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</si>
  <si>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</si>
  <si>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</si>
  <si>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</si>
  <si>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</si>
  <si>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</si>
  <si>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</si>
  <si>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</si>
  <si>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</si>
  <si>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</si>
  <si>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</si>
  <si>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</si>
  <si>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</si>
  <si>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</si>
  <si>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</si>
  <si>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</si>
  <si>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</si>
  <si>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</si>
  <si>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</si>
  <si>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</si>
  <si>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</si>
  <si>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</si>
  <si>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</si>
  <si>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</si>
  <si>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</si>
  <si>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</si>
  <si>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</si>
  <si>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</si>
  <si>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</si>
  <si>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</si>
  <si>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</si>
  <si>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</si>
  <si>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</si>
  <si>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</si>
  <si>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</si>
  <si>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</si>
  <si>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</si>
  <si>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</si>
  <si>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</si>
  <si>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</si>
  <si>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</si>
  <si>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</si>
  <si>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</si>
  <si>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</si>
  <si>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</si>
  <si>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</si>
  <si>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</si>
  <si>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</si>
  <si>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</si>
  <si>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</si>
  <si>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</si>
  <si>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</si>
  <si>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</si>
  <si>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</si>
  <si>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</si>
  <si>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</si>
  <si>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</si>
  <si>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</si>
  <si>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</si>
  <si>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</si>
  <si>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</si>
  <si>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</si>
  <si>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</si>
  <si>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</si>
  <si>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</si>
  <si>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</si>
  <si>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</si>
  <si>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</si>
  <si>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</si>
  <si>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</si>
  <si>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</si>
  <si>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</si>
  <si>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</si>
  <si>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</si>
  <si>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</si>
  <si>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</si>
  <si>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</si>
  <si>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</si>
  <si>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</si>
  <si>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</si>
  <si>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</si>
  <si>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</si>
  <si>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</si>
  <si>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</si>
  <si>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</si>
  <si>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</si>
  <si>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</si>
  <si>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</si>
  <si>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</si>
  <si>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</si>
  <si>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</si>
  <si>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</si>
  <si>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</si>
  <si>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</si>
  <si>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</si>
  <si>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</si>
  <si>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</si>
  <si>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</si>
  <si>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</si>
  <si>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</si>
  <si>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</si>
  <si>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</si>
  <si>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</si>
  <si>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</si>
  <si>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</si>
  <si>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</si>
  <si>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</si>
  <si>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</si>
  <si>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</si>
  <si>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</si>
  <si>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</si>
  <si>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</si>
  <si>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</si>
  <si>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</si>
  <si>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</si>
  <si>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</si>
  <si>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</si>
  <si>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</si>
  <si>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</si>
  <si>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</si>
  <si>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</si>
  <si>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</si>
  <si>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</si>
  <si>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</si>
  <si>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</si>
  <si>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</si>
  <si>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</si>
  <si>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</si>
  <si>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</si>
  <si>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</si>
  <si>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</si>
  <si>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</si>
  <si>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</si>
  <si>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</si>
  <si>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</si>
  <si>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</si>
  <si>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</si>
  <si>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</si>
  <si>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</si>
  <si>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</si>
  <si>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</si>
  <si>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</si>
  <si>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</si>
  <si>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</si>
  <si>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</si>
  <si>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</si>
  <si>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</si>
  <si>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</si>
  <si>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</si>
  <si>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</si>
  <si>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</si>
  <si>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</si>
  <si>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</si>
  <si>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</si>
  <si>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</si>
  <si>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</si>
  <si>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</si>
  <si>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</si>
  <si>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</si>
  <si>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</si>
  <si>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</si>
  <si>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</si>
  <si>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</si>
  <si>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</si>
  <si>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</si>
  <si>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</si>
  <si>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</si>
  <si>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</si>
  <si>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</si>
  <si>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</si>
  <si>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</si>
  <si>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</si>
  <si>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</si>
  <si>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</si>
  <si>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</si>
  <si>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</si>
  <si>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</si>
  <si>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</si>
  <si>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</si>
  <si>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</si>
  <si>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</si>
  <si>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</si>
  <si>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</si>
  <si>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</si>
  <si>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</si>
  <si>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</si>
  <si>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</si>
  <si>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</si>
  <si>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</si>
  <si>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</si>
  <si>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</si>
  <si>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</si>
  <si>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</si>
  <si>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</si>
  <si>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</si>
  <si>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</si>
  <si>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</si>
  <si>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</si>
  <si>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</si>
  <si>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</si>
  <si>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</si>
  <si>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</si>
  <si>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</si>
  <si>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</si>
  <si>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</si>
  <si>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</si>
  <si>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</si>
  <si>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</si>
  <si>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</si>
  <si>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</si>
  <si>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</si>
  <si>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</si>
  <si>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</si>
  <si>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</si>
  <si>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</si>
  <si>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</si>
  <si>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</si>
  <si>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</si>
  <si>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</si>
  <si>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</si>
  <si>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</si>
  <si>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</si>
  <si>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</si>
  <si>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</si>
  <si>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</si>
  <si>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</si>
  <si>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</si>
  <si>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</si>
  <si>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</si>
  <si>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</si>
  <si>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</si>
  <si>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</si>
  <si>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</si>
  <si>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</si>
  <si>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</si>
  <si>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</si>
  <si>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</si>
  <si>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</si>
  <si>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</si>
  <si>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</si>
  <si>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</si>
  <si>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</si>
  <si>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</si>
  <si>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</si>
  <si>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</si>
  <si>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</si>
  <si>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</si>
  <si>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</si>
  <si>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</si>
  <si>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</si>
  <si>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</si>
  <si>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</si>
  <si>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</si>
  <si>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</si>
  <si>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</si>
  <si>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</si>
  <si>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</si>
  <si>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</si>
  <si>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</si>
  <si>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</si>
  <si>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</si>
  <si>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</si>
  <si>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</si>
  <si>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</si>
  <si>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</si>
  <si>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</si>
  <si>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</si>
  <si>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</si>
  <si>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</si>
  <si>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</si>
  <si>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</si>
  <si>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</si>
  <si>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</si>
  <si>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</si>
  <si>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</si>
  <si>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</si>
  <si>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</si>
  <si>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</si>
  <si>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</si>
  <si>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</si>
  <si>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</si>
  <si>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</si>
  <si>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</si>
  <si>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</si>
  <si>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</si>
  <si>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</si>
  <si>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</si>
  <si>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</si>
  <si>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</si>
  <si>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</si>
  <si>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</si>
  <si>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</si>
  <si>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</si>
  <si>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</si>
  <si>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</si>
  <si>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</si>
  <si>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</si>
  <si>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</si>
  <si>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</si>
  <si>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</si>
  <si>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</si>
  <si>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</si>
  <si>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</si>
  <si>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</si>
  <si>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</si>
  <si>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</si>
  <si>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</si>
  <si>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</si>
  <si>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</si>
  <si>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</si>
  <si>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</si>
  <si>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</si>
  <si>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</si>
  <si>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</si>
  <si>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</si>
  <si>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</si>
  <si>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</si>
  <si>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</si>
  <si>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</si>
  <si>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</si>
  <si>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</si>
  <si>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</si>
  <si>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</si>
  <si>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</si>
  <si>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</si>
  <si>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</si>
  <si>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</si>
  <si>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</si>
  <si>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</si>
  <si>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</si>
  <si>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</si>
  <si>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</si>
  <si>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</si>
  <si>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</si>
  <si>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</si>
  <si>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</si>
  <si>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</si>
  <si>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</si>
  <si>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</si>
  <si>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</si>
  <si>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</si>
  <si>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</si>
  <si>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</si>
  <si>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</si>
  <si>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</si>
  <si>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</si>
  <si>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</si>
  <si>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</si>
  <si>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</si>
  <si>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</si>
  <si>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</si>
  <si>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</si>
  <si>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</si>
  <si>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</si>
  <si>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</si>
  <si>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</si>
  <si>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</si>
  <si>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</si>
  <si>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</si>
  <si>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</si>
  <si>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</si>
  <si>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</si>
  <si>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</si>
  <si>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</si>
  <si>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</si>
  <si>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</si>
  <si>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</si>
  <si>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</si>
  <si>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</si>
  <si>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</si>
  <si>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</si>
  <si>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</si>
  <si>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</si>
  <si>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</si>
  <si>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</si>
  <si>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</si>
  <si>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</si>
  <si>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</si>
  <si>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</si>
  <si>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</si>
  <si>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</si>
  <si>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</si>
  <si>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</si>
  <si>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</si>
  <si>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</si>
  <si>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</si>
  <si>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</si>
  <si>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</si>
  <si>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</si>
  <si>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</si>
  <si>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</si>
  <si>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</si>
  <si>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</si>
  <si>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</si>
  <si>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</si>
  <si>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</si>
  <si>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</si>
  <si>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</si>
  <si>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</si>
  <si>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</si>
  <si>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</si>
  <si>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</si>
  <si>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</si>
  <si>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</si>
  <si>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</si>
  <si>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</si>
  <si>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</si>
  <si>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</si>
  <si>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</si>
  <si>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</si>
  <si>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</si>
  <si>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</si>
  <si>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</si>
  <si>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</si>
  <si>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</si>
  <si>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</si>
  <si>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</si>
  <si>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</si>
  <si>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</si>
  <si>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</si>
  <si>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</si>
  <si>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</si>
  <si>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</si>
  <si>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</si>
  <si>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</si>
  <si>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</si>
  <si>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</si>
  <si>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</si>
  <si>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</si>
  <si>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</si>
  <si>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</si>
  <si>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</si>
  <si>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</si>
  <si>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</si>
  <si>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</si>
  <si>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</si>
  <si>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</si>
  <si>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</si>
  <si>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</si>
  <si>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</si>
  <si>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</si>
  <si>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</si>
  <si>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</si>
  <si>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</si>
  <si>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</si>
  <si>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</si>
  <si>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</si>
  <si>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</si>
  <si>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</si>
  <si>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</si>
  <si>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</si>
  <si>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</si>
  <si>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</si>
  <si>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</si>
  <si>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</si>
  <si>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</si>
  <si>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</si>
  <si>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</si>
  <si>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</si>
  <si>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</si>
  <si>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</si>
  <si>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</si>
  <si>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</si>
  <si>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</si>
  <si>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</si>
  <si>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</si>
  <si>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</si>
  <si>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</si>
  <si>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</si>
  <si>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</si>
  <si>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</si>
  <si>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</si>
  <si>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</si>
  <si>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</si>
  <si>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</si>
  <si>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</si>
  <si>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</si>
  <si>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</si>
  <si>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</si>
  <si>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</si>
  <si>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</si>
  <si>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</si>
  <si>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</si>
  <si>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</si>
  <si>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</si>
  <si>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</si>
  <si>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</si>
  <si>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</si>
  <si>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</si>
  <si>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</si>
  <si>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</si>
  <si>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</si>
  <si>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</si>
  <si>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</si>
  <si>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</si>
  <si>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</si>
  <si>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</si>
  <si>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</si>
  <si>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</si>
  <si>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</si>
  <si>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</si>
  <si>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</si>
  <si>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</si>
  <si>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</si>
  <si>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</si>
  <si>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</si>
  <si>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</si>
  <si>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</si>
  <si>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</si>
  <si>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</si>
  <si>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</si>
  <si>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</si>
  <si>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</si>
  <si>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</si>
  <si>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</si>
  <si>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</si>
  <si>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</si>
  <si>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</si>
  <si>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</si>
  <si>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</si>
  <si>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</si>
  <si>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</si>
  <si>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</si>
  <si>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</si>
  <si>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</si>
  <si>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</si>
  <si>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</si>
  <si>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</si>
  <si>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</si>
  <si>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</si>
  <si>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</si>
  <si>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</si>
  <si>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</si>
  <si>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</si>
  <si>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</si>
  <si>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</si>
  <si>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</si>
  <si>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</si>
  <si>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</si>
  <si>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</si>
  <si>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</si>
  <si>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</si>
  <si>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</si>
  <si>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</si>
  <si>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</si>
  <si>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</si>
  <si>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</si>
  <si>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</si>
  <si>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</si>
  <si>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</si>
  <si>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</si>
  <si>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</si>
  <si>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</si>
  <si>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</si>
  <si>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</si>
  <si>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</si>
  <si>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</si>
  <si>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</si>
  <si>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</si>
  <si>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</si>
  <si>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</si>
  <si>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</si>
  <si>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</si>
  <si>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</si>
  <si>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</si>
  <si>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</si>
  <si>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</si>
  <si>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</si>
  <si>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</si>
  <si>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</si>
  <si>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</si>
  <si>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</si>
  <si>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</si>
  <si>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</si>
  <si>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</si>
  <si>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</si>
  <si>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</si>
  <si>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</si>
  <si>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</si>
  <si>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</si>
  <si>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</si>
  <si>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</si>
  <si>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</si>
  <si>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</si>
  <si>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</si>
  <si>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</si>
  <si>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</si>
  <si>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</si>
  <si>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</si>
  <si>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</si>
  <si>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</si>
  <si>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</si>
  <si>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</si>
  <si>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</si>
  <si>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</si>
  <si>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</si>
  <si>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</si>
  <si>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</si>
  <si>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</si>
  <si>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</si>
  <si>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</si>
  <si>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</si>
  <si>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</si>
  <si>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</si>
  <si>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</si>
  <si>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</si>
  <si>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</si>
  <si>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</si>
  <si>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</si>
  <si>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</si>
  <si>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</si>
  <si>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</si>
  <si>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</si>
  <si>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</si>
  <si>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</si>
  <si>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</si>
  <si>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</si>
  <si>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</si>
  <si>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</si>
  <si>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</si>
  <si>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</si>
  <si>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</si>
  <si>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</si>
  <si>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</si>
  <si>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</si>
  <si>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</si>
  <si>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</si>
  <si>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</si>
  <si>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</si>
  <si>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</si>
  <si>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</si>
  <si>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</si>
  <si>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</si>
  <si>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</si>
  <si>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</si>
  <si>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</si>
  <si>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</si>
  <si>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</si>
  <si>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</si>
  <si>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</si>
  <si>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</si>
  <si>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</si>
  <si>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</si>
  <si>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</si>
  <si>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</si>
  <si>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</si>
  <si>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</si>
  <si>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</si>
  <si>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</si>
  <si>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</si>
  <si>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</si>
  <si>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</si>
  <si>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</si>
  <si>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</si>
  <si>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</si>
  <si>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</si>
  <si>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</si>
  <si>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</si>
  <si>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</si>
  <si>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</si>
  <si>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</si>
  <si>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</si>
  <si>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</si>
  <si>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</si>
  <si>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</si>
  <si>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</si>
  <si>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</si>
  <si>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</si>
  <si>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</si>
  <si>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</si>
  <si>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</si>
  <si>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</si>
  <si>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</si>
  <si>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</si>
  <si>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</si>
  <si>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</si>
  <si>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</si>
  <si>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</si>
  <si>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</si>
  <si>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</si>
  <si>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</si>
  <si>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</si>
  <si>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</si>
  <si>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</si>
  <si>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</si>
  <si>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</si>
  <si>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</si>
  <si>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</si>
  <si>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</si>
  <si>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</si>
  <si>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</si>
  <si>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</si>
  <si>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</si>
  <si>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</si>
  <si>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</si>
  <si>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</si>
  <si>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</si>
  <si>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</si>
  <si>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</si>
  <si>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</si>
  <si>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</si>
  <si>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</si>
  <si>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</si>
  <si>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</si>
  <si>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</si>
  <si>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</si>
  <si>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</si>
  <si>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</si>
  <si>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</si>
  <si>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</si>
  <si>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</si>
  <si>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</si>
  <si>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</si>
  <si>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</si>
  <si>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</si>
  <si>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</si>
  <si>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</si>
  <si>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</si>
  <si>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</si>
  <si>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</si>
  <si>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</si>
  <si>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</si>
  <si>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</si>
  <si>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</si>
  <si>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</si>
  <si>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</si>
  <si>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</si>
  <si>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</si>
  <si>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</si>
  <si>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</si>
  <si>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</si>
  <si>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</si>
  <si>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</si>
  <si>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</si>
  <si>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</si>
  <si>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</si>
  <si>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</si>
  <si>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</si>
  <si>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</si>
  <si>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</si>
  <si>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</si>
  <si>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</si>
  <si>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</si>
  <si>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</si>
  <si>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</si>
  <si>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</si>
  <si>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</si>
  <si>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</si>
  <si>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</si>
  <si>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</si>
  <si>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</si>
  <si>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</si>
  <si>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</si>
  <si>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</si>
  <si>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</si>
  <si>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</si>
  <si>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</si>
  <si>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</si>
  <si>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</si>
  <si>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</si>
  <si>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</si>
  <si>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</si>
  <si>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</si>
  <si>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</si>
  <si>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</si>
  <si>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</si>
  <si>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</si>
  <si>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</si>
  <si>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</si>
  <si>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</si>
  <si>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</si>
  <si>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</si>
  <si>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</si>
  <si>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</si>
  <si>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</si>
  <si>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</si>
  <si>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</si>
  <si>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</si>
  <si>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</si>
  <si>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</si>
  <si>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</si>
  <si>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</si>
  <si>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</si>
  <si>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</si>
  <si>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</si>
  <si>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</si>
  <si>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</si>
  <si>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</si>
  <si>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</si>
  <si>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</si>
  <si>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</si>
  <si>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</si>
  <si>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</si>
  <si>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</si>
  <si>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</si>
  <si>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</si>
  <si>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</si>
  <si>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</si>
  <si>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</si>
  <si>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</si>
  <si>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</si>
  <si>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</si>
  <si>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</si>
  <si>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</si>
  <si>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</si>
  <si>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</si>
  <si>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</si>
  <si>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</si>
  <si>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</si>
  <si>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</si>
  <si>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</si>
  <si>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</si>
  <si>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</si>
  <si>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</si>
  <si>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</si>
  <si>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</si>
  <si>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</si>
  <si>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</si>
  <si>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</si>
  <si>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</si>
  <si>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</si>
  <si>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</si>
  <si>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</si>
  <si>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</si>
  <si>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</si>
  <si>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</si>
  <si>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</si>
  <si>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</si>
  <si>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</si>
  <si>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</si>
  <si>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</si>
  <si>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</si>
  <si>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</si>
  <si>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</si>
  <si>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</si>
  <si>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</si>
  <si>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</si>
  <si>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</si>
  <si>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</si>
  <si>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</si>
  <si>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</si>
  <si>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</si>
  <si>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</si>
  <si>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</si>
  <si>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</si>
  <si>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</si>
  <si>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</si>
  <si>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</si>
  <si>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</si>
  <si>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</si>
  <si>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</si>
  <si>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</si>
  <si>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</si>
  <si>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</si>
  <si>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</si>
  <si>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</si>
  <si>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</si>
  <si>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</si>
  <si>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</si>
  <si>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</si>
  <si>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</si>
  <si>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</si>
  <si>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</si>
  <si>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</si>
  <si>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</si>
  <si>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</si>
  <si>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</si>
  <si>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</si>
  <si>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</si>
  <si>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</si>
  <si>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</si>
  <si>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</si>
  <si>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</si>
  <si>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</si>
  <si>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</si>
  <si>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</si>
  <si>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</si>
  <si>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</si>
  <si>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</si>
  <si>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</si>
  <si>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</si>
  <si>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</si>
  <si>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</si>
  <si>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</si>
  <si>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</si>
  <si>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</si>
  <si>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</si>
  <si>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</si>
  <si>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</si>
  <si>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</si>
  <si>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</si>
  <si>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</si>
  <si>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</si>
  <si>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</si>
  <si>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</si>
  <si>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</si>
  <si>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</si>
  <si>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</si>
  <si>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</si>
  <si>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</si>
  <si>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</si>
  <si>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</si>
  <si>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</si>
  <si>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</si>
  <si>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</si>
  <si>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</si>
  <si>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</si>
  <si>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</si>
  <si>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</si>
  <si>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</si>
  <si>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</si>
  <si>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</si>
  <si>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</si>
  <si>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</si>
  <si>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</si>
  <si>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</si>
  <si>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</si>
  <si>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</si>
  <si>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</si>
  <si>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</si>
  <si>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</si>
  <si>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</si>
  <si>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</si>
  <si>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</si>
  <si>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</si>
  <si>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</si>
  <si>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</si>
  <si>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</si>
  <si>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</si>
  <si>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</si>
  <si>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</si>
  <si>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</si>
  <si>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</si>
  <si>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</si>
  <si>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</si>
  <si>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</si>
  <si>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</si>
  <si>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</si>
  <si>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</si>
  <si>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</si>
  <si>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</si>
  <si>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</si>
  <si>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</si>
  <si>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</si>
  <si>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</si>
  <si>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</si>
  <si>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</si>
  <si>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</si>
  <si>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</si>
  <si>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</si>
  <si>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</si>
  <si>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</si>
  <si>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</si>
  <si>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</si>
  <si>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</si>
  <si>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</si>
  <si>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</si>
  <si>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</si>
  <si>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</si>
  <si>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</si>
  <si>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</si>
  <si>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</si>
  <si>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</si>
  <si>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</si>
  <si>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</si>
  <si>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</si>
  <si>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</si>
  <si>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</si>
  <si>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</si>
  <si>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</si>
  <si>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</si>
  <si>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</si>
  <si>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</si>
  <si>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</si>
  <si>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</si>
  <si>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</si>
  <si>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</si>
  <si>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</si>
  <si>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</si>
  <si>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</si>
  <si>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</si>
  <si>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</si>
  <si>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</si>
  <si>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</si>
  <si>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</si>
  <si>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</si>
  <si>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</si>
  <si>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</si>
  <si>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</si>
  <si>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</si>
  <si>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</si>
  <si>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</si>
  <si>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</si>
  <si>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</si>
  <si>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</si>
  <si>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</si>
  <si>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</si>
  <si>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</si>
  <si>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</si>
  <si>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</si>
  <si>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</si>
  <si>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</si>
  <si>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</si>
  <si>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</si>
  <si>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</si>
  <si>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</si>
  <si>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</si>
  <si>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</si>
  <si>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</si>
  <si>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</si>
  <si>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</si>
  <si>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</si>
  <si>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</si>
  <si>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</si>
  <si>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</si>
  <si>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</si>
  <si>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</si>
  <si>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</si>
  <si>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</si>
  <si>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</si>
  <si>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</si>
  <si>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</si>
  <si>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</si>
  <si>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</si>
  <si>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</si>
  <si>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</si>
  <si>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</si>
  <si>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</si>
  <si>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</si>
  <si>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</si>
  <si>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</si>
  <si>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</si>
  <si>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</si>
  <si>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</si>
  <si>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</si>
  <si>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</si>
  <si>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</si>
  <si>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</si>
  <si>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</si>
  <si>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</si>
  <si>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</si>
  <si>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</si>
  <si>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</si>
  <si>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</si>
  <si>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</si>
  <si>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</si>
  <si>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</si>
  <si>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</si>
  <si>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</si>
  <si>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</si>
  <si>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</si>
  <si>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</si>
  <si>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</si>
  <si>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</si>
  <si>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</si>
  <si>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</si>
  <si>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</si>
  <si>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</si>
  <si>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</si>
  <si>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</si>
  <si>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</si>
  <si>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</si>
  <si>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</si>
  <si>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</si>
  <si>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</si>
  <si>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</si>
  <si>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</si>
  <si>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</si>
  <si>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</si>
  <si>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</si>
  <si>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</si>
  <si>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</si>
  <si>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</si>
  <si>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</si>
  <si>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</si>
  <si>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</si>
  <si>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</si>
  <si>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</si>
  <si>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</si>
  <si>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</si>
  <si>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</si>
  <si>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</si>
  <si>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</si>
  <si>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</si>
  <si>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</si>
  <si>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</si>
  <si>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</si>
  <si>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</si>
  <si>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</si>
  <si>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</si>
  <si>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</si>
  <si>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</si>
  <si>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</si>
  <si>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</si>
  <si>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</si>
  <si>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</si>
  <si>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</si>
  <si>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</si>
  <si>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</si>
  <si>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</si>
  <si>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</si>
  <si>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</si>
  <si>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</si>
  <si>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</si>
  <si>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</si>
  <si>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</si>
  <si>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</si>
  <si>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</si>
  <si>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</si>
  <si>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</si>
  <si>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</si>
  <si>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</si>
  <si>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</si>
  <si>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</si>
  <si>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</si>
  <si>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</si>
  <si>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</si>
  <si>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</si>
  <si>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</si>
  <si>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</si>
  <si>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</si>
  <si>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</si>
  <si>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</si>
  <si>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</si>
  <si>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</si>
  <si>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</si>
  <si>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</si>
  <si>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</si>
  <si>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</si>
  <si>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</si>
  <si>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</si>
  <si>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</si>
  <si>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</si>
  <si>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</si>
  <si>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</si>
  <si>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</si>
  <si>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</si>
  <si>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</si>
  <si>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</si>
  <si>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</si>
  <si>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</si>
  <si>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</si>
  <si>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</si>
  <si>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</si>
  <si>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</si>
  <si>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</si>
  <si>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</si>
  <si>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</si>
  <si>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</si>
  <si>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</si>
  <si>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</si>
  <si>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</si>
  <si>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</si>
  <si>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</si>
  <si>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</si>
  <si>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</si>
  <si>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</si>
  <si>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</si>
  <si>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</si>
  <si>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</si>
  <si>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</si>
  <si>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</si>
  <si>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</si>
  <si>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</si>
  <si>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</si>
  <si>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</si>
  <si>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</si>
  <si>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</si>
  <si>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</si>
  <si>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</si>
  <si>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</si>
  <si>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</si>
  <si>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</si>
  <si>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</si>
  <si>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</si>
  <si>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</si>
  <si>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</si>
  <si>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</si>
  <si>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</si>
  <si>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</si>
  <si>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</si>
  <si>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</si>
  <si>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</si>
  <si>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</si>
  <si>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</si>
  <si>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</si>
  <si>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</si>
  <si>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</si>
  <si>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</si>
  <si>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</si>
  <si>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</si>
  <si>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</si>
  <si>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</si>
  <si>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</si>
  <si>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</si>
  <si>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</si>
  <si>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</si>
  <si>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</si>
  <si>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</si>
  <si>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</si>
  <si>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</si>
  <si>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</si>
  <si>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</si>
  <si>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</si>
  <si>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</si>
  <si>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</si>
  <si>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</si>
  <si>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</si>
  <si>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</si>
  <si>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</si>
  <si>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</si>
  <si>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</si>
  <si>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</si>
  <si>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</si>
  <si>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</si>
  <si>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</si>
  <si>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</si>
  <si>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</si>
  <si>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</si>
  <si>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</si>
  <si>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</si>
  <si>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</si>
  <si>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</si>
  <si>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</si>
  <si>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</si>
  <si>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</si>
  <si>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</si>
  <si>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</si>
  <si>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</si>
  <si>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</si>
  <si>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</si>
  <si>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</si>
  <si>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</si>
  <si>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</si>
  <si>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</si>
  <si>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</si>
  <si>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</si>
  <si>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</si>
  <si>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</si>
  <si>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</si>
  <si>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</si>
  <si>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</si>
  <si>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</si>
  <si>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</si>
  <si>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</si>
  <si>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</si>
  <si>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</si>
  <si>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</si>
  <si>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</si>
  <si>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</si>
  <si>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</si>
  <si>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</si>
  <si>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</si>
  <si>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</si>
  <si>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</si>
  <si>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</si>
  <si>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</si>
  <si>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</si>
  <si>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</si>
  <si>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</si>
  <si>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</si>
  <si>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</si>
  <si>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</si>
  <si>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</si>
  <si>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</si>
  <si>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</si>
  <si>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</si>
  <si>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</si>
  <si>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</si>
  <si>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</si>
  <si>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</si>
  <si>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</si>
  <si>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</si>
  <si>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</si>
  <si>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</si>
  <si>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</si>
  <si>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</si>
  <si>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</si>
  <si>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</si>
  <si>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</si>
  <si>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</si>
  <si>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</si>
  <si>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</si>
  <si>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</si>
  <si>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</si>
  <si>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</si>
  <si>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</si>
  <si>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</si>
  <si>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</si>
  <si>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</si>
  <si>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</si>
  <si>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</si>
  <si>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</si>
  <si>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</si>
  <si>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</si>
  <si>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</si>
  <si>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</si>
  <si>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</si>
  <si>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</si>
  <si>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</si>
  <si>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</si>
  <si>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</si>
  <si>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</si>
  <si>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</si>
  <si>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</si>
  <si>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</si>
  <si>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</si>
  <si>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</si>
  <si>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</si>
  <si>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</si>
  <si>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</si>
  <si>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</si>
  <si>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</si>
  <si>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</si>
  <si>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</si>
  <si>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</si>
  <si>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</si>
  <si>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</si>
  <si>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</si>
  <si>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</si>
  <si>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</si>
  <si>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</si>
  <si>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</si>
  <si>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</si>
  <si>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</si>
  <si>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</si>
  <si>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</si>
  <si>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</si>
  <si>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</si>
  <si>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</si>
  <si>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</si>
  <si>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</si>
  <si>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</si>
  <si>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</si>
  <si>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</si>
  <si>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</si>
  <si>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</si>
  <si>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</si>
  <si>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</si>
  <si>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</si>
  <si>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</si>
  <si>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</si>
  <si>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</si>
  <si>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</si>
  <si>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</si>
  <si>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</si>
  <si>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</si>
  <si>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</si>
  <si>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</si>
  <si>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</si>
  <si>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</si>
  <si>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</si>
  <si>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</si>
  <si>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</si>
  <si>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</si>
  <si>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</si>
  <si>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</si>
  <si>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</si>
  <si>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</si>
  <si>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</si>
  <si>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</si>
  <si>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</si>
  <si>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</si>
  <si>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</si>
  <si>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</si>
  <si>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</si>
  <si>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</si>
  <si>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</si>
  <si>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</si>
  <si>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</si>
  <si>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</si>
  <si>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</si>
  <si>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</si>
  <si>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</si>
  <si>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</si>
  <si>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</si>
  <si>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</si>
  <si>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</si>
  <si>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</si>
  <si>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</si>
  <si>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</si>
  <si>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</si>
  <si>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</si>
  <si>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</si>
  <si>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</si>
  <si>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</si>
  <si>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</si>
  <si>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</si>
  <si>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</si>
  <si>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</si>
  <si>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</si>
  <si>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</si>
  <si>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</si>
  <si>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</si>
  <si>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</si>
  <si>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</si>
  <si>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</si>
  <si>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</si>
  <si>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</si>
  <si>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</si>
  <si>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</si>
  <si>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</si>
  <si>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</si>
  <si>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</si>
  <si>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</si>
  <si>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</si>
  <si>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</si>
  <si>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</si>
  <si>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</si>
  <si>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</si>
  <si>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</si>
  <si>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</si>
  <si>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</si>
  <si>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</si>
  <si>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</si>
  <si>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</si>
  <si>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</si>
  <si>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</si>
  <si>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</si>
  <si>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</si>
  <si>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</si>
  <si>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</si>
  <si>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</si>
  <si>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</si>
  <si>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</si>
  <si>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</si>
  <si>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</si>
  <si>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</si>
  <si>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</si>
  <si>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</si>
  <si>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</si>
  <si>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</si>
  <si>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</si>
  <si>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</si>
  <si>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</si>
  <si>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</si>
  <si>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</si>
  <si>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</si>
  <si>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</si>
  <si>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</si>
  <si>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</si>
  <si>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</si>
  <si>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</si>
  <si>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</si>
  <si>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</si>
  <si>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</si>
  <si>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</si>
  <si>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</si>
  <si>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</si>
  <si>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</si>
  <si>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</si>
  <si>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</si>
  <si>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</si>
  <si>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</si>
  <si>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</si>
  <si>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</si>
  <si>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</si>
  <si>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</si>
  <si>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</si>
  <si>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</si>
  <si>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</si>
  <si>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</si>
  <si>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</si>
  <si>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</si>
  <si>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</si>
  <si>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</si>
  <si>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</si>
  <si>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</si>
  <si>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</si>
  <si>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</si>
  <si>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</si>
  <si>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</si>
  <si>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</si>
  <si>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</si>
  <si>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</si>
  <si>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</si>
  <si>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</si>
  <si>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</si>
  <si>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</si>
  <si>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</si>
  <si>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</si>
  <si>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</si>
  <si>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</si>
  <si>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</si>
  <si>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</si>
  <si>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</si>
  <si>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</si>
  <si>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</si>
  <si>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</si>
  <si>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</si>
  <si>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</si>
  <si>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</si>
  <si>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</si>
  <si>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</si>
  <si>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</si>
  <si>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</si>
  <si>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</si>
  <si>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</si>
  <si>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</si>
  <si>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</si>
  <si>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</si>
  <si>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</si>
  <si>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</si>
  <si>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</si>
  <si>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</si>
  <si>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</si>
  <si>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</si>
  <si>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</si>
  <si>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</si>
  <si>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</si>
  <si>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</si>
  <si>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</si>
  <si>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</si>
  <si>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</si>
  <si>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</si>
  <si>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</si>
  <si>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</si>
  <si>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</si>
  <si>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</si>
  <si>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</si>
  <si>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</si>
  <si>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</si>
  <si>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</si>
  <si>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</si>
  <si>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</si>
  <si>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</si>
  <si>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</si>
  <si>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</si>
  <si>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</si>
  <si>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</si>
  <si>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</si>
  <si>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</si>
  <si>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</si>
  <si>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</si>
  <si>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</si>
  <si>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</si>
  <si>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</si>
  <si>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</si>
  <si>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</si>
  <si>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</si>
  <si>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</si>
  <si>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</si>
  <si>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</si>
  <si>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</si>
  <si>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</si>
  <si>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</si>
  <si>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</si>
  <si>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</si>
  <si>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</si>
  <si>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</si>
  <si>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</si>
  <si>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</si>
  <si>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</si>
  <si>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</si>
  <si>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</si>
  <si>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</si>
  <si>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</si>
  <si>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</si>
  <si>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</si>
  <si>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</si>
  <si>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</si>
  <si>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</si>
  <si>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</si>
  <si>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</si>
  <si>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</si>
  <si>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</si>
  <si>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</si>
  <si>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</si>
  <si>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</si>
  <si>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</si>
  <si>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</si>
  <si>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</si>
  <si>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</si>
  <si>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</si>
  <si>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</si>
  <si>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</si>
  <si>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</si>
  <si>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</si>
  <si>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</si>
  <si>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</si>
  <si>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</si>
  <si>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</si>
  <si>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</si>
  <si>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</si>
  <si>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</si>
  <si>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</si>
  <si>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</si>
  <si>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</si>
  <si>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</si>
  <si>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</si>
  <si>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</si>
  <si>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</si>
  <si>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</si>
  <si>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</si>
  <si>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</si>
  <si>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</si>
  <si>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</si>
  <si>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</si>
  <si>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</si>
  <si>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</si>
  <si>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</si>
  <si>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</si>
  <si>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</si>
  <si>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</si>
  <si>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</si>
  <si>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</si>
  <si>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</si>
  <si>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</si>
  <si>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</si>
  <si>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</si>
  <si>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</si>
  <si>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</si>
  <si>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</si>
  <si>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</si>
  <si>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</si>
  <si>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</si>
  <si>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</si>
  <si>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</si>
  <si>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</si>
  <si>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</si>
  <si>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</si>
  <si>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</si>
  <si>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</si>
  <si>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</si>
  <si>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</si>
  <si>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</si>
  <si>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</si>
  <si>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</si>
  <si>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</si>
  <si>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</si>
  <si>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</si>
  <si>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</si>
  <si>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</si>
  <si>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</si>
  <si>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</si>
  <si>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</si>
  <si>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</si>
  <si>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</si>
  <si>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</si>
  <si>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</si>
  <si>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</si>
  <si>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</si>
  <si>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</si>
  <si>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</si>
  <si>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</si>
  <si>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</si>
  <si>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</si>
  <si>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</si>
  <si>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</si>
  <si>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</si>
  <si>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</si>
  <si>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</si>
  <si>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</si>
  <si>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</si>
  <si>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</si>
  <si>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</si>
  <si>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</si>
  <si>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</si>
  <si>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</si>
  <si>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</si>
  <si>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</si>
  <si>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</si>
  <si>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</si>
  <si>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</si>
  <si>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</si>
  <si>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</si>
  <si>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</si>
  <si>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</si>
  <si>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</si>
  <si>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</si>
  <si>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</si>
  <si>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</si>
  <si>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</si>
  <si>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</si>
  <si>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</si>
  <si>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</si>
  <si>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</si>
  <si>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</si>
  <si>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</si>
  <si>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</si>
  <si>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</si>
  <si>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</si>
  <si>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</si>
  <si>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</si>
  <si>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</si>
  <si>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</si>
  <si>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</si>
  <si>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</si>
  <si>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</si>
  <si>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</si>
  <si>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</si>
  <si>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</si>
  <si>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</si>
  <si>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</si>
  <si>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</si>
  <si>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</si>
  <si>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</si>
  <si>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</si>
  <si>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</si>
  <si>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</si>
  <si>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</si>
  <si>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</si>
  <si>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</si>
  <si>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</si>
  <si>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</si>
  <si>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</si>
  <si>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</si>
  <si>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</si>
  <si>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</si>
  <si>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</si>
  <si>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</si>
  <si>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</si>
  <si>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</si>
  <si>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</si>
  <si>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</si>
  <si>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</si>
  <si>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</si>
  <si>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</si>
  <si>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</si>
  <si>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</si>
  <si>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</si>
  <si>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</si>
  <si>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</si>
  <si>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</si>
  <si>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</si>
  <si>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</si>
  <si>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</si>
  <si>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</si>
  <si>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</si>
  <si>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</si>
  <si>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</si>
  <si>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</si>
  <si>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</si>
  <si>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</si>
  <si>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</si>
  <si>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</si>
  <si>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</si>
  <si>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</si>
  <si>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</si>
  <si>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</si>
  <si>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</si>
  <si>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</si>
  <si>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</si>
  <si>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</si>
  <si>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</si>
  <si>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</si>
  <si>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</si>
  <si>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</si>
  <si>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</si>
  <si>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</si>
  <si>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</si>
  <si>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</si>
  <si>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</si>
  <si>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</si>
  <si>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</si>
  <si>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</si>
  <si>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</si>
  <si>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</si>
  <si>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</si>
  <si>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</si>
  <si>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</si>
  <si>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</si>
  <si>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</si>
  <si>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</si>
  <si>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</si>
  <si>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</si>
  <si>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</si>
  <si>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</si>
  <si>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</si>
  <si>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</si>
  <si>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</si>
  <si>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</si>
  <si>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</si>
  <si>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</si>
  <si>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</si>
  <si>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</si>
  <si>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</si>
  <si>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</si>
  <si>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</si>
  <si>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</si>
  <si>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</si>
  <si>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</si>
  <si>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</si>
  <si>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</si>
  <si>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</si>
  <si>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</si>
  <si>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</si>
  <si>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</si>
  <si>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</si>
  <si>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</si>
  <si>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</si>
  <si>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</si>
  <si>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</si>
  <si>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</si>
  <si>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</si>
  <si>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</si>
  <si>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</si>
  <si>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</si>
  <si>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</si>
  <si>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</si>
  <si>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</si>
  <si>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</si>
  <si>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</si>
  <si>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</si>
  <si>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</si>
  <si>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</si>
  <si>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</si>
  <si>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</si>
  <si>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</si>
  <si>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</si>
  <si>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</si>
  <si>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</si>
  <si>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</si>
  <si>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</si>
  <si>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</si>
  <si>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</si>
  <si>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</si>
  <si>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</si>
  <si>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</si>
  <si>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</si>
  <si>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</si>
  <si>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</si>
  <si>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</si>
  <si>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</si>
  <si>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</si>
  <si>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</si>
  <si>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</si>
  <si>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</si>
  <si>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</si>
  <si>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</si>
  <si>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</si>
  <si>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</si>
  <si>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</si>
  <si>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</si>
  <si>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</si>
  <si>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</si>
  <si>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</si>
  <si>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</si>
  <si>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</si>
  <si>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</si>
  <si>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</si>
  <si>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</si>
  <si>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</si>
  <si>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</si>
  <si>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</si>
  <si>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</si>
  <si>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</si>
  <si>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</si>
  <si>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</si>
  <si>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</si>
  <si>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</si>
  <si>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</si>
  <si>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</si>
  <si>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</si>
  <si>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</si>
  <si>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</si>
  <si>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</si>
  <si>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</si>
  <si>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</si>
  <si>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</si>
  <si>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</si>
  <si>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</si>
  <si>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</si>
  <si>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</si>
  <si>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</si>
  <si>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</si>
  <si>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</si>
  <si>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</si>
  <si>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</si>
  <si>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</si>
  <si>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</si>
  <si>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</si>
  <si>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</si>
  <si>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</si>
  <si>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</si>
  <si>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</si>
  <si>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</si>
  <si>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</si>
  <si>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</si>
  <si>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</si>
  <si>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</si>
  <si>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</si>
  <si>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</si>
  <si>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</si>
  <si>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</si>
  <si>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</si>
  <si>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</si>
  <si>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</si>
  <si>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</si>
  <si>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</si>
  <si>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</si>
  <si>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</si>
  <si>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</si>
  <si>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</si>
  <si>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</si>
  <si>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</si>
  <si>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</si>
  <si>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</si>
  <si>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</si>
  <si>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</si>
  <si>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</si>
  <si>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</si>
  <si>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</si>
  <si>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</si>
  <si>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</si>
  <si>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</si>
  <si>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</si>
  <si>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</si>
  <si>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</si>
  <si>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</si>
  <si>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</si>
  <si>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</si>
  <si>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</si>
  <si>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</si>
  <si>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</si>
  <si>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</si>
  <si>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</si>
  <si>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</si>
  <si>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</si>
  <si>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</si>
  <si>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</si>
  <si>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</si>
  <si>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</si>
  <si>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</si>
  <si>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</si>
  <si>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</si>
  <si>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</si>
  <si>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</si>
  <si>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</si>
  <si>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</si>
  <si>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</si>
  <si>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</si>
  <si>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</si>
  <si>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</si>
  <si>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</si>
  <si>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</si>
  <si>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</si>
  <si>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</si>
  <si>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</si>
  <si>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</si>
  <si>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</si>
  <si>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</si>
  <si>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</si>
  <si>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</si>
  <si>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</si>
  <si>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</si>
  <si>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</si>
  <si>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</si>
  <si>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</si>
  <si>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</si>
  <si>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</si>
  <si>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</si>
  <si>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</si>
  <si>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</si>
  <si>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</si>
  <si>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</si>
  <si>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</si>
  <si>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</si>
  <si>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</si>
  <si>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</si>
  <si>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</si>
  <si>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</si>
  <si>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</si>
  <si>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</si>
  <si>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</si>
  <si>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</si>
  <si>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</si>
  <si>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</si>
  <si>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</si>
  <si>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</si>
  <si>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</si>
  <si>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</si>
  <si>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</si>
  <si>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</si>
  <si>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</si>
  <si>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</si>
  <si>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</si>
  <si>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</si>
  <si>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</si>
  <si>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</si>
  <si>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</si>
  <si>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</si>
  <si>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</si>
  <si>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</si>
  <si>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</si>
  <si>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</si>
  <si>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</si>
  <si>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</si>
  <si>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</si>
  <si>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</si>
  <si>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</si>
  <si>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</si>
  <si>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</si>
  <si>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</si>
  <si>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</si>
  <si>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</si>
  <si>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</si>
  <si>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</si>
  <si>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</si>
  <si>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</si>
  <si>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</si>
  <si>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</si>
  <si>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</si>
  <si>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</si>
  <si>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</si>
  <si>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</si>
  <si>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</si>
  <si>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</si>
  <si>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</si>
  <si>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</si>
  <si>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</si>
  <si>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</si>
  <si>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</si>
  <si>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</si>
  <si>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</si>
  <si>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</si>
  <si>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</si>
  <si>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</si>
  <si>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</si>
  <si>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</si>
  <si>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</si>
  <si>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</si>
  <si>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</si>
  <si>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</si>
  <si>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</si>
  <si>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</si>
  <si>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</si>
  <si>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</si>
  <si>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</si>
  <si>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</si>
  <si>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</si>
  <si>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</si>
  <si>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</si>
  <si>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</si>
  <si>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</si>
  <si>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</si>
  <si>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</si>
  <si>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</si>
  <si>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</si>
  <si>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</si>
  <si>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</si>
  <si>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</si>
  <si>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</si>
  <si>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</si>
  <si>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</si>
  <si>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</si>
  <si>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</si>
  <si>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</si>
  <si>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</si>
  <si>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</si>
  <si>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</si>
  <si>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</si>
  <si>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</si>
  <si>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</si>
  <si>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</si>
  <si>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</si>
  <si>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</si>
  <si>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</si>
  <si>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</si>
  <si>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</si>
  <si>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</si>
  <si>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</si>
  <si>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</si>
  <si>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</si>
  <si>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</si>
  <si>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</si>
  <si>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</si>
  <si>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</si>
  <si>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</si>
  <si>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</si>
  <si>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</si>
  <si>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</si>
  <si>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</si>
  <si>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</si>
  <si>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</si>
  <si>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</si>
  <si>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</si>
  <si>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</si>
  <si>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</si>
  <si>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</si>
  <si>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</si>
  <si>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</si>
  <si>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</si>
  <si>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</si>
  <si>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</si>
  <si>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</si>
  <si>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</si>
  <si>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</si>
  <si>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</si>
  <si>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</si>
  <si>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</si>
  <si>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</si>
  <si>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</si>
  <si>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</si>
  <si>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</si>
  <si>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</si>
  <si>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</si>
  <si>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</si>
  <si>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</si>
  <si>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</si>
  <si>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</si>
  <si>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</si>
  <si>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</si>
  <si>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</si>
  <si>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</si>
  <si>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</si>
  <si>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</si>
  <si>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</si>
  <si>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</si>
  <si>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</si>
  <si>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</si>
  <si>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</si>
  <si>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</si>
  <si>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</si>
  <si>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</si>
  <si>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</si>
  <si>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</si>
  <si>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</si>
  <si>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</si>
  <si>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</si>
  <si>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</si>
  <si>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</si>
  <si>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</si>
  <si>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</si>
  <si>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</si>
  <si>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</si>
  <si>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</si>
  <si>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</si>
  <si>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</si>
  <si>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</si>
  <si>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</si>
  <si>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</si>
  <si>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</si>
  <si>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</si>
  <si>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</si>
  <si>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</si>
  <si>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</si>
  <si>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</si>
  <si>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</si>
  <si>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</si>
  <si>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</si>
  <si>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</si>
  <si>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</si>
  <si>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</si>
  <si>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</si>
  <si>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</si>
  <si>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</si>
  <si>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</si>
  <si>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</si>
  <si>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</si>
  <si>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</si>
  <si>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</si>
  <si>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</si>
  <si>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</si>
  <si>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</si>
  <si>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</si>
  <si>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</si>
  <si>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</si>
  <si>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</si>
  <si>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</si>
  <si>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</si>
  <si>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</si>
  <si>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</si>
  <si>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</si>
  <si>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</si>
  <si>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</si>
  <si>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</si>
  <si>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</si>
  <si>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</si>
  <si>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</si>
  <si>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</si>
  <si>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</si>
  <si>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</si>
  <si>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</si>
  <si>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</si>
  <si>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</si>
  <si>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</si>
  <si>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</si>
  <si>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</si>
  <si>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</si>
  <si>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</si>
  <si>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</si>
  <si>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</si>
  <si>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</si>
  <si>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</si>
  <si>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</si>
  <si>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</si>
  <si>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</si>
  <si>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</si>
  <si>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</si>
  <si>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</si>
  <si>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</si>
  <si>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</si>
  <si>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</si>
  <si>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</si>
  <si>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</si>
  <si>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</si>
  <si>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</si>
  <si>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</si>
  <si>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</si>
  <si>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</si>
  <si>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</si>
  <si>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</si>
  <si>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</si>
  <si>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</si>
  <si>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</si>
  <si>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</si>
  <si>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</si>
  <si>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</si>
  <si>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</si>
  <si>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</si>
  <si>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</si>
  <si>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</si>
  <si>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</si>
  <si>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</si>
  <si>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</si>
  <si>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</si>
  <si>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</si>
  <si>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</si>
  <si>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</si>
  <si>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</si>
  <si>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</si>
  <si>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</si>
  <si>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</si>
  <si>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</si>
  <si>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</si>
  <si>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</si>
  <si>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</si>
  <si>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</si>
  <si>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</si>
  <si>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</si>
  <si>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</si>
  <si>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</si>
  <si>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</si>
  <si>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</si>
  <si>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</si>
  <si>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</si>
  <si>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</si>
  <si>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</si>
  <si>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</si>
  <si>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</si>
  <si>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</si>
  <si>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</si>
  <si>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</si>
  <si>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</si>
  <si>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</si>
  <si>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</si>
  <si>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</si>
  <si>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</si>
  <si>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</si>
  <si>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</si>
  <si>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</si>
  <si>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</si>
  <si>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</si>
  <si>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</si>
  <si>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</si>
  <si>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</si>
  <si>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</si>
  <si>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</si>
  <si>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</si>
  <si>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</si>
  <si>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</si>
  <si>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</si>
  <si>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</si>
  <si>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</si>
  <si>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</si>
  <si>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</si>
  <si>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</si>
  <si>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</si>
  <si>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</si>
  <si>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</si>
  <si>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</si>
  <si>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</si>
  <si>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</si>
  <si>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</si>
  <si>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</si>
  <si>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</si>
  <si>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</si>
  <si>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</si>
  <si>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</si>
  <si>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</si>
  <si>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</si>
  <si>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</si>
  <si>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</si>
  <si>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</si>
  <si>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</si>
  <si>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</si>
  <si>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</si>
  <si>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</si>
  <si>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</si>
  <si>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</si>
  <si>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</si>
  <si>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</si>
  <si>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</si>
  <si>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</si>
  <si>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</si>
  <si>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</si>
  <si>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</si>
  <si>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</si>
  <si>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</si>
  <si>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</si>
  <si>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</si>
  <si>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</si>
  <si>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</si>
  <si>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</si>
  <si>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</si>
  <si>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</si>
  <si>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</si>
  <si>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</si>
  <si>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</si>
  <si>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</si>
  <si>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</si>
  <si>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</si>
  <si>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</si>
  <si>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</si>
  <si>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</si>
  <si>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</si>
  <si>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</si>
  <si>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</si>
  <si>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</si>
  <si>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</si>
  <si>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</si>
  <si>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</si>
  <si>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</si>
  <si>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</si>
  <si>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</si>
  <si>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</si>
  <si>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</si>
  <si>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</si>
  <si>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</si>
  <si>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</si>
  <si>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</si>
  <si>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</si>
  <si>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</si>
  <si>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</si>
  <si>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</si>
  <si>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</si>
  <si>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</si>
  <si>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</si>
  <si>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</si>
  <si>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</si>
  <si>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</si>
  <si>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</si>
  <si>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</si>
  <si>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</si>
  <si>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</si>
  <si>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</si>
  <si>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</si>
  <si>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</si>
  <si>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</si>
  <si>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</si>
  <si>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</si>
  <si>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</si>
  <si>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</si>
  <si>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</si>
  <si>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</si>
  <si>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</si>
  <si>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</si>
  <si>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</si>
  <si>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</si>
  <si>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</si>
  <si>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</si>
  <si>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</si>
  <si>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</si>
  <si>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</si>
  <si>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</si>
  <si>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</si>
  <si>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</si>
  <si>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</si>
  <si>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</si>
  <si>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</si>
  <si>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</si>
  <si>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</si>
  <si>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</si>
  <si>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</si>
  <si>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</si>
  <si>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</si>
  <si>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</si>
  <si>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</si>
  <si>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</si>
  <si>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</si>
  <si>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</si>
  <si>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</si>
  <si>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</si>
  <si>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</si>
  <si>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</si>
  <si>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</si>
  <si>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</si>
  <si>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</si>
  <si>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</si>
  <si>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</si>
  <si>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</si>
  <si>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</si>
  <si>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</si>
  <si>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</si>
  <si>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</si>
  <si>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</si>
  <si>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</si>
  <si>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</si>
  <si>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</si>
  <si>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</si>
  <si>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</si>
  <si>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</si>
  <si>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</si>
  <si>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</si>
  <si>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</si>
  <si>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</si>
  <si>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</si>
  <si>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</si>
  <si>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</si>
  <si>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</si>
  <si>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</si>
  <si>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</si>
  <si>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</si>
  <si>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</si>
  <si>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</si>
  <si>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</si>
  <si>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</si>
  <si>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</si>
  <si>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</si>
  <si>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</si>
  <si>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</si>
  <si>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</si>
  <si>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</si>
  <si>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</si>
  <si>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</si>
  <si>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</si>
  <si>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</si>
  <si>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</si>
  <si>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</si>
  <si>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</si>
  <si>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</si>
  <si>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</si>
  <si>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</si>
  <si>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</si>
  <si>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</si>
  <si>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</si>
  <si>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</si>
  <si>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</si>
  <si>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</si>
  <si>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</si>
  <si>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</si>
  <si>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</si>
  <si>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</si>
  <si>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</si>
  <si>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</si>
  <si>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</si>
  <si>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</si>
  <si>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</si>
  <si>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</si>
  <si>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</si>
  <si>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</si>
  <si>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</si>
  <si>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</si>
  <si>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</si>
  <si>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</si>
  <si>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</si>
  <si>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</si>
  <si>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</si>
  <si>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</si>
  <si>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</si>
  <si>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</si>
  <si>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</si>
  <si>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</si>
  <si>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</si>
  <si>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</si>
  <si>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</si>
  <si>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</si>
  <si>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</si>
  <si>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</si>
  <si>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</si>
  <si>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</si>
  <si>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</si>
  <si>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</si>
  <si>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</si>
  <si>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</si>
  <si>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</si>
  <si>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</si>
  <si>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</si>
  <si>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</si>
  <si>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</si>
  <si>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</si>
  <si>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</si>
  <si>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</si>
  <si>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</si>
  <si>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</si>
  <si>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</si>
  <si>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</si>
  <si>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</si>
  <si>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</si>
  <si>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</si>
  <si>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</si>
  <si>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</si>
  <si>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</si>
  <si>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</si>
  <si>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</si>
  <si>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</si>
  <si>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</si>
  <si>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</si>
  <si>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</si>
  <si>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</si>
  <si>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</si>
  <si>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</si>
  <si>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</si>
  <si>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</si>
  <si>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</si>
  <si>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</si>
  <si>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</si>
  <si>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</si>
  <si>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</si>
  <si>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</si>
  <si>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</si>
  <si>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</si>
  <si>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</si>
  <si>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</si>
  <si>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</si>
  <si>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</si>
  <si>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</si>
  <si>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</si>
  <si>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</si>
  <si>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</si>
  <si>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</si>
  <si>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</si>
  <si>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</si>
  <si>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</si>
  <si>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</si>
  <si>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</si>
  <si>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</si>
  <si>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</si>
  <si>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</si>
  <si>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</si>
  <si>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</si>
  <si>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</si>
  <si>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</si>
  <si>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</si>
  <si>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</si>
  <si>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</si>
  <si>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</si>
  <si>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</si>
  <si>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</si>
  <si>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</si>
  <si>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</si>
  <si>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</si>
  <si>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</si>
  <si>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</si>
  <si>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</si>
  <si>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</si>
  <si>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</si>
  <si>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</si>
  <si>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</si>
  <si>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</si>
  <si>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</si>
  <si>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</si>
  <si>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</si>
  <si>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</si>
  <si>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</si>
  <si>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</si>
  <si>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</si>
  <si>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</si>
  <si>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</si>
  <si>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</si>
  <si>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</si>
  <si>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</si>
  <si>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</si>
  <si>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</si>
  <si>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</si>
  <si>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</si>
  <si>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</si>
  <si>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</si>
  <si>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</si>
  <si>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</si>
  <si>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</si>
  <si>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</si>
  <si>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</si>
  <si>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</si>
  <si>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</si>
  <si>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</si>
  <si>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</si>
  <si>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</si>
  <si>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</si>
  <si>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</si>
  <si>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</si>
  <si>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</si>
  <si>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</si>
  <si>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</si>
  <si>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</si>
  <si>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</si>
  <si>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</si>
  <si>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</si>
  <si>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</si>
  <si>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</si>
  <si>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</si>
  <si>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</si>
  <si>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</si>
  <si>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</si>
  <si>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</si>
  <si>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</si>
  <si>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</si>
  <si>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</si>
  <si>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</si>
  <si>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</si>
  <si>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</si>
  <si>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</si>
  <si>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</si>
  <si>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</si>
  <si>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</si>
  <si>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</si>
  <si>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</si>
  <si>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</si>
  <si>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</si>
  <si>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</si>
  <si>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</si>
  <si>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</si>
  <si>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</si>
  <si>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</si>
  <si>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</si>
  <si>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</si>
  <si>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</si>
  <si>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</si>
  <si>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</si>
  <si>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</si>
  <si>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</si>
  <si>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</si>
  <si>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</si>
  <si>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</si>
  <si>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</si>
  <si>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</si>
  <si>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</si>
  <si>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</si>
  <si>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</si>
  <si>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</si>
  <si>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</si>
  <si>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</si>
  <si>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</si>
  <si>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</si>
  <si>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</si>
  <si>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</si>
  <si>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</si>
  <si>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</si>
  <si>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</si>
  <si>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</si>
  <si>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</si>
  <si>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</si>
  <si>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</si>
  <si>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</si>
  <si>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</si>
  <si>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</si>
  <si>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</si>
  <si>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</si>
  <si>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</si>
  <si>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</si>
  <si>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</si>
  <si>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</si>
  <si>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</si>
  <si>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</si>
  <si>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</si>
  <si>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</si>
  <si>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</si>
  <si>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</si>
  <si>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</si>
  <si>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</si>
  <si>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</si>
  <si>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</si>
  <si>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</si>
  <si>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</si>
  <si>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</si>
  <si>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</si>
  <si>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</si>
  <si>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</si>
  <si>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</si>
  <si>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</si>
  <si>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</si>
  <si>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</si>
  <si>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</si>
  <si>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</si>
  <si>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</si>
  <si>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</si>
  <si>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</si>
  <si>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</si>
  <si>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</si>
  <si>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</si>
  <si>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</si>
  <si>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</si>
  <si>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</si>
  <si>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</si>
  <si>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</si>
  <si>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</si>
  <si>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</si>
  <si>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</si>
  <si>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</si>
  <si>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</si>
  <si>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</si>
  <si>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</si>
  <si>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</si>
  <si>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</si>
  <si>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</si>
  <si>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</si>
  <si>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</si>
  <si>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</si>
  <si>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</si>
  <si>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</si>
  <si>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</si>
  <si>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</si>
  <si>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</si>
  <si>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</si>
  <si>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</si>
  <si>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</si>
  <si>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</si>
  <si>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</si>
  <si>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</si>
  <si>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</si>
  <si>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</si>
  <si>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</si>
  <si>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</si>
  <si>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</si>
  <si>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</si>
  <si>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</si>
  <si>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</si>
  <si>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</si>
  <si>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</si>
  <si>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</si>
  <si>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</si>
  <si>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</si>
  <si>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</si>
  <si>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</si>
  <si>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</si>
  <si>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</si>
  <si>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</si>
  <si>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</si>
  <si>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</si>
  <si>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</si>
  <si>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</si>
  <si>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</si>
  <si>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</si>
  <si>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</si>
  <si>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</si>
  <si>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</si>
  <si>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</si>
  <si>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</si>
  <si>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</si>
  <si>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</si>
  <si>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</si>
  <si>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</si>
  <si>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</si>
  <si>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</si>
  <si>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</si>
  <si>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</si>
  <si>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</si>
  <si>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</si>
  <si>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</si>
  <si>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</si>
  <si>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</si>
  <si>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</si>
  <si>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</si>
  <si>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</si>
  <si>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</si>
  <si>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</si>
  <si>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</si>
  <si>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</si>
  <si>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</si>
  <si>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</si>
  <si>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</si>
  <si>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</si>
  <si>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</si>
  <si>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</si>
  <si>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</si>
  <si>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</si>
  <si>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</si>
  <si>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</si>
  <si>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</si>
  <si>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</si>
  <si>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</si>
  <si>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</si>
  <si>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</si>
  <si>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</si>
  <si>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</si>
  <si>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</si>
  <si>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</si>
  <si>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</si>
  <si>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</si>
  <si>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</si>
  <si>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</si>
  <si>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</si>
  <si>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</si>
  <si>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</si>
  <si>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</si>
  <si>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</si>
  <si>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</si>
  <si>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</si>
  <si>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</si>
  <si>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</si>
  <si>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</si>
  <si>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</si>
  <si>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</si>
  <si>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</si>
  <si>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</si>
  <si>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</si>
  <si>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</si>
  <si>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</si>
  <si>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</si>
  <si>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</si>
  <si>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</si>
  <si>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</si>
  <si>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</si>
  <si>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</si>
  <si>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</si>
  <si>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</si>
  <si>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</si>
  <si>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</si>
  <si>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</si>
  <si>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</si>
  <si>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</si>
  <si>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</si>
  <si>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</si>
  <si>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</si>
  <si>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</si>
  <si>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</si>
  <si>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</si>
  <si>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</si>
  <si>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</si>
  <si>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</si>
  <si>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</si>
  <si>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</si>
  <si>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</si>
  <si>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</si>
  <si>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</si>
  <si>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</si>
  <si>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</si>
  <si>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</si>
  <si>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</si>
  <si>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</si>
  <si>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</si>
  <si>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</si>
  <si>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</si>
  <si>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</si>
  <si>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</si>
  <si>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</si>
  <si>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</si>
  <si>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</si>
  <si>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</si>
  <si>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</si>
  <si>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</si>
  <si>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</si>
  <si>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</si>
  <si>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</si>
  <si>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</si>
  <si>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</si>
  <si>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</si>
  <si>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</si>
  <si>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</si>
  <si>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</si>
  <si>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</si>
  <si>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</si>
  <si>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</si>
  <si>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</si>
  <si>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</si>
  <si>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</si>
  <si>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</si>
  <si>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</si>
  <si>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</si>
  <si>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</si>
  <si>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</si>
  <si>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</si>
  <si>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</si>
  <si>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</si>
  <si>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</si>
  <si>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</si>
  <si>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</si>
  <si>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</si>
  <si>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</si>
  <si>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</si>
  <si>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</si>
  <si>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</si>
  <si>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</si>
  <si>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</si>
  <si>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</si>
  <si>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</si>
  <si>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</si>
  <si>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</si>
  <si>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</si>
  <si>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</si>
  <si>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</si>
  <si>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</si>
  <si>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</si>
  <si>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</si>
  <si>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</si>
  <si>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</si>
  <si>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</si>
  <si>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</si>
  <si>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</si>
  <si>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</si>
  <si>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</si>
  <si>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</si>
  <si>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</si>
  <si>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</si>
  <si>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</si>
  <si>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</si>
  <si>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</si>
  <si>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</si>
  <si>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</si>
  <si>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</si>
  <si>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</si>
  <si>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</si>
  <si>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</si>
  <si>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</si>
  <si>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</si>
  <si>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</si>
  <si>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</si>
  <si>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</si>
  <si>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</si>
  <si>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</si>
  <si>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</si>
  <si>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</si>
  <si>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</si>
  <si>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</si>
  <si>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</si>
  <si>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</si>
  <si>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</si>
  <si>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</si>
  <si>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</si>
  <si>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</si>
  <si>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</si>
  <si>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</si>
  <si>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</si>
  <si>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</si>
  <si>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</si>
  <si>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</si>
  <si>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</si>
  <si>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</si>
  <si>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</si>
  <si>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</si>
  <si>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</si>
  <si>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</si>
  <si>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</si>
  <si>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</si>
  <si>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</si>
  <si>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</si>
  <si>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</si>
  <si>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</si>
  <si>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</si>
  <si>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</si>
  <si>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</si>
  <si>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</si>
  <si>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</si>
  <si>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</si>
  <si>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</si>
  <si>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</si>
  <si>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</si>
  <si>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</si>
  <si>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</si>
  <si>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</si>
  <si>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</si>
  <si>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</si>
  <si>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</si>
  <si>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</si>
  <si>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</si>
  <si>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</si>
  <si>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</si>
  <si>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</si>
  <si>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</si>
  <si>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</si>
  <si>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</si>
  <si>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</si>
  <si>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</si>
  <si>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</si>
  <si>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</si>
  <si>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</si>
  <si>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</si>
  <si>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</si>
  <si>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</si>
  <si>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</si>
  <si>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</si>
  <si>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</si>
  <si>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</si>
  <si>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</si>
  <si>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</si>
  <si>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</si>
  <si>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</si>
  <si>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</si>
  <si>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</si>
  <si>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</si>
  <si>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</si>
  <si>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</si>
  <si>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</si>
  <si>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</si>
  <si>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</si>
  <si>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</si>
  <si>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</si>
  <si>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</si>
  <si>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</si>
  <si>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</si>
  <si>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</si>
  <si>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</si>
  <si>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</si>
  <si>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</si>
  <si>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</si>
  <si>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</si>
  <si>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</si>
  <si>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</si>
  <si>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</si>
  <si>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</si>
  <si>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</si>
  <si>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</si>
  <si>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</si>
  <si>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</si>
  <si>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</si>
  <si>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</si>
  <si>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</si>
  <si>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</si>
  <si>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</si>
  <si>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</si>
  <si>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</si>
  <si>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</si>
  <si>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</si>
  <si>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</si>
  <si>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</si>
  <si>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</si>
  <si>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</si>
  <si>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</si>
  <si>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</si>
  <si>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</si>
  <si>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</si>
  <si>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</si>
  <si>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</si>
  <si>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</si>
  <si>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</si>
  <si>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</si>
  <si>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</si>
  <si>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</si>
  <si>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</si>
  <si>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</si>
  <si>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</si>
  <si>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</si>
  <si>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</si>
  <si>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</si>
  <si>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</si>
  <si>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</si>
  <si>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</si>
  <si>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</si>
  <si>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</si>
  <si>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</si>
  <si>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</si>
  <si>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</si>
  <si>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</si>
  <si>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</si>
  <si>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</si>
  <si>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</si>
  <si>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</si>
  <si>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</si>
  <si>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</si>
  <si>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</si>
  <si>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</si>
  <si>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</si>
  <si>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</si>
  <si>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</si>
  <si>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</si>
  <si>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</si>
  <si>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</si>
  <si>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</si>
  <si>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</si>
  <si>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</si>
  <si>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</si>
  <si>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</si>
  <si>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</si>
  <si>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</si>
  <si>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</si>
  <si>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</si>
  <si>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</si>
  <si>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</si>
  <si>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</si>
  <si>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</si>
  <si>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</si>
  <si>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</si>
  <si>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</si>
  <si>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</si>
  <si>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</si>
  <si>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</si>
  <si>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</si>
  <si>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</si>
  <si>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</si>
  <si>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</si>
  <si>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</si>
  <si>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</si>
  <si>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</si>
  <si>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</si>
  <si>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</si>
  <si>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</si>
  <si>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</si>
  <si>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</si>
  <si>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</si>
  <si>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</si>
  <si>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</si>
  <si>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</si>
  <si>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</si>
  <si>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</si>
  <si>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</si>
  <si>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</si>
  <si>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</si>
  <si>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</si>
  <si>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</si>
  <si>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</si>
  <si>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</si>
  <si>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</si>
  <si>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</si>
  <si>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</si>
  <si>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</si>
  <si>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</si>
  <si>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</si>
  <si>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</si>
  <si>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</si>
  <si>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</si>
  <si>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</si>
  <si>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</si>
  <si>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</si>
  <si>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</si>
  <si>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</si>
  <si>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</si>
  <si>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</si>
  <si>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</si>
  <si>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</si>
  <si>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</si>
  <si>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</si>
  <si>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</si>
  <si>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</si>
  <si>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</si>
  <si>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</si>
  <si>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</si>
  <si>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</si>
  <si>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</si>
  <si>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</si>
  <si>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</si>
  <si>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</si>
  <si>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</si>
  <si>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</si>
  <si>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</si>
  <si>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</si>
  <si>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</si>
  <si>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</si>
  <si>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</si>
  <si>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</si>
  <si>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</si>
  <si>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</si>
  <si>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</si>
  <si>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</si>
  <si>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</si>
  <si>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</si>
  <si>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</si>
  <si>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</si>
  <si>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</si>
  <si>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</si>
  <si>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</si>
  <si>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</si>
  <si>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</si>
  <si>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</si>
  <si>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</si>
  <si>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</si>
  <si>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</si>
  <si>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</si>
  <si>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</si>
  <si>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</si>
  <si>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</si>
  <si>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</si>
  <si>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</si>
  <si>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</si>
  <si>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</si>
  <si>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</si>
  <si>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</si>
  <si>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</si>
  <si>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</si>
  <si>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</si>
  <si>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</si>
  <si>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</si>
  <si>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</si>
  <si>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</si>
  <si>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</si>
  <si>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</si>
  <si>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</si>
  <si>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</si>
  <si>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</si>
  <si>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</si>
  <si>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</si>
  <si>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</si>
  <si>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</si>
  <si>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</si>
  <si>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</si>
  <si>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</si>
  <si>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</si>
  <si>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</si>
  <si>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</si>
  <si>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</si>
  <si>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</si>
  <si>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</si>
  <si>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</si>
  <si>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</si>
  <si>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</si>
  <si>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</si>
  <si>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</si>
  <si>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</si>
  <si>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</si>
  <si>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</si>
  <si>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</si>
  <si>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</si>
  <si>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</si>
  <si>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</si>
  <si>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</si>
  <si>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</si>
  <si>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</si>
  <si>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</si>
  <si>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</si>
  <si>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</si>
  <si>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</si>
  <si>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</si>
  <si>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</si>
  <si>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</si>
  <si>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</si>
  <si>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</si>
  <si>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</si>
  <si>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</si>
  <si>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</si>
  <si>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</si>
  <si>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</si>
  <si>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</si>
  <si>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</si>
  <si>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</si>
  <si>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</si>
  <si>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</si>
  <si>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</si>
  <si>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</si>
  <si>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</si>
  <si>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</si>
  <si>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</si>
  <si>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</si>
  <si>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</si>
  <si>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</si>
  <si>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</si>
  <si>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</si>
  <si>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</si>
  <si>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</si>
  <si>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</si>
  <si>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</si>
  <si>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</si>
  <si>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</si>
  <si>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</si>
  <si>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</si>
  <si>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</si>
  <si>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</si>
  <si>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</si>
  <si>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</si>
  <si>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</si>
  <si>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</si>
  <si>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</si>
  <si>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</si>
  <si>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</si>
  <si>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</si>
  <si>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</si>
  <si>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</si>
  <si>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</si>
  <si>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</si>
  <si>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</si>
  <si>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</si>
  <si>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</si>
  <si>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</si>
  <si>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</si>
  <si>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</si>
  <si>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</si>
  <si>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</si>
  <si>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</si>
  <si>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</si>
  <si>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</si>
  <si>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</si>
  <si>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</si>
  <si>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</si>
  <si>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</si>
  <si>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</si>
  <si>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</si>
  <si>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</si>
  <si>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</si>
  <si>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</si>
  <si>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</si>
  <si>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</si>
  <si>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</si>
  <si>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</si>
  <si>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</si>
  <si>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</si>
  <si>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</si>
  <si>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</si>
  <si>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</si>
  <si>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</si>
  <si>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</si>
  <si>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</si>
  <si>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</si>
  <si>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</si>
  <si>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</si>
  <si>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</si>
  <si>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</si>
  <si>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</si>
  <si>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</si>
  <si>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</si>
  <si>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</si>
  <si>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</si>
  <si>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</si>
  <si>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</si>
  <si>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</si>
  <si>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</si>
  <si>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</si>
  <si>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</si>
  <si>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</si>
  <si>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</si>
  <si>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</si>
  <si>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</si>
  <si>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</si>
  <si>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</si>
  <si>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</si>
  <si>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</si>
  <si>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</si>
  <si>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</si>
  <si>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</si>
  <si>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</si>
  <si>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</si>
  <si>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</si>
  <si>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</si>
  <si>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</si>
  <si>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</si>
  <si>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</si>
  <si>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</si>
  <si>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</si>
  <si>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</si>
  <si>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</si>
  <si>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</si>
  <si>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</si>
  <si>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</si>
  <si>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</si>
  <si>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</si>
  <si>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</si>
  <si>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</si>
  <si>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</si>
  <si>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</si>
  <si>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</si>
  <si>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</si>
  <si>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</si>
  <si>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</si>
  <si>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</si>
  <si>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</si>
  <si>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</si>
  <si>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</si>
  <si>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</si>
  <si>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</si>
  <si>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</si>
  <si>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</si>
  <si>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</si>
  <si>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</si>
  <si>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</si>
  <si>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</si>
  <si>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</si>
  <si>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</si>
  <si>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</si>
  <si>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</si>
  <si>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</si>
  <si>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</si>
  <si>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</si>
  <si>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</si>
  <si>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</si>
  <si>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</si>
  <si>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</si>
  <si>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</si>
  <si>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</si>
  <si>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</si>
  <si>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</si>
  <si>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</si>
  <si>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</si>
  <si>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</si>
  <si>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</si>
  <si>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</si>
  <si>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</si>
  <si>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</si>
  <si>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</si>
  <si>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</si>
  <si>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</si>
  <si>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</si>
  <si>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</si>
  <si>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</si>
  <si>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</si>
  <si>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</si>
  <si>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</si>
  <si>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</si>
  <si>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</si>
  <si>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</si>
  <si>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</si>
  <si>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</si>
  <si>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</si>
  <si>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</si>
  <si>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</si>
  <si>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</si>
  <si>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</si>
  <si>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</si>
  <si>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</si>
  <si>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</si>
  <si>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</si>
  <si>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</si>
  <si>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</si>
  <si>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</si>
  <si>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</si>
  <si>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</si>
  <si>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</si>
  <si>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</si>
  <si>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</si>
  <si>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</si>
  <si>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</si>
  <si>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</si>
  <si>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</si>
  <si>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</si>
  <si>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</si>
  <si>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</si>
  <si>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</si>
  <si>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</si>
  <si>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</si>
  <si>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</si>
  <si>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</si>
  <si>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</si>
  <si>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</si>
  <si>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</si>
  <si>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</si>
  <si>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</si>
  <si>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</si>
  <si>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</si>
  <si>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</si>
  <si>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</si>
  <si>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</si>
  <si>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</si>
  <si>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</si>
  <si>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</si>
  <si>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</si>
  <si>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</si>
  <si>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</si>
  <si>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</si>
  <si>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</si>
  <si>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</si>
  <si>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</si>
  <si>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</si>
  <si>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</si>
  <si>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</si>
  <si>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</si>
  <si>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</si>
  <si>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</si>
  <si>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</si>
  <si>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</si>
  <si>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</si>
  <si>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</si>
  <si>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</si>
  <si>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</si>
  <si>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</si>
  <si>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</si>
  <si>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</si>
  <si>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</si>
  <si>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</si>
  <si>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</si>
  <si>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</si>
  <si>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</si>
  <si>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</si>
  <si>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</si>
  <si>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</si>
  <si>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</si>
  <si>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</si>
  <si>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</si>
  <si>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</si>
  <si>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</si>
  <si>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</si>
  <si>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</si>
  <si>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</si>
  <si>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</si>
  <si>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</si>
  <si>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</si>
  <si>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</si>
  <si>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</si>
  <si>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</si>
  <si>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</si>
  <si>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</si>
  <si>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</si>
  <si>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</si>
  <si>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</si>
  <si>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</si>
  <si>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</si>
  <si>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</si>
  <si>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</si>
  <si>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</si>
  <si>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</si>
  <si>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</si>
  <si>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</si>
  <si>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</si>
  <si>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</si>
  <si>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</si>
  <si>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</si>
  <si>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</si>
  <si>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</si>
  <si>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</si>
  <si>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</si>
  <si>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</si>
  <si>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</si>
  <si>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</si>
  <si>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</si>
  <si>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</si>
  <si>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</si>
  <si>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</si>
  <si>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</si>
  <si>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</si>
  <si>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</si>
  <si>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</si>
  <si>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</si>
  <si>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</si>
  <si>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</si>
  <si>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</si>
  <si>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</si>
  <si>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</si>
  <si>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</si>
  <si>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</si>
  <si>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</si>
  <si>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</si>
  <si>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</si>
  <si>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</si>
  <si>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</si>
  <si>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</si>
  <si>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</si>
  <si>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</si>
  <si>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</si>
  <si>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</si>
  <si>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</si>
  <si>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</si>
  <si>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</si>
  <si>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</si>
  <si>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</si>
  <si>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</si>
  <si>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</si>
  <si>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</si>
  <si>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</si>
  <si>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</si>
  <si>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</si>
  <si>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</si>
  <si>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</si>
  <si>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</si>
  <si>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</si>
  <si>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</si>
  <si>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</si>
  <si>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</si>
  <si>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</si>
  <si>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</si>
  <si>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</si>
  <si>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</si>
  <si>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</si>
  <si>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</si>
  <si>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</si>
  <si>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</si>
  <si>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</si>
  <si>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</si>
  <si>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</si>
  <si>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</si>
  <si>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</si>
  <si>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</si>
  <si>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</si>
  <si>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</si>
  <si>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</si>
  <si>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</si>
  <si>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</si>
  <si>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</si>
  <si>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</si>
  <si>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</si>
  <si>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</si>
  <si>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</si>
  <si>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</si>
  <si>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</si>
  <si>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</si>
  <si>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</si>
  <si>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</si>
  <si>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</si>
  <si>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</si>
  <si>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</si>
  <si>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</si>
  <si>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</si>
  <si>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</si>
  <si>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</si>
  <si>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</si>
  <si>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</si>
  <si>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</si>
  <si>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</si>
  <si>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</si>
  <si>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</si>
  <si>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</si>
  <si>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</si>
  <si>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</si>
  <si>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</si>
  <si>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</si>
  <si>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</si>
  <si>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</si>
  <si>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</si>
  <si>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</si>
  <si>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</si>
  <si>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</si>
  <si>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</si>
  <si>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</si>
  <si>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</si>
  <si>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</si>
  <si>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</si>
  <si>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</si>
  <si>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</si>
  <si>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</si>
  <si>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</si>
  <si>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</si>
  <si>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</si>
  <si>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</si>
  <si>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</si>
  <si>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</si>
  <si>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</si>
  <si>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</si>
  <si>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</si>
  <si>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</si>
  <si>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</si>
  <si>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</si>
  <si>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</si>
  <si>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</si>
  <si>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</si>
  <si>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</si>
  <si>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</si>
  <si>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</si>
  <si>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</si>
  <si>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</si>
  <si>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</si>
  <si>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</si>
  <si>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</si>
  <si>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</si>
  <si>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</si>
  <si>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</si>
  <si>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</si>
  <si>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</si>
  <si>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</si>
  <si>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</si>
  <si>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</si>
  <si>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</si>
  <si>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</si>
  <si>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</si>
  <si>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</si>
  <si>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</si>
  <si>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</si>
  <si>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</si>
  <si>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</si>
  <si>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</si>
  <si>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</si>
  <si>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</si>
  <si>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</si>
  <si>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</si>
  <si>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</si>
  <si>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</si>
  <si>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</si>
  <si>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</si>
  <si>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</si>
  <si>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</si>
  <si>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</si>
  <si>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</si>
  <si>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</si>
  <si>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</si>
  <si>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</si>
  <si>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</si>
  <si>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</si>
  <si>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</si>
  <si>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</si>
  <si>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</si>
  <si>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</si>
  <si>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</si>
  <si>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</si>
  <si>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</si>
  <si>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</si>
  <si>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</si>
  <si>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</si>
  <si>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</si>
  <si>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</si>
  <si>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</si>
  <si>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</si>
  <si>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</si>
  <si>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</si>
  <si>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</si>
  <si>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</si>
  <si>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</si>
  <si>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</si>
  <si>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</si>
  <si>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</si>
  <si>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</si>
  <si>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</si>
  <si>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</si>
  <si>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</si>
  <si>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</si>
  <si>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</si>
  <si>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</si>
  <si>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</si>
  <si>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</si>
  <si>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</si>
  <si>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</si>
  <si>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</si>
  <si>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</si>
  <si>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</si>
  <si>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</si>
  <si>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</si>
  <si>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</si>
  <si>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</si>
  <si>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</si>
  <si>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</si>
  <si>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</si>
  <si>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</si>
  <si>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</si>
  <si>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</si>
  <si>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</si>
  <si>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</si>
  <si>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</si>
  <si>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</si>
  <si>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</si>
  <si>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</si>
  <si>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</si>
  <si>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</si>
  <si>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</si>
  <si>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</si>
  <si>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</si>
  <si>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</si>
  <si>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</si>
  <si>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</si>
  <si>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</si>
  <si>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</si>
  <si>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</si>
  <si>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</si>
  <si>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</si>
  <si>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</si>
  <si>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</si>
  <si>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</si>
  <si>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</si>
  <si>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</si>
  <si>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</si>
  <si>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</si>
  <si>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</si>
  <si>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</si>
  <si>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</si>
  <si>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</si>
  <si>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</si>
  <si>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</si>
  <si>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</si>
  <si>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</si>
  <si>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</si>
  <si>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</si>
  <si>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</si>
  <si>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</si>
  <si>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</si>
  <si>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</si>
  <si>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</si>
  <si>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</si>
  <si>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</si>
  <si>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</si>
  <si>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</si>
  <si>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</si>
  <si>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</si>
  <si>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</si>
  <si>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</si>
  <si>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</si>
  <si>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</si>
  <si>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</si>
  <si>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</si>
  <si>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</si>
  <si>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</si>
  <si>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</si>
  <si>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</si>
  <si>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</si>
  <si>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</si>
  <si>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</si>
  <si>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</si>
  <si>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</si>
  <si>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</si>
  <si>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</si>
  <si>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</si>
  <si>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</si>
  <si>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</si>
  <si>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</si>
  <si>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</si>
  <si>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</si>
  <si>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</si>
  <si>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</si>
  <si>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</si>
  <si>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</si>
  <si>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</si>
  <si>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</si>
  <si>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</si>
  <si>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</si>
  <si>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</si>
  <si>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</si>
  <si>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</si>
  <si>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</si>
  <si>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</si>
  <si>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</si>
  <si>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</si>
  <si>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</si>
  <si>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</si>
  <si>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</si>
  <si>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</si>
  <si>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</si>
  <si>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</si>
  <si>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</si>
  <si>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</si>
  <si>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</si>
  <si>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</si>
  <si>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</si>
  <si>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</si>
  <si>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</si>
  <si>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</si>
  <si>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</si>
  <si>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</si>
  <si>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</si>
  <si>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</si>
  <si>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</si>
  <si>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</si>
  <si>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</si>
  <si>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</si>
  <si>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</si>
  <si>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</si>
  <si>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</si>
  <si>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</si>
  <si>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</si>
  <si>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</si>
  <si>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</si>
  <si>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</si>
  <si>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</si>
  <si>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</si>
  <si>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</si>
  <si>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</si>
  <si>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</si>
  <si>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</si>
  <si>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</si>
  <si>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</si>
  <si>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</si>
  <si>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</si>
  <si>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</si>
  <si>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</si>
  <si>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</si>
  <si>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</si>
  <si>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</si>
  <si>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</si>
  <si>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</si>
  <si>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</si>
  <si>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</si>
  <si>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</si>
  <si>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</si>
  <si>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</si>
  <si>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</si>
  <si>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</si>
  <si>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</si>
  <si>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</si>
  <si>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</si>
  <si>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</si>
  <si>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</si>
  <si>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</si>
  <si>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</si>
  <si>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</si>
  <si>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</si>
  <si>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</si>
  <si>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</si>
  <si>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</si>
  <si>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</si>
  <si>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</si>
  <si>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</si>
  <si>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</si>
  <si>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</si>
  <si>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</si>
  <si>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</si>
  <si>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</si>
  <si>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</si>
  <si>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</si>
  <si>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</si>
  <si>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</si>
  <si>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</si>
  <si>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</si>
  <si>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</si>
  <si>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</si>
  <si>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</si>
  <si>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</si>
  <si>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</si>
  <si>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</si>
  <si>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</si>
  <si>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</si>
  <si>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</si>
  <si>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</si>
  <si>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</si>
  <si>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</si>
  <si>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</si>
  <si>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</si>
  <si>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</si>
  <si>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</si>
  <si>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</si>
  <si>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</si>
  <si>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</si>
  <si>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</si>
  <si>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</si>
  <si>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</si>
  <si>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</si>
  <si>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</si>
  <si>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</si>
  <si>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</si>
  <si>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</si>
  <si>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</si>
  <si>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</si>
  <si>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</si>
  <si>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</si>
  <si>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</si>
  <si>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</si>
  <si>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</si>
  <si>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</si>
  <si>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</si>
  <si>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</si>
  <si>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</si>
  <si>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</si>
  <si>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</si>
  <si>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</si>
  <si>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</si>
  <si>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</si>
  <si>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</si>
  <si>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</si>
  <si>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</si>
  <si>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</si>
  <si>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</si>
  <si>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</si>
  <si>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</si>
  <si>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</si>
  <si>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</si>
  <si>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</si>
  <si>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</si>
  <si>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</si>
  <si>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</si>
  <si>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</si>
  <si>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</si>
  <si>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</si>
  <si>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</si>
  <si>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</si>
  <si>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</si>
  <si>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</si>
  <si>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</si>
  <si>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</si>
  <si>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</si>
  <si>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</si>
  <si>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</si>
  <si>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</si>
  <si>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</si>
  <si>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</si>
  <si>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</si>
  <si>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</si>
  <si>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</si>
  <si>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</si>
  <si>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</si>
  <si>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</si>
  <si>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</si>
  <si>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</si>
  <si>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</si>
  <si>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</si>
  <si>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</si>
  <si>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</si>
  <si>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</si>
  <si>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</si>
  <si>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</si>
  <si>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</si>
  <si>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</si>
  <si>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</si>
  <si>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</si>
  <si>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</si>
  <si>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</si>
  <si>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</si>
  <si>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</si>
  <si>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</si>
  <si>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</si>
  <si>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</si>
  <si>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</si>
  <si>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</si>
  <si>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</si>
  <si>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</si>
  <si>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</si>
  <si>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</si>
  <si>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</si>
  <si>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</si>
  <si>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</si>
  <si>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</si>
  <si>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</si>
  <si>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</si>
  <si>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</si>
  <si>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</si>
  <si>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</si>
  <si>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</si>
  <si>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</si>
  <si>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</si>
  <si>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</si>
  <si>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</si>
  <si>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</si>
  <si>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</si>
  <si>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</si>
  <si>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</si>
  <si>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</si>
  <si>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</si>
  <si>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</si>
  <si>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</si>
  <si>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</si>
  <si>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</si>
  <si>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</si>
  <si>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</si>
  <si>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</si>
  <si>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</si>
  <si>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</si>
  <si>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</si>
  <si>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</si>
  <si>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</si>
  <si>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</si>
  <si>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</si>
  <si>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</si>
  <si>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</si>
  <si>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</si>
  <si>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</si>
  <si>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</si>
  <si>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</si>
  <si>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</si>
  <si>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</si>
  <si>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</si>
  <si>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</si>
  <si>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</si>
  <si>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</si>
  <si>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</si>
  <si>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</si>
  <si>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</si>
  <si>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</si>
  <si>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</si>
  <si>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</si>
  <si>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</si>
  <si>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</si>
  <si>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</si>
  <si>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</si>
  <si>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</si>
  <si>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</si>
  <si>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</si>
  <si>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</si>
  <si>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</si>
  <si>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</si>
  <si>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</si>
  <si>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</si>
  <si>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</si>
  <si>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</si>
  <si>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</si>
  <si>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</si>
  <si>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</si>
  <si>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</si>
  <si>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</si>
  <si>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</si>
  <si>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</si>
  <si>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</si>
  <si>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</si>
  <si>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</si>
  <si>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</si>
  <si>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</si>
  <si>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</si>
  <si>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</si>
  <si>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</si>
  <si>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</si>
  <si>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</si>
  <si>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</si>
  <si>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</si>
  <si>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</si>
  <si>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</si>
  <si>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</si>
  <si>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</si>
  <si>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</si>
  <si>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</si>
  <si>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</si>
  <si>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</si>
  <si>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</si>
  <si>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</si>
  <si>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</si>
  <si>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</si>
  <si>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</si>
  <si>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</si>
  <si>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</si>
  <si>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</si>
  <si>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</si>
  <si>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</si>
  <si>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</si>
  <si>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</si>
  <si>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</si>
  <si>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</si>
  <si>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</si>
  <si>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</si>
  <si>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</si>
  <si>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</si>
  <si>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</si>
  <si>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</si>
  <si>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</si>
  <si>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</si>
  <si>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</si>
  <si>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</si>
  <si>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</si>
  <si>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</si>
  <si>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</si>
  <si>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</si>
  <si>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</si>
  <si>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</si>
  <si>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</si>
  <si>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</si>
  <si>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</si>
  <si>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</si>
  <si>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</si>
  <si>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</si>
  <si>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</si>
  <si>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</si>
  <si>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</si>
  <si>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</si>
  <si>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</si>
  <si>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</si>
  <si>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</si>
  <si>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</si>
  <si>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</si>
  <si>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</si>
  <si>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</si>
  <si>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</si>
  <si>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</si>
  <si>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</si>
  <si>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</si>
  <si>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</si>
  <si>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</si>
  <si>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</si>
  <si>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</si>
  <si>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</si>
  <si>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</si>
  <si>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</si>
  <si>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</si>
  <si>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</si>
  <si>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</si>
  <si>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</si>
  <si>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</si>
  <si>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</si>
  <si>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</si>
  <si>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</si>
  <si>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</si>
  <si>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</si>
  <si>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</si>
  <si>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</si>
  <si>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</si>
  <si>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</si>
  <si>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</si>
  <si>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</si>
  <si>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</si>
  <si>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</si>
  <si>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</si>
  <si>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</si>
  <si>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</si>
  <si>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</si>
  <si>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</si>
  <si>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</si>
  <si>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</si>
  <si>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</si>
  <si>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</si>
  <si>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</si>
  <si>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</si>
  <si>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</si>
  <si>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</si>
  <si>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</si>
  <si>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</si>
  <si>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</si>
  <si>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</si>
  <si>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</si>
  <si>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</si>
  <si>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</si>
  <si>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</si>
  <si>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</si>
  <si>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</si>
  <si>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</si>
  <si>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</si>
  <si>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</si>
  <si>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</si>
  <si>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</si>
  <si>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</si>
  <si>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</si>
  <si>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</si>
  <si>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</si>
  <si>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</si>
  <si>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</si>
  <si>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</si>
  <si>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</si>
  <si>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</si>
  <si>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</si>
  <si>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</si>
  <si>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</si>
  <si>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</si>
  <si>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</si>
  <si>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</si>
  <si>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</si>
  <si>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</si>
  <si>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</si>
  <si>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</si>
  <si>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</si>
  <si>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</si>
  <si>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</si>
  <si>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</si>
  <si>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</si>
  <si>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</si>
  <si>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</si>
  <si>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</si>
  <si>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</si>
  <si>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</si>
  <si>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</si>
  <si>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</si>
  <si>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</si>
  <si>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</si>
  <si>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</si>
  <si>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</si>
  <si>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</si>
  <si>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</si>
  <si>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</si>
  <si>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</si>
  <si>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</si>
  <si>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</si>
  <si>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</si>
  <si>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</si>
  <si>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</si>
  <si>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</si>
  <si>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</si>
  <si>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</si>
  <si>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</si>
  <si>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</si>
  <si>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</si>
  <si>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</si>
  <si>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</si>
  <si>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</si>
  <si>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</si>
  <si>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</si>
  <si>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</si>
  <si>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</si>
  <si>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</si>
  <si>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</si>
  <si>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</si>
  <si>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</si>
  <si>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</si>
  <si>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</si>
  <si>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</si>
  <si>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</si>
  <si>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</si>
  <si>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</si>
  <si>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</si>
  <si>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</si>
  <si>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</si>
  <si>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</si>
  <si>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</si>
  <si>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</si>
  <si>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</si>
  <si>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</si>
  <si>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</si>
  <si>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</si>
  <si>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</si>
  <si>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</si>
  <si>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</si>
  <si>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</si>
  <si>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</si>
  <si>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</si>
  <si>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</si>
  <si>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</si>
  <si>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</si>
  <si>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</si>
  <si>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</si>
  <si>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</si>
  <si>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</si>
  <si>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</si>
  <si>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</si>
  <si>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</si>
  <si>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</si>
  <si>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</si>
  <si>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</si>
  <si>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</si>
  <si>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</si>
  <si>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</si>
  <si>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</si>
  <si>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</si>
  <si>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</si>
  <si>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</si>
  <si>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</si>
  <si>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</si>
  <si>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</si>
  <si>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</si>
  <si>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</si>
  <si>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</si>
  <si>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</si>
  <si>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</si>
  <si>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</si>
  <si>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</si>
  <si>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</si>
  <si>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</si>
  <si>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</si>
  <si>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</si>
  <si>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</si>
  <si>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</si>
  <si>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</si>
  <si>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</si>
  <si>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</si>
  <si>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</si>
  <si>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</si>
  <si>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</si>
  <si>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</si>
  <si>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</si>
  <si>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</si>
  <si>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</si>
  <si>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</si>
  <si>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</si>
  <si>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</si>
  <si>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</si>
  <si>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</si>
  <si>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</si>
  <si>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</si>
  <si>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</si>
  <si>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</si>
  <si>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</si>
  <si>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</si>
  <si>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</si>
  <si>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</si>
  <si>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</si>
  <si>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</si>
  <si>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</si>
  <si>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</si>
  <si>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</si>
  <si>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</si>
  <si>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</si>
  <si>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</si>
  <si>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</si>
  <si>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</si>
  <si>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</si>
  <si>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</si>
  <si>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</si>
  <si>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</si>
  <si>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</si>
  <si>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</si>
  <si>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</si>
  <si>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</si>
  <si>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</si>
  <si>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</si>
  <si>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</si>
  <si>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</si>
  <si>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</si>
  <si>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</si>
  <si>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</si>
  <si>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</si>
  <si>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</si>
  <si>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</si>
  <si>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</si>
  <si>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</si>
  <si>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</si>
  <si>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</si>
  <si>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</si>
  <si>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</si>
  <si>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</si>
  <si>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</si>
  <si>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</si>
  <si>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</si>
  <si>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</si>
  <si>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</si>
  <si>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</si>
  <si>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</si>
  <si>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</si>
  <si>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</si>
  <si>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</si>
  <si>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</si>
  <si>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</si>
  <si>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</si>
  <si>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</si>
  <si>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</si>
  <si>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</si>
  <si>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</si>
  <si>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</si>
  <si>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</si>
  <si>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</si>
  <si>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</si>
  <si>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</si>
  <si>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</si>
  <si>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</si>
  <si>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</si>
  <si>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</si>
  <si>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</si>
  <si>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</si>
  <si>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</si>
  <si>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</si>
  <si>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</si>
  <si>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</si>
  <si>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</si>
  <si>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</si>
  <si>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</si>
  <si>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</si>
  <si>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</si>
  <si>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</si>
  <si>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</si>
  <si>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</si>
  <si>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</si>
  <si>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</si>
  <si>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</si>
  <si>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</si>
  <si>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</si>
  <si>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</si>
  <si>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</si>
  <si>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</si>
  <si>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</si>
  <si>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</si>
  <si>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</si>
  <si>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</si>
  <si>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</si>
  <si>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</si>
  <si>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</si>
  <si>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</si>
  <si>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</si>
  <si>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</si>
  <si>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</si>
  <si>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</si>
  <si>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</si>
  <si>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</si>
  <si>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</si>
  <si>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</si>
  <si>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</si>
  <si>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</si>
  <si>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</si>
  <si>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</si>
  <si>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</si>
  <si>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</si>
  <si>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</si>
  <si>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</si>
  <si>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</si>
  <si>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</si>
  <si>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</si>
  <si>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</si>
  <si>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</si>
  <si>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</si>
  <si>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</si>
  <si>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</si>
  <si>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</si>
  <si>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</si>
  <si>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</si>
  <si>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</si>
  <si>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</si>
  <si>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</si>
  <si>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</si>
  <si>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</si>
  <si>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</si>
  <si>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</si>
  <si>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</si>
  <si>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</si>
  <si>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</si>
  <si>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</si>
  <si>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</si>
  <si>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</si>
  <si>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</si>
  <si>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</si>
  <si>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</si>
  <si>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</si>
  <si>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</si>
  <si>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</si>
  <si>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</si>
  <si>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</si>
  <si>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</si>
  <si>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</si>
  <si>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</si>
  <si>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</si>
  <si>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</si>
  <si>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</si>
  <si>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</si>
  <si>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</si>
  <si>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</si>
  <si>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</si>
  <si>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</si>
  <si>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</si>
  <si>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</si>
  <si>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</si>
  <si>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</si>
  <si>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</si>
  <si>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</si>
  <si>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</si>
  <si>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</si>
  <si>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</si>
  <si>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</si>
  <si>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</si>
  <si>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</si>
  <si>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</si>
  <si>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</si>
  <si>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</si>
  <si>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</si>
  <si>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</si>
  <si>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</si>
  <si>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</si>
  <si>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</si>
  <si>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</si>
  <si>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</si>
  <si>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</si>
  <si>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</si>
  <si>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</si>
  <si>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</si>
  <si>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</si>
  <si>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</si>
  <si>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</si>
  <si>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</si>
  <si>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</si>
  <si>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</si>
  <si>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</si>
  <si>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</si>
  <si>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</si>
  <si>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</si>
  <si>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</si>
  <si>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</si>
  <si>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</si>
  <si>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</si>
  <si>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</si>
  <si>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</si>
  <si>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</si>
  <si>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</si>
  <si>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</si>
  <si>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</si>
  <si>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</si>
  <si>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</si>
  <si>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</si>
  <si>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</si>
  <si>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</si>
  <si>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</si>
  <si>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</si>
  <si>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</si>
  <si>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</si>
  <si>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</si>
  <si>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</si>
  <si>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</si>
  <si>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</si>
  <si>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</si>
  <si>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</si>
  <si>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</si>
  <si>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</si>
  <si>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</si>
  <si>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</si>
  <si>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</si>
  <si>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</si>
  <si>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</si>
  <si>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</si>
  <si>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</si>
  <si>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</si>
  <si>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</si>
  <si>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</si>
  <si>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</si>
  <si>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</si>
  <si>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</si>
  <si>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</si>
  <si>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</si>
  <si>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</si>
  <si>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</si>
  <si>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</si>
  <si>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</si>
  <si>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</si>
  <si>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</si>
  <si>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</si>
  <si>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</si>
  <si>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</si>
  <si>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</si>
  <si>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</si>
  <si>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</si>
  <si>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</si>
  <si>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</si>
  <si>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</si>
  <si>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</si>
  <si>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</si>
  <si>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</si>
  <si>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</si>
  <si>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</si>
  <si>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</si>
  <si>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</si>
  <si>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</si>
  <si>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</si>
  <si>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</si>
  <si>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</si>
  <si>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</si>
  <si>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</si>
  <si>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</si>
  <si>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</si>
  <si>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</si>
  <si>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</si>
  <si>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</si>
  <si>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</si>
  <si>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</si>
  <si>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</si>
  <si>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</si>
  <si>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</si>
  <si>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</si>
  <si>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</si>
  <si>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</si>
  <si>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</si>
  <si>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</si>
  <si>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</si>
  <si>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</si>
  <si>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</si>
  <si>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</si>
  <si>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</si>
  <si>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</si>
  <si>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</si>
  <si>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</si>
  <si>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</si>
  <si>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</si>
  <si>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</si>
  <si>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</si>
  <si>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</si>
  <si>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</si>
  <si>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</si>
  <si>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</si>
  <si>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</si>
  <si>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</si>
  <si>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</si>
  <si>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</si>
  <si>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</si>
  <si>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</si>
  <si>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</si>
  <si>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</si>
  <si>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</si>
  <si>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</si>
  <si>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</si>
  <si>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</si>
  <si>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</si>
  <si>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</si>
  <si>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</si>
  <si>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</si>
  <si>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</si>
  <si>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</si>
  <si>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</si>
  <si>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</si>
  <si>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</si>
  <si>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</si>
  <si>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</si>
  <si>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</si>
  <si>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</si>
  <si>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</si>
  <si>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</si>
  <si>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</si>
  <si>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</si>
  <si>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</si>
  <si>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</si>
  <si>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</si>
  <si>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</si>
  <si>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</si>
  <si>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</si>
  <si>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</si>
  <si>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</si>
  <si>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</si>
  <si>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</si>
  <si>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</si>
  <si>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</si>
  <si>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</si>
  <si>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</si>
  <si>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</si>
  <si>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</si>
  <si>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</si>
  <si>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</si>
  <si>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</si>
  <si>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</si>
  <si>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</si>
  <si>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</si>
  <si>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</si>
  <si>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</si>
  <si>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</si>
  <si>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</si>
  <si>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</si>
  <si>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</si>
  <si>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</si>
  <si>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</si>
  <si>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</si>
  <si>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</si>
  <si>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</si>
  <si>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</si>
  <si>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</si>
  <si>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</si>
  <si>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</si>
  <si>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</si>
  <si>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</si>
  <si>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</si>
  <si>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</si>
  <si>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</si>
  <si>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</si>
  <si>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</si>
  <si>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</si>
  <si>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</si>
  <si>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</si>
  <si>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</si>
  <si>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</si>
  <si>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</si>
  <si>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</si>
  <si>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</si>
  <si>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</si>
  <si>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</si>
  <si>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</si>
  <si>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</si>
  <si>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</si>
  <si>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</si>
  <si>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</si>
  <si>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</si>
  <si>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</si>
  <si>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</si>
  <si>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</si>
  <si>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</si>
  <si>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</si>
  <si>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</si>
  <si>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</si>
  <si>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</si>
  <si>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</si>
  <si>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</si>
  <si>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</si>
  <si>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</si>
  <si>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</si>
  <si>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</si>
  <si>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</si>
  <si>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</si>
  <si>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</si>
  <si>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</si>
  <si>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</si>
  <si>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</si>
  <si>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</si>
  <si>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</si>
  <si>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</si>
  <si>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</si>
  <si>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</si>
  <si>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</si>
  <si>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</si>
  <si>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</si>
  <si>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</si>
  <si>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</si>
  <si>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</si>
  <si>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</si>
  <si>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</si>
  <si>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</si>
  <si>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</si>
  <si>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</si>
  <si>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</si>
  <si>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</si>
  <si>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</si>
  <si>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</si>
  <si>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</si>
  <si>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</si>
  <si>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</si>
  <si>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</si>
  <si>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</si>
  <si>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</si>
  <si>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</si>
  <si>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</si>
  <si>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</si>
  <si>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</si>
  <si>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</si>
  <si>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</si>
  <si>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</si>
  <si>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</si>
  <si>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</si>
  <si>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</si>
  <si>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</si>
  <si>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</si>
  <si>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</si>
  <si>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</si>
  <si>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</si>
  <si>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</si>
  <si>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</si>
  <si>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</si>
  <si>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</si>
  <si>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</si>
  <si>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</si>
  <si>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</si>
  <si>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</si>
  <si>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</si>
  <si>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</si>
  <si>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</si>
  <si>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</si>
  <si>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</si>
  <si>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</si>
  <si>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</si>
  <si>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</si>
  <si>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</si>
  <si>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</si>
  <si>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</si>
  <si>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</si>
  <si>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</si>
  <si>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</si>
  <si>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</si>
  <si>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</si>
  <si>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</si>
  <si>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</si>
  <si>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</si>
  <si>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</si>
  <si>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</si>
  <si>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</si>
  <si>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</si>
  <si>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</si>
  <si>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</si>
  <si>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</si>
  <si>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</si>
  <si>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</si>
  <si>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</si>
  <si>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</si>
  <si>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</si>
  <si>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</si>
  <si>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</si>
  <si>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</si>
  <si>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</si>
  <si>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</si>
  <si>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</si>
  <si>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</si>
  <si>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</si>
  <si>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</si>
  <si>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</si>
  <si>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</si>
  <si>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</si>
  <si>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</si>
  <si>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</si>
  <si>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</si>
  <si>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</si>
  <si>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</si>
  <si>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</si>
  <si>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</si>
  <si>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</si>
  <si>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</si>
  <si>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</si>
  <si>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</si>
  <si>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</si>
  <si>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</si>
  <si>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</si>
  <si>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</si>
  <si>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</si>
  <si>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</si>
  <si>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</si>
  <si>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</si>
  <si>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</si>
  <si>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</si>
  <si>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</si>
  <si>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</si>
  <si>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</si>
  <si>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</si>
  <si>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</si>
  <si>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</si>
  <si>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</si>
  <si>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</si>
  <si>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</si>
  <si>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</si>
  <si>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</si>
  <si>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</si>
  <si>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</si>
  <si>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</si>
  <si>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</si>
  <si>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</si>
  <si>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</si>
  <si>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</si>
  <si>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</si>
  <si>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</si>
  <si>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</si>
  <si>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</si>
  <si>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</si>
  <si>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</si>
  <si>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</si>
  <si>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</si>
  <si>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</si>
  <si>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</si>
  <si>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</si>
  <si>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</si>
  <si>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</si>
  <si>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</si>
  <si>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</si>
  <si>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</si>
  <si>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</si>
  <si>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</si>
  <si>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</si>
  <si>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</si>
  <si>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</si>
  <si>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</si>
  <si>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</si>
  <si>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</si>
  <si>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</si>
  <si>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</si>
  <si>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</si>
  <si>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</si>
  <si>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</si>
  <si>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</si>
  <si>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</si>
  <si>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</si>
  <si>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</si>
  <si>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</si>
  <si>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</si>
  <si>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</si>
  <si>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</si>
  <si>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</si>
  <si>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</si>
  <si>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</si>
  <si>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</si>
  <si>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</si>
  <si>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</si>
  <si>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</si>
  <si>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</si>
  <si>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</si>
  <si>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</si>
  <si>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</si>
  <si>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</si>
  <si>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</si>
  <si>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</si>
  <si>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</si>
  <si>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</si>
  <si>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</si>
  <si>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</si>
  <si>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</si>
  <si>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</si>
  <si>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</si>
  <si>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</si>
  <si>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</si>
  <si>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</si>
  <si>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</si>
  <si>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</si>
  <si>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</si>
  <si>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</si>
  <si>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</si>
  <si>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</si>
  <si>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</si>
  <si>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</si>
  <si>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</si>
  <si>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</si>
  <si>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</si>
  <si>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</si>
  <si>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</si>
  <si>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</si>
  <si>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</si>
  <si>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</si>
  <si>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</si>
  <si>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</si>
  <si>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</si>
  <si>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</si>
  <si>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</si>
  <si>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</si>
  <si>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</si>
  <si>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</si>
  <si>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</si>
  <si>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</si>
  <si>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</si>
  <si>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</si>
  <si>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</si>
  <si>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</si>
  <si>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</si>
  <si>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</si>
  <si>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</si>
  <si>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</si>
  <si>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</si>
  <si>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</si>
  <si>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</si>
  <si>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</si>
  <si>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</si>
  <si>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</si>
  <si>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</si>
  <si>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</si>
  <si>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</si>
  <si>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</si>
  <si>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</si>
  <si>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</si>
  <si>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</si>
  <si>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</si>
  <si>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</si>
  <si>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</si>
  <si>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</si>
  <si>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</si>
  <si>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</si>
  <si>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</si>
  <si>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</si>
  <si>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</si>
  <si>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</si>
  <si>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</si>
  <si>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</si>
  <si>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</si>
  <si>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</si>
  <si>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</si>
  <si>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</si>
  <si>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</si>
  <si>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</si>
  <si>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</si>
  <si>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</si>
  <si>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</si>
  <si>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</si>
  <si>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</si>
  <si>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</si>
  <si>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</si>
  <si>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</si>
  <si>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</si>
  <si>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</si>
  <si>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</si>
  <si>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</si>
  <si>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</si>
  <si>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</si>
  <si>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</si>
  <si>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</si>
  <si>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</si>
  <si>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</si>
  <si>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</si>
  <si>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</si>
  <si>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</si>
  <si>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</si>
  <si>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</si>
  <si>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</si>
  <si>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</si>
  <si>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</si>
  <si>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</si>
  <si>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</si>
  <si>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</si>
  <si>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</si>
  <si>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</si>
  <si>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</si>
  <si>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</si>
  <si>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</si>
  <si>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</si>
  <si>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</si>
  <si>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</si>
  <si>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</si>
  <si>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</si>
  <si>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</si>
  <si>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</si>
  <si>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</si>
  <si>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</si>
  <si>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</si>
  <si>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</si>
  <si>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</si>
  <si>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</si>
  <si>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</si>
  <si>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</si>
  <si>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</si>
  <si>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</si>
  <si>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</si>
  <si>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</si>
  <si>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</si>
  <si>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</si>
  <si>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</si>
  <si>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</si>
  <si>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</si>
  <si>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</si>
  <si>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</si>
  <si>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</si>
  <si>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</si>
  <si>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</si>
  <si>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</si>
  <si>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</si>
  <si>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</si>
  <si>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</si>
  <si>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</si>
  <si>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</si>
  <si>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</si>
  <si>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</si>
  <si>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</si>
  <si>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</si>
  <si>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</si>
  <si>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</si>
  <si>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</si>
  <si>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</si>
  <si>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</si>
  <si>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</si>
  <si>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</si>
  <si>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</si>
  <si>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</si>
  <si>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</si>
  <si>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</si>
  <si>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</si>
  <si>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</si>
  <si>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</si>
  <si>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</si>
  <si>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</si>
  <si>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</si>
  <si>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</si>
  <si>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</si>
  <si>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</si>
  <si>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</si>
  <si>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</si>
  <si>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</si>
  <si>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</si>
  <si>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</si>
  <si>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</si>
  <si>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</si>
  <si>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</si>
  <si>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</si>
  <si>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</si>
  <si>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</si>
  <si>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</si>
  <si>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</si>
  <si>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</si>
  <si>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</si>
  <si>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</si>
  <si>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</si>
  <si>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</si>
  <si>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</si>
  <si>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</si>
  <si>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</si>
  <si>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</si>
  <si>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</si>
  <si>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</si>
  <si>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</si>
  <si>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</si>
  <si>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</si>
  <si>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</si>
  <si>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</si>
  <si>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</si>
  <si>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</si>
  <si>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</si>
  <si>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</si>
  <si>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</si>
  <si>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</si>
  <si>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</si>
  <si>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</si>
  <si>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</si>
  <si>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</si>
  <si>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</si>
  <si>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</si>
  <si>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</si>
  <si>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</si>
  <si>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</si>
  <si>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</si>
  <si>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</si>
  <si>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</si>
  <si>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</si>
  <si>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</si>
  <si>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</si>
  <si>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</si>
  <si>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</si>
  <si>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</si>
  <si>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</si>
  <si>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</si>
  <si>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</si>
  <si>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</si>
  <si>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</si>
  <si>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</si>
  <si>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</si>
  <si>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</si>
  <si>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</si>
  <si>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</si>
  <si>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</si>
  <si>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</si>
  <si>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</si>
  <si>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</si>
  <si>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</si>
  <si>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</si>
  <si>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</si>
  <si>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</si>
  <si>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</si>
  <si>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</si>
  <si>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</si>
  <si>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</si>
  <si>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</si>
  <si>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</si>
  <si>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</si>
  <si>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</si>
  <si>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</si>
  <si>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</si>
  <si>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</si>
  <si>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</si>
  <si>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</si>
  <si>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</si>
  <si>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</si>
  <si>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</si>
  <si>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</si>
  <si>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</si>
  <si>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</si>
  <si>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</si>
  <si>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</si>
  <si>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</si>
  <si>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</si>
  <si>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</si>
  <si>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</si>
  <si>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</si>
  <si>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</si>
  <si>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</si>
  <si>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</si>
  <si>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</si>
  <si>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</si>
  <si>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</si>
  <si>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</si>
  <si>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</si>
  <si>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</si>
  <si>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</si>
  <si>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</si>
  <si>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</si>
  <si>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</si>
  <si>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</si>
  <si>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</si>
  <si>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</si>
  <si>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</si>
  <si>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</si>
  <si>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</si>
  <si>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</si>
  <si>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</si>
  <si>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</si>
  <si>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</si>
  <si>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</si>
  <si>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</si>
  <si>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</si>
  <si>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</si>
  <si>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</si>
  <si>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</si>
  <si>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</si>
  <si>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</si>
  <si>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</si>
  <si>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</si>
  <si>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</si>
  <si>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</si>
  <si>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</si>
  <si>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</si>
  <si>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</si>
  <si>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</si>
  <si>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</si>
  <si>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</si>
  <si>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</si>
  <si>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</si>
  <si>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</si>
  <si>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</si>
  <si>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</si>
  <si>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</si>
  <si>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</si>
  <si>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</si>
  <si>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</si>
  <si>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</si>
  <si>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</si>
  <si>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</si>
  <si>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</si>
  <si>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</si>
  <si>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</si>
  <si>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</si>
  <si>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</si>
  <si>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</si>
  <si>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</si>
  <si>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</si>
  <si>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</si>
  <si>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</si>
  <si>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</si>
  <si>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</si>
  <si>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</si>
  <si>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</si>
  <si>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</si>
  <si>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</si>
  <si>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</si>
  <si>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</si>
  <si>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</si>
  <si>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</si>
  <si>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</si>
  <si>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</si>
  <si>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</si>
  <si>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</si>
  <si>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</si>
  <si>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</si>
  <si>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</si>
  <si>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</si>
  <si>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</si>
  <si>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</si>
  <si>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</si>
  <si>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</si>
  <si>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</si>
  <si>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</si>
  <si>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</si>
  <si>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</si>
  <si>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</si>
  <si>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</si>
  <si>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</si>
  <si>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</si>
  <si>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</si>
  <si>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</si>
  <si>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</si>
  <si>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</si>
  <si>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</si>
  <si>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</si>
  <si>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</si>
  <si>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</si>
  <si>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</si>
  <si>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</si>
  <si>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</si>
  <si>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</si>
  <si>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</si>
  <si>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</si>
  <si>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</si>
  <si>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</si>
  <si>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</si>
  <si>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</si>
  <si>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</si>
  <si>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</si>
  <si>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</si>
  <si>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</si>
  <si>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</si>
  <si>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</si>
  <si>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</si>
  <si>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</si>
  <si>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</si>
  <si>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</si>
  <si>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</si>
  <si>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</si>
  <si>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</si>
  <si>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</si>
  <si>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</si>
  <si>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</si>
  <si>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</si>
  <si>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</si>
  <si>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</si>
  <si>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</si>
  <si>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</si>
  <si>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</si>
  <si>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</si>
  <si>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</si>
  <si>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</si>
  <si>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</si>
  <si>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</si>
  <si>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</si>
  <si>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</si>
  <si>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</si>
  <si>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</si>
  <si>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</si>
  <si>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</si>
  <si>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</si>
  <si>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</si>
  <si>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</si>
  <si>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</si>
  <si>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</si>
  <si>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</si>
  <si>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</si>
  <si>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</si>
  <si>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</si>
  <si>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</si>
  <si>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</si>
  <si>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</si>
  <si>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</si>
  <si>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</si>
  <si>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</si>
  <si>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</si>
  <si>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</si>
  <si>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</si>
  <si>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</si>
  <si>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</si>
  <si>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</si>
  <si>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</si>
  <si>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</si>
  <si>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</si>
  <si>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</si>
  <si>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</si>
  <si>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</si>
  <si>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</si>
  <si>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</si>
  <si>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</si>
  <si>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</si>
  <si>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</si>
  <si>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</si>
  <si>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</si>
  <si>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</si>
  <si>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</si>
  <si>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</si>
  <si>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</si>
  <si>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</si>
  <si>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</si>
  <si>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</si>
  <si>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</si>
  <si>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</si>
  <si>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</si>
  <si>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</si>
  <si>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</si>
  <si>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</si>
  <si>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</si>
  <si>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</si>
  <si>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</si>
  <si>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</si>
  <si>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</si>
  <si>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</si>
  <si>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</si>
  <si>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</si>
  <si>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</si>
  <si>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</si>
  <si>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</si>
  <si>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</si>
  <si>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</si>
  <si>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</si>
  <si>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</si>
  <si>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</si>
  <si>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</si>
  <si>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</si>
  <si>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</si>
  <si>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</si>
  <si>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</si>
  <si>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</si>
  <si>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</si>
  <si>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</si>
  <si>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</si>
  <si>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</si>
  <si>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</si>
  <si>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</si>
  <si>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</si>
  <si>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</si>
  <si>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</si>
  <si>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</si>
  <si>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</si>
  <si>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</si>
  <si>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</si>
  <si>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</si>
  <si>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</si>
  <si>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</si>
  <si>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</si>
  <si>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</si>
  <si>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</si>
  <si>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</si>
  <si>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</si>
  <si>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</si>
  <si>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</si>
  <si>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</si>
  <si>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</si>
  <si>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</si>
  <si>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</si>
  <si>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</si>
  <si>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</si>
  <si>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</si>
  <si>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</si>
  <si>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</si>
  <si>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</si>
  <si>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</si>
  <si>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</si>
  <si>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</si>
  <si>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</si>
  <si>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</si>
  <si>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</si>
  <si>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</si>
  <si>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</si>
  <si>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</si>
  <si>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</si>
  <si>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</si>
  <si>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</si>
  <si>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</si>
  <si>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</si>
  <si>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</si>
  <si>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</si>
  <si>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</si>
  <si>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</si>
  <si>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</si>
  <si>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</si>
  <si>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</si>
  <si>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</si>
  <si>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</si>
  <si>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</si>
  <si>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</si>
  <si>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</si>
  <si>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</si>
  <si>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</si>
  <si>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</si>
  <si>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</si>
  <si>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</si>
  <si>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</si>
  <si>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</si>
  <si>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</si>
  <si>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</si>
  <si>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</si>
  <si>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</si>
  <si>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</si>
  <si>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</si>
  <si>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</si>
  <si>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</si>
  <si>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</si>
  <si>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</si>
  <si>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</si>
  <si>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</si>
  <si>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</si>
  <si>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</si>
  <si>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</si>
  <si>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</si>
  <si>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</si>
  <si>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</si>
  <si>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</si>
  <si>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</si>
  <si>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</si>
  <si>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</si>
  <si>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</si>
  <si>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</si>
  <si>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</si>
  <si>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</si>
  <si>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</si>
  <si>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</si>
  <si>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</si>
  <si>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</si>
  <si>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</si>
  <si>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</si>
  <si>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</si>
  <si>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</si>
  <si>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</si>
  <si>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</si>
  <si>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</si>
  <si>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</si>
  <si>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</si>
  <si>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</si>
  <si>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</si>
  <si>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</si>
  <si>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</si>
  <si>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</si>
  <si>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</si>
  <si>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</si>
  <si>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</si>
  <si>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</si>
  <si>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</si>
  <si>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</si>
  <si>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</si>
  <si>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</si>
  <si>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</si>
  <si>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</si>
  <si>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</si>
  <si>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</si>
  <si>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</si>
  <si>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</si>
  <si>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</si>
  <si>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</si>
  <si>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</si>
  <si>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</si>
  <si>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</si>
  <si>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</si>
  <si>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</si>
  <si>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</si>
  <si>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</si>
  <si>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</si>
  <si>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</si>
  <si>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</si>
  <si>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</si>
  <si>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</si>
  <si>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</si>
  <si>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</si>
  <si>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</si>
  <si>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</si>
  <si>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</si>
  <si>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</si>
  <si>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</si>
  <si>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</si>
  <si>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</si>
  <si>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</si>
  <si>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</si>
  <si>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</si>
  <si>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</si>
  <si>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</si>
  <si>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</si>
  <si>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</si>
  <si>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</si>
  <si>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</si>
  <si>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</si>
  <si>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</si>
  <si>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</si>
  <si>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</si>
  <si>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</si>
  <si>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</si>
  <si>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</si>
  <si>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</si>
  <si>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</si>
  <si>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</si>
  <si>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</si>
  <si>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</si>
  <si>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</si>
  <si>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</si>
  <si>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</si>
  <si>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</si>
  <si>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</si>
  <si>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</si>
  <si>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</si>
  <si>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</si>
  <si>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</si>
  <si>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</si>
  <si>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</si>
  <si>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</si>
  <si>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</si>
  <si>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</si>
  <si>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</si>
  <si>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</si>
  <si>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</si>
  <si>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</si>
  <si>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</si>
  <si>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</si>
  <si>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</si>
  <si>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</si>
  <si>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</si>
  <si>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</si>
  <si>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</si>
  <si>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</si>
  <si>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</si>
  <si>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</si>
  <si>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</si>
  <si>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</si>
  <si>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</si>
  <si>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</si>
  <si>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</si>
  <si>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</si>
  <si>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</si>
  <si>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</si>
  <si>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</si>
  <si>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</si>
  <si>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</si>
  <si>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</si>
  <si>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</si>
  <si>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</si>
  <si>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</si>
  <si>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</si>
  <si>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</si>
  <si>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</si>
  <si>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</si>
  <si>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</si>
  <si>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</si>
  <si>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</si>
  <si>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</si>
  <si>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</si>
  <si>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</si>
  <si>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</si>
  <si>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</si>
  <si>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</si>
  <si>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</si>
  <si>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</si>
  <si>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</si>
  <si>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</si>
  <si>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</si>
  <si>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</si>
  <si>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</si>
  <si>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</si>
  <si>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</si>
  <si>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</si>
  <si>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</si>
  <si>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</si>
  <si>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</si>
  <si>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</si>
  <si>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</si>
  <si>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</si>
  <si>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</si>
  <si>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</si>
  <si>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</si>
  <si>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</si>
  <si>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</si>
  <si>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</si>
  <si>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</si>
  <si>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</si>
  <si>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</si>
  <si>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</si>
  <si>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</si>
  <si>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</si>
  <si>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</si>
  <si>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</si>
  <si>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</si>
  <si>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</si>
  <si>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</si>
  <si>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</si>
  <si>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</si>
  <si>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</si>
  <si>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</si>
  <si>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</si>
  <si>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</si>
  <si>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</si>
  <si>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</si>
  <si>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</si>
  <si>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</si>
  <si>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</si>
  <si>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</si>
  <si>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</si>
  <si>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</si>
  <si>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</si>
  <si>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</si>
  <si>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</si>
  <si>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</si>
  <si>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</si>
  <si>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</si>
  <si>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</si>
  <si>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</si>
  <si>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</si>
  <si>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</si>
  <si>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</si>
  <si>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</si>
  <si>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</si>
  <si>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</si>
  <si>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</si>
  <si>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</si>
  <si>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</si>
  <si>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</si>
  <si>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</si>
  <si>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</si>
  <si>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</si>
  <si>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</si>
  <si>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</si>
  <si>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</si>
  <si>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</si>
  <si>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</si>
  <si>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</si>
  <si>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</si>
  <si>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</si>
  <si>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</si>
  <si>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</si>
  <si>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</si>
  <si>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</si>
  <si>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</si>
  <si>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</si>
  <si>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</si>
  <si>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</si>
  <si>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</si>
  <si>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</si>
  <si>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</si>
  <si>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</si>
  <si>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</si>
  <si>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</si>
  <si>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</si>
  <si>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</si>
  <si>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</si>
  <si>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</si>
  <si>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</si>
  <si>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</si>
  <si>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</si>
  <si>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</si>
  <si>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</si>
  <si>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</si>
  <si>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</si>
  <si>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</si>
  <si>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</si>
  <si>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</si>
  <si>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</si>
  <si>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</si>
  <si>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</si>
  <si>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</si>
  <si>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</si>
  <si>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</si>
  <si>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</si>
  <si>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</si>
  <si>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</si>
  <si>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</si>
  <si>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</si>
  <si>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</si>
  <si>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</si>
  <si>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</si>
  <si>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</si>
  <si>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</si>
  <si>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</si>
  <si>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</si>
  <si>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</si>
  <si>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</si>
  <si>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</si>
  <si>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</si>
  <si>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</si>
  <si>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</si>
  <si>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</si>
  <si>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</si>
  <si>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</si>
  <si>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</si>
  <si>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</si>
  <si>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</si>
  <si>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</si>
  <si>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</si>
  <si>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</si>
  <si>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</si>
  <si>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</si>
  <si>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</si>
  <si>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</si>
  <si>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</si>
  <si>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</si>
  <si>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</si>
  <si>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</si>
  <si>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</si>
  <si>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</si>
  <si>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</si>
  <si>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</si>
  <si>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</si>
  <si>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</si>
  <si>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</si>
  <si>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</si>
  <si>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</si>
  <si>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</si>
  <si>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</si>
  <si>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</si>
  <si>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</si>
  <si>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</si>
  <si>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</si>
  <si>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</si>
  <si>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</si>
  <si>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</si>
  <si>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</si>
  <si>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</si>
  <si>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</si>
  <si>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</si>
  <si>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</si>
  <si>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</si>
  <si>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</si>
  <si>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</si>
  <si>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</si>
  <si>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</si>
  <si>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</si>
  <si>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</si>
  <si>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</si>
  <si>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</si>
  <si>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</si>
  <si>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</si>
  <si>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</si>
  <si>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</si>
  <si>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</si>
  <si>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</si>
  <si>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</si>
  <si>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</si>
  <si>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</si>
  <si>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</si>
  <si>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</si>
  <si>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</si>
  <si>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</si>
  <si>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</si>
  <si>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</si>
  <si>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</si>
  <si>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</si>
  <si>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</si>
  <si>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</si>
  <si>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</si>
  <si>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</si>
  <si>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</si>
  <si>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</si>
  <si>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</si>
  <si>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</si>
  <si>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</si>
  <si>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</si>
  <si>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</si>
  <si>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</si>
  <si>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</si>
  <si>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</si>
  <si>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</si>
  <si>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</si>
  <si>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</si>
  <si>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</si>
  <si>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</si>
  <si>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</si>
  <si>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</si>
  <si>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</si>
  <si>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</si>
  <si>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</si>
  <si>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</si>
  <si>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</si>
  <si>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</si>
  <si>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</si>
  <si>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</si>
  <si>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</si>
  <si>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</si>
  <si>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</si>
  <si>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</si>
  <si>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</si>
  <si>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</si>
  <si>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</si>
  <si>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</si>
  <si>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</si>
  <si>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</si>
  <si>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</si>
  <si>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</si>
  <si>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</si>
  <si>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</si>
  <si>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</si>
  <si>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</si>
  <si>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</si>
  <si>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</si>
  <si>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</si>
  <si>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</si>
  <si>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</si>
  <si>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</si>
  <si>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</si>
  <si>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</si>
  <si>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</si>
  <si>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</si>
  <si>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</si>
  <si>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</si>
  <si>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</si>
  <si>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</si>
  <si>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</si>
  <si>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</si>
  <si>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</si>
  <si>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</si>
  <si>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</si>
  <si>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</si>
  <si>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</si>
  <si>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</si>
  <si>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</si>
  <si>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</si>
  <si>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</si>
  <si>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</si>
  <si>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</si>
  <si>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</si>
  <si>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</si>
  <si>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</si>
  <si>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</si>
  <si>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</si>
  <si>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</si>
  <si>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</si>
  <si>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</si>
  <si>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</si>
  <si>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</si>
  <si>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</si>
  <si>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</si>
  <si>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</si>
  <si>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</si>
  <si>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</si>
  <si>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</si>
  <si>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</si>
  <si>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</si>
  <si>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</si>
  <si>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</si>
  <si>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</si>
  <si>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</si>
  <si>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</si>
  <si>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</si>
  <si>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</si>
  <si>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</si>
  <si>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</si>
  <si>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</si>
  <si>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</si>
  <si>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</si>
  <si>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</si>
  <si>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</si>
  <si>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</si>
  <si>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</si>
  <si>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</si>
  <si>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</si>
  <si>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</si>
  <si>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</si>
  <si>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</si>
  <si>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</si>
  <si>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</si>
  <si>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</si>
  <si>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</si>
  <si>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</si>
  <si>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</si>
  <si>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</si>
  <si>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</si>
  <si>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</si>
  <si>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</si>
  <si>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</si>
  <si>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</si>
  <si>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</si>
  <si>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</si>
  <si>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</si>
  <si>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</si>
  <si>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</si>
  <si>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</si>
  <si>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</si>
  <si>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</si>
  <si>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</si>
  <si>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</si>
  <si>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</si>
  <si>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</si>
  <si>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</si>
  <si>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</si>
  <si>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</si>
  <si>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</si>
  <si>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</si>
  <si>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</si>
  <si>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</si>
  <si>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</si>
  <si>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</si>
  <si>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</si>
  <si>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</si>
  <si>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</si>
  <si>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</si>
  <si>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</si>
  <si>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</si>
  <si>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</si>
  <si>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</si>
  <si>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</si>
  <si>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</si>
  <si>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</si>
  <si>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</si>
  <si>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</si>
  <si>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</si>
  <si>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</si>
  <si>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</si>
  <si>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</si>
  <si>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</si>
  <si>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</si>
  <si>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</si>
  <si>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</si>
  <si>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</si>
  <si>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</si>
  <si>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</si>
  <si>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</si>
  <si>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</si>
  <si>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</si>
  <si>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</si>
  <si>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</si>
  <si>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</si>
  <si>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</si>
  <si>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</si>
  <si>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</si>
  <si>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</si>
  <si>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</si>
  <si>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</si>
  <si>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</si>
  <si>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</si>
  <si>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</si>
  <si>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</si>
  <si>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</si>
  <si>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</si>
  <si>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</si>
  <si>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</si>
  <si>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</si>
  <si>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</si>
  <si>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</si>
  <si>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</si>
  <si>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</si>
  <si>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</si>
  <si>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</si>
  <si>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</si>
  <si>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</si>
  <si>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</si>
  <si>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</si>
  <si>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</si>
  <si>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</si>
  <si>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</si>
  <si>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</si>
  <si>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</si>
  <si>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</si>
  <si>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</si>
  <si>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</si>
  <si>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</si>
  <si>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</si>
  <si>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</si>
  <si>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</si>
  <si>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</si>
  <si>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</si>
  <si>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</si>
  <si>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</si>
  <si>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</si>
  <si>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</si>
  <si>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</si>
  <si>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</si>
  <si>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</si>
  <si>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</si>
  <si>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</si>
  <si>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</si>
  <si>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</si>
  <si>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</si>
  <si>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</si>
  <si>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</si>
  <si>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</si>
  <si>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</si>
  <si>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</si>
  <si>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</si>
  <si>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</si>
  <si>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</si>
  <si>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</si>
  <si>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</si>
  <si>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</si>
  <si>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</si>
  <si>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</si>
  <si>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</si>
  <si>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</si>
  <si>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</si>
  <si>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</si>
  <si>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</si>
  <si>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</si>
  <si>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</si>
  <si>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</si>
  <si>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</si>
  <si>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</si>
  <si>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</si>
  <si>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</si>
  <si>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</si>
  <si>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</si>
  <si>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</si>
  <si>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</si>
  <si>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</si>
  <si>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</si>
  <si>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</si>
  <si>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</si>
  <si>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</si>
  <si>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</si>
  <si>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</si>
  <si>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</si>
  <si>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</si>
  <si>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</si>
  <si>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</si>
  <si>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</si>
  <si>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</si>
  <si>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</si>
  <si>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</si>
  <si>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</si>
  <si>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</si>
  <si>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</si>
  <si>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</si>
  <si>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</si>
  <si>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</si>
  <si>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</si>
  <si>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</si>
  <si>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</si>
  <si>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</si>
  <si>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</si>
  <si>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</si>
  <si>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</si>
  <si>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</si>
  <si>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</si>
  <si>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</si>
  <si>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</si>
  <si>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</si>
  <si>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</si>
  <si>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</si>
  <si>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</si>
  <si>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</si>
  <si>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</si>
  <si>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</si>
  <si>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</si>
  <si>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</si>
  <si>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</si>
  <si>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</si>
  <si>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</si>
  <si>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</si>
  <si>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</si>
  <si>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</si>
  <si>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</si>
  <si>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</si>
  <si>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</si>
  <si>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</si>
  <si>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</si>
  <si>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</si>
  <si>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</si>
  <si>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</si>
  <si>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</si>
  <si>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</si>
  <si>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</si>
  <si>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</si>
  <si>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</si>
  <si>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</si>
  <si>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</si>
  <si>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</si>
  <si>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</si>
  <si>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</si>
  <si>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</si>
  <si>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</si>
  <si>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</si>
  <si>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</si>
  <si>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</si>
  <si>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</si>
  <si>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</si>
  <si>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</si>
  <si>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</si>
  <si>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</si>
  <si>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</si>
  <si>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</si>
  <si>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</si>
  <si>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</si>
  <si>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</si>
  <si>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</si>
  <si>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</si>
  <si>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</si>
  <si>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</si>
  <si>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</si>
  <si>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</si>
  <si>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</si>
  <si>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</si>
  <si>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</si>
  <si>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</si>
  <si>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</si>
  <si>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</si>
  <si>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</si>
  <si>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</si>
  <si>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</si>
  <si>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</si>
  <si>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</si>
  <si>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</si>
  <si>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</si>
  <si>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</si>
  <si>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</si>
  <si>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</si>
  <si>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</si>
  <si>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</si>
  <si>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</si>
  <si>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</si>
  <si>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</si>
  <si>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</si>
  <si>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</si>
  <si>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</si>
  <si>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</si>
  <si>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</si>
  <si>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</si>
  <si>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</si>
  <si>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</si>
  <si>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</si>
  <si>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</si>
  <si>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</si>
  <si>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</si>
  <si>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</si>
  <si>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</si>
  <si>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</si>
  <si>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</si>
  <si>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</si>
  <si>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</si>
  <si>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</si>
  <si>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</si>
  <si>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</si>
  <si>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</si>
  <si>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</si>
  <si>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</si>
  <si>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</si>
  <si>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</si>
  <si>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</si>
  <si>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</si>
  <si>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</si>
  <si>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</si>
  <si>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</si>
  <si>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</si>
  <si>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</si>
  <si>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</si>
  <si>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</si>
  <si>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</si>
  <si>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</si>
  <si>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</si>
  <si>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</si>
  <si>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</si>
  <si>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</si>
  <si>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</si>
  <si>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</si>
  <si>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</si>
  <si>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</si>
  <si>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</si>
  <si>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</si>
  <si>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</si>
  <si>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</si>
  <si>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</si>
  <si>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</si>
  <si>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</si>
  <si>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</si>
  <si>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</si>
  <si>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</si>
  <si>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</si>
  <si>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</si>
  <si>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</si>
  <si>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</si>
  <si>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</si>
  <si>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</si>
  <si>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</si>
  <si>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</si>
  <si>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</si>
  <si>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</si>
  <si>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</si>
  <si>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</si>
  <si>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</si>
  <si>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</si>
  <si>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</si>
  <si>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</si>
  <si>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</si>
  <si>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</si>
  <si>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</si>
  <si>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</si>
  <si>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</si>
  <si>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</si>
  <si>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</si>
  <si>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</si>
  <si>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</si>
  <si>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</si>
  <si>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</si>
  <si>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</si>
  <si>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</si>
  <si>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</si>
  <si>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</si>
  <si>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</si>
  <si>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</si>
  <si>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</si>
  <si>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</si>
  <si>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</si>
  <si>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</si>
  <si>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</si>
  <si>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</si>
  <si>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</si>
  <si>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</si>
  <si>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</si>
  <si>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</si>
  <si>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</si>
  <si>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</si>
  <si>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</si>
  <si>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</si>
  <si>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</si>
  <si>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</si>
  <si>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</si>
  <si>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</si>
  <si>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</si>
  <si>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</si>
  <si>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</si>
  <si>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</si>
  <si>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</si>
  <si>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</si>
  <si>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</si>
  <si>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</si>
  <si>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</si>
  <si>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</si>
  <si>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</si>
  <si>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</si>
  <si>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</si>
  <si>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</si>
  <si>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</si>
  <si>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</si>
  <si>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</si>
  <si>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</si>
  <si>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</si>
  <si>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</si>
  <si>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</si>
  <si>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</si>
  <si>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</si>
  <si>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</si>
  <si>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</si>
  <si>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</si>
  <si>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</si>
  <si>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</si>
  <si>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</si>
  <si>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</si>
  <si>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</si>
  <si>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</si>
  <si>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</si>
  <si>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</si>
  <si>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</si>
  <si>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</si>
  <si>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</si>
  <si>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</si>
  <si>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</si>
  <si>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</si>
  <si>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</si>
  <si>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</si>
  <si>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</si>
  <si>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</si>
  <si>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</si>
  <si>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</si>
  <si>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</si>
  <si>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</si>
  <si>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</si>
  <si>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</si>
  <si>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</si>
  <si>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</si>
  <si>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</si>
  <si>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</si>
  <si>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</si>
  <si>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</si>
  <si>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</si>
  <si>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</si>
  <si>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</si>
  <si>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</si>
  <si>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</si>
  <si>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</si>
  <si>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</si>
  <si>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</si>
  <si>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</si>
  <si>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</si>
  <si>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</si>
  <si>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</si>
  <si>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</si>
  <si>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</si>
  <si>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</si>
  <si>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</si>
  <si>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</si>
  <si>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</si>
  <si>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</si>
  <si>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</si>
  <si>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</si>
  <si>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</si>
  <si>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</si>
  <si>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</si>
  <si>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</si>
  <si>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</si>
  <si>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</si>
  <si>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</si>
  <si>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</si>
  <si>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</si>
  <si>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</si>
  <si>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</si>
  <si>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</si>
  <si>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</si>
  <si>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</si>
  <si>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</si>
  <si>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</si>
  <si>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</si>
  <si>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</si>
  <si>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</si>
  <si>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</si>
  <si>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</si>
  <si>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</si>
  <si>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</si>
  <si>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</si>
  <si>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</si>
  <si>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</si>
  <si>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</si>
  <si>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</si>
  <si>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</si>
  <si>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</si>
  <si>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</si>
  <si>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</si>
  <si>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</si>
  <si>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</si>
  <si>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</si>
  <si>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</si>
  <si>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</si>
  <si>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</si>
  <si>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</si>
  <si>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</si>
  <si>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</si>
  <si>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</si>
  <si>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</si>
  <si>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</si>
  <si>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</si>
  <si>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</si>
  <si>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</si>
  <si>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</si>
  <si>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</si>
  <si>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</si>
  <si>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</si>
  <si>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</si>
  <si>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</si>
  <si>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</si>
  <si>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</si>
  <si>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</si>
  <si>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</si>
  <si>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</si>
  <si>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</si>
  <si>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</si>
  <si>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</si>
  <si>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</si>
  <si>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</si>
  <si>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</si>
  <si>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</si>
  <si>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</si>
  <si>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</si>
  <si>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</si>
  <si>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</si>
  <si>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</si>
  <si>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</si>
  <si>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</si>
  <si>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</si>
  <si>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</si>
  <si>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</si>
  <si>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</si>
  <si>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</si>
  <si>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</si>
  <si>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</si>
  <si>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</si>
  <si>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</si>
  <si>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</si>
  <si>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</si>
  <si>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</si>
  <si>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</si>
  <si>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</si>
  <si>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</si>
  <si>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</si>
  <si>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</si>
  <si>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</si>
  <si>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</si>
  <si>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</si>
  <si>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</si>
  <si>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</si>
  <si>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</si>
  <si>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</si>
  <si>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</si>
  <si>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</si>
  <si>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</si>
  <si>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</si>
  <si>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</si>
  <si>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</si>
  <si>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</si>
  <si>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</si>
  <si>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</si>
  <si>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</si>
  <si>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</si>
  <si>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</si>
  <si>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</si>
  <si>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</si>
  <si>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</si>
  <si>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</si>
  <si>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</si>
  <si>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</si>
  <si>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</si>
  <si>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</si>
  <si>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</si>
  <si>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</si>
  <si>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</si>
  <si>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</si>
  <si>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</si>
  <si>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</si>
  <si>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</si>
  <si>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</si>
  <si>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</si>
  <si>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</si>
  <si>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</si>
  <si>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</si>
  <si>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</si>
  <si>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</si>
  <si>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</si>
  <si>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</si>
  <si>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</si>
  <si>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</si>
  <si>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</si>
  <si>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</si>
  <si>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</si>
  <si>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</si>
  <si>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</si>
  <si>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</si>
  <si>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</si>
  <si>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</si>
  <si>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</si>
  <si>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</si>
  <si>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</si>
  <si>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</si>
  <si>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</si>
  <si>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</si>
  <si>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</si>
  <si>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</si>
  <si>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</si>
  <si>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</si>
  <si>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</si>
  <si>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</si>
  <si>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</si>
  <si>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</si>
  <si>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</si>
  <si>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</si>
  <si>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</si>
  <si>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</si>
  <si>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</si>
  <si>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</si>
  <si>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</si>
  <si>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</si>
  <si>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</si>
  <si>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</si>
  <si>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</si>
  <si>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</si>
  <si>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</si>
  <si>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</si>
  <si>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</si>
  <si>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</si>
  <si>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</si>
  <si>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</si>
  <si>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</si>
  <si>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</si>
  <si>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</si>
  <si>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</si>
  <si>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</si>
  <si>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</si>
  <si>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</si>
  <si>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</si>
  <si>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</si>
  <si>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</si>
  <si>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</si>
  <si>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</si>
  <si>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</si>
  <si>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</si>
  <si>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</si>
  <si>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</si>
  <si>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</si>
  <si>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</si>
  <si>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</si>
  <si>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</si>
  <si>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</si>
  <si>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</si>
  <si>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</si>
  <si>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</si>
  <si>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</si>
  <si>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</si>
  <si>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</si>
  <si>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</si>
  <si>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</si>
  <si>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</si>
  <si>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</si>
  <si>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</si>
  <si>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</si>
  <si>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</si>
  <si>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</si>
  <si>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</si>
  <si>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</si>
  <si>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</si>
  <si>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</si>
  <si>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</si>
  <si>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</si>
  <si>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</si>
  <si>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</si>
  <si>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</si>
  <si>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</si>
  <si>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</si>
  <si>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</si>
  <si>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</si>
  <si>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</si>
  <si>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</si>
  <si>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</si>
  <si>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</si>
  <si>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</si>
  <si>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</si>
  <si>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</si>
  <si>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</si>
  <si>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</si>
  <si>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</si>
  <si>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</si>
  <si>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</si>
  <si>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</si>
  <si>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</si>
  <si>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</si>
  <si>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</si>
  <si>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</si>
  <si>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</si>
  <si>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</si>
  <si>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</si>
  <si>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</si>
  <si>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</si>
  <si>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</si>
  <si>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</si>
  <si>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</si>
  <si>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</si>
  <si>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</si>
  <si>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</si>
  <si>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</si>
  <si>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</si>
  <si>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</si>
  <si>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</si>
  <si>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</si>
  <si>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</si>
  <si>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</si>
  <si>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</si>
  <si>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</si>
  <si>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</si>
  <si>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</si>
  <si>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</si>
  <si>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</si>
  <si>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</si>
  <si>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</si>
  <si>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</si>
  <si>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</si>
  <si>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</si>
  <si>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</si>
  <si>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</si>
  <si>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</si>
  <si>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</si>
  <si>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</si>
  <si>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</si>
  <si>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</si>
  <si>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</si>
  <si>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</si>
  <si>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</si>
  <si>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</si>
  <si>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</si>
  <si>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</si>
  <si>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</si>
  <si>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</si>
  <si>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</si>
  <si>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</si>
  <si>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</si>
  <si>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</si>
  <si>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</si>
  <si>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</si>
  <si>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</si>
  <si>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</si>
  <si>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</si>
  <si>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</si>
  <si>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</si>
  <si>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</si>
  <si>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</si>
  <si>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</si>
  <si>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</si>
  <si>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</si>
  <si>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</si>
  <si>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</si>
  <si>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</si>
  <si>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</si>
  <si>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</si>
  <si>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</si>
  <si>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</si>
  <si>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</si>
  <si>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</si>
  <si>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</si>
  <si>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</si>
  <si>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</si>
  <si>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</si>
  <si>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</si>
  <si>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</si>
  <si>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</si>
  <si>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</si>
  <si>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</si>
  <si>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</si>
  <si>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</si>
  <si>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</si>
  <si>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</si>
  <si>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</si>
  <si>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</si>
  <si>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</si>
  <si>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</si>
  <si>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</si>
  <si>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</si>
  <si>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</si>
  <si>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</si>
  <si>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</si>
  <si>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</si>
  <si>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</si>
  <si>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</si>
  <si>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</si>
  <si>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</si>
  <si>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</si>
  <si>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</si>
  <si>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</si>
  <si>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</si>
  <si>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</si>
  <si>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</si>
  <si>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</si>
  <si>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</si>
  <si>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</si>
  <si>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</si>
  <si>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</si>
  <si>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</si>
  <si>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</si>
  <si>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</si>
  <si>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</si>
  <si>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</si>
  <si>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</si>
  <si>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</si>
  <si>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</si>
  <si>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</si>
  <si>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</si>
  <si>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</si>
  <si>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</si>
  <si>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</si>
  <si>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</si>
  <si>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</si>
  <si>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</si>
  <si>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</si>
  <si>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</si>
  <si>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</si>
  <si>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</si>
  <si>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</si>
  <si>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</si>
  <si>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</si>
  <si>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</si>
  <si>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</si>
  <si>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</si>
  <si>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</si>
  <si>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</si>
  <si>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</si>
  <si>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</si>
  <si>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</si>
  <si>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</si>
  <si>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</si>
  <si>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</si>
  <si>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</si>
  <si>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</si>
  <si>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</si>
  <si>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</si>
  <si>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</si>
  <si>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</si>
  <si>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</si>
  <si>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</si>
  <si>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</si>
  <si>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</si>
  <si>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</si>
  <si>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</si>
  <si>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</si>
  <si>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</si>
  <si>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</si>
  <si>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</si>
  <si>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</si>
  <si>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</si>
  <si>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</si>
  <si>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</si>
  <si>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</si>
  <si>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</si>
  <si>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</si>
  <si>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</si>
  <si>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</si>
  <si>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</si>
  <si>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</si>
  <si>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</si>
  <si>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</si>
  <si>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</si>
  <si>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</si>
  <si>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</si>
  <si>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</si>
  <si>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</si>
  <si>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</si>
  <si>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</si>
  <si>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</si>
  <si>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</si>
  <si>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</si>
  <si>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</si>
  <si>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</si>
  <si>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</si>
  <si>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</si>
  <si>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</si>
  <si>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</si>
  <si>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</si>
  <si>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</si>
  <si>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</si>
  <si>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</si>
  <si>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</si>
  <si>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</si>
  <si>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</si>
  <si>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</si>
  <si>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</si>
  <si>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</si>
  <si>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</si>
  <si>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</si>
  <si>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</si>
  <si>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</si>
  <si>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</si>
  <si>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</si>
  <si>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</si>
  <si>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</si>
  <si>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</si>
  <si>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</si>
  <si>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</si>
  <si>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</si>
  <si>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</si>
  <si>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</si>
  <si>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</si>
  <si>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</si>
  <si>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</si>
  <si>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</si>
  <si>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</si>
  <si>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</si>
  <si>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</si>
  <si>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</si>
  <si>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</si>
  <si>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</si>
  <si>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</si>
  <si>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</si>
  <si>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</si>
  <si>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</si>
  <si>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</si>
  <si>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</si>
  <si>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</si>
  <si>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</si>
  <si>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</si>
  <si>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</si>
  <si>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</si>
  <si>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</si>
  <si>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</si>
  <si>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</si>
  <si>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</si>
  <si>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</si>
  <si>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</si>
  <si>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</si>
  <si>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</si>
  <si>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</si>
  <si>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</si>
  <si>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</si>
  <si>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</si>
  <si>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</si>
  <si>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</si>
  <si>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</si>
  <si>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</si>
  <si>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</si>
  <si>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</si>
  <si>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</si>
  <si>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</si>
  <si>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</si>
  <si>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</si>
  <si>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</si>
  <si>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</si>
  <si>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</si>
  <si>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</si>
  <si>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</si>
  <si>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</si>
  <si>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</si>
  <si>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</si>
  <si>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</si>
  <si>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</si>
  <si>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</si>
  <si>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</si>
  <si>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</si>
  <si>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</si>
  <si>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</si>
  <si>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</si>
  <si>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</si>
  <si>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</si>
  <si>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</si>
  <si>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</si>
  <si>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</si>
  <si>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</si>
  <si>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</si>
  <si>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</si>
  <si>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</si>
  <si>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</si>
  <si>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</si>
  <si>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</si>
  <si>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</si>
  <si>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</si>
  <si>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</si>
  <si>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</si>
  <si>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</si>
  <si>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</si>
  <si>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</si>
  <si>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</si>
  <si>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</si>
  <si>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</si>
  <si>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</si>
  <si>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</si>
  <si>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</si>
  <si>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</si>
  <si>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</si>
  <si>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</si>
  <si>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</si>
  <si>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</si>
  <si>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</si>
  <si>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</si>
  <si>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</si>
  <si>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</si>
  <si>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</si>
  <si>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</si>
  <si>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</si>
  <si>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</si>
  <si>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</si>
  <si>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</si>
  <si>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</si>
  <si>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</si>
  <si>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</si>
  <si>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</si>
  <si>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</si>
  <si>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</si>
  <si>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</si>
  <si>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</si>
  <si>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</si>
  <si>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</si>
  <si>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</si>
  <si>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</si>
  <si>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</si>
  <si>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</si>
  <si>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</si>
  <si>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</si>
  <si>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</si>
  <si>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</si>
  <si>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</si>
  <si>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</si>
  <si>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</si>
  <si>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</si>
  <si>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</si>
  <si>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</si>
  <si>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</si>
  <si>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</si>
  <si>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</si>
  <si>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</si>
  <si>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</si>
  <si>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</si>
  <si>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</si>
  <si>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</si>
  <si>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</si>
  <si>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</si>
  <si>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</si>
  <si>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</si>
  <si>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</si>
  <si>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</si>
  <si>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</si>
  <si>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</si>
  <si>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</si>
  <si>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</si>
  <si>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</si>
  <si>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</si>
  <si>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</si>
  <si>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</si>
  <si>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</si>
  <si>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</si>
  <si>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</si>
  <si>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</si>
  <si>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</si>
  <si>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</si>
  <si>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</si>
  <si>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</si>
  <si>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</si>
  <si>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</si>
  <si>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</si>
  <si>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</si>
  <si>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</si>
  <si>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</si>
  <si>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</si>
  <si>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</si>
  <si>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</si>
  <si>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</si>
  <si>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</si>
  <si>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</si>
  <si>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</si>
  <si>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</si>
  <si>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</si>
  <si>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</si>
  <si>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</si>
  <si>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</si>
  <si>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</si>
  <si>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</si>
  <si>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</si>
  <si>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</si>
  <si>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</si>
  <si>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</si>
  <si>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</si>
  <si>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</si>
  <si>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</si>
  <si>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</si>
  <si>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</si>
  <si>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</si>
  <si>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</si>
  <si>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</si>
  <si>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</si>
  <si>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</si>
  <si>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</si>
  <si>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</si>
  <si>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</si>
  <si>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</si>
  <si>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</si>
  <si>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</si>
  <si>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</si>
  <si>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</si>
  <si>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</si>
  <si>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</si>
  <si>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</si>
  <si>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</si>
  <si>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</si>
  <si>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</si>
  <si>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</si>
  <si>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</si>
  <si>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</si>
  <si>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</si>
  <si>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</si>
  <si>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</si>
  <si>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</si>
  <si>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</si>
  <si>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</si>
  <si>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</si>
  <si>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</si>
  <si>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</si>
  <si>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</si>
  <si>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</si>
  <si>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</si>
  <si>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</si>
  <si>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</si>
  <si>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</si>
  <si>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</si>
  <si>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</si>
  <si>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</si>
  <si>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</si>
  <si>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</si>
  <si>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</si>
  <si>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</si>
  <si>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</si>
  <si>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</si>
  <si>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</si>
  <si>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</si>
  <si>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</si>
  <si>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</si>
  <si>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</si>
  <si>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</si>
  <si>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</si>
  <si>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</si>
  <si>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</si>
  <si>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</si>
  <si>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</si>
  <si>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</si>
  <si>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</si>
  <si>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</si>
  <si>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</si>
  <si>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</si>
  <si>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</si>
  <si>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</si>
  <si>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</si>
  <si>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</si>
  <si>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</si>
  <si>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</si>
  <si>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</si>
  <si>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</si>
  <si>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</si>
  <si>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</si>
  <si>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</si>
  <si>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</si>
  <si>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</si>
  <si>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</si>
  <si>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</si>
  <si>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</si>
  <si>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</si>
  <si>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</si>
  <si>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</si>
  <si>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</si>
  <si>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</si>
  <si>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</si>
  <si>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</si>
  <si>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</si>
  <si>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</si>
  <si>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</si>
  <si>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</si>
  <si>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</si>
  <si>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</si>
  <si>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</si>
  <si>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</si>
  <si>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</si>
  <si>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</si>
  <si>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</si>
  <si>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</si>
  <si>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</si>
  <si>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</si>
  <si>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</si>
  <si>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</si>
  <si>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</si>
  <si>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</si>
  <si>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</si>
  <si>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</si>
  <si>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</si>
  <si>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</si>
  <si>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</si>
  <si>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</si>
  <si>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</si>
  <si>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</si>
  <si>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</si>
  <si>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</si>
  <si>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</si>
  <si>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</si>
  <si>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</si>
  <si>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</si>
  <si>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</si>
  <si>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</si>
  <si>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</si>
  <si>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</si>
  <si>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</si>
  <si>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</si>
  <si>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</si>
  <si>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</si>
  <si>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</si>
  <si>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</si>
  <si>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</si>
  <si>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</si>
  <si>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</si>
  <si>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</si>
  <si>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</si>
  <si>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</si>
  <si>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</si>
  <si>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</si>
  <si>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</si>
  <si>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</si>
  <si>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</si>
  <si>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</si>
  <si>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</si>
  <si>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</si>
  <si>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</si>
  <si>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</si>
  <si>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</si>
  <si>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</si>
  <si>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</si>
  <si>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</si>
  <si>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</si>
  <si>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</si>
  <si>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</si>
  <si>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</si>
  <si>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</si>
  <si>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</si>
  <si>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</si>
  <si>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</si>
  <si>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</si>
  <si>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</si>
  <si>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</si>
  <si>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</si>
  <si>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</si>
  <si>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</si>
  <si>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</si>
  <si>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</si>
  <si>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</si>
  <si>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</si>
  <si>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</si>
  <si>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</si>
  <si>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</si>
  <si>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</si>
  <si>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</si>
  <si>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</si>
  <si>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</si>
  <si>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</si>
  <si>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</si>
  <si>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</si>
  <si>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</si>
  <si>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</si>
  <si>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</si>
  <si>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</si>
  <si>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</si>
  <si>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</si>
  <si>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</si>
  <si>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</si>
  <si>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</si>
  <si>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</si>
  <si>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</si>
  <si>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</si>
  <si>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</si>
  <si>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</si>
  <si>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</si>
  <si>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</si>
  <si>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</si>
  <si>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</si>
  <si>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</si>
  <si>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</si>
  <si>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</si>
  <si>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</si>
  <si>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</si>
  <si>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</si>
  <si>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</si>
  <si>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</si>
  <si>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</si>
  <si>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</si>
  <si>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</si>
  <si>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</si>
  <si>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</si>
  <si>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</si>
  <si>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</si>
  <si>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</si>
  <si>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</si>
  <si>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</si>
  <si>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</si>
  <si>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</si>
  <si>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</si>
  <si>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</si>
  <si>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</si>
  <si>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</si>
  <si>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</si>
  <si>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</si>
  <si>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</si>
  <si>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</si>
  <si>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</si>
  <si>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</si>
  <si>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</si>
  <si>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</si>
  <si>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</si>
  <si>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</si>
  <si>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</si>
  <si>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</si>
  <si>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</si>
  <si>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</si>
  <si>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</si>
  <si>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</si>
  <si>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</si>
  <si>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</si>
  <si>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</si>
  <si>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</si>
  <si>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</si>
  <si>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</si>
  <si>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</si>
  <si>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</si>
  <si>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</si>
  <si>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</si>
  <si>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</si>
  <si>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</si>
  <si>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</si>
  <si>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</si>
  <si>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</si>
  <si>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</si>
  <si>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</si>
  <si>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</si>
  <si>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</si>
  <si>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</si>
  <si>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</si>
  <si>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</si>
  <si>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</si>
  <si>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</si>
  <si>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</si>
  <si>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</si>
  <si>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</si>
  <si>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</si>
  <si>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</si>
  <si>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</si>
  <si>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</si>
  <si>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</si>
  <si>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</si>
  <si>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</si>
  <si>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</si>
  <si>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</si>
  <si>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</si>
  <si>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</si>
  <si>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</si>
  <si>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</si>
  <si>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</si>
  <si>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</si>
  <si>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</si>
  <si>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</si>
  <si>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</si>
  <si>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</si>
  <si>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</si>
  <si>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</si>
  <si>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</si>
  <si>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</si>
  <si>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</si>
  <si>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</si>
  <si>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</si>
  <si>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</si>
  <si>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</si>
  <si>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</si>
  <si>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</si>
  <si>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</si>
  <si>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</si>
  <si>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</si>
  <si>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</si>
  <si>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</si>
  <si>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</si>
  <si>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</si>
  <si>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</si>
  <si>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</si>
  <si>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</si>
  <si>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</si>
  <si>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</si>
  <si>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</si>
  <si>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</si>
  <si>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</si>
  <si>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</si>
  <si>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</si>
  <si>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</si>
  <si>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</si>
  <si>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</si>
  <si>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</si>
  <si>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</si>
  <si>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</si>
  <si>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</si>
  <si>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</si>
  <si>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</si>
  <si>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</si>
  <si>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</si>
  <si>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</si>
  <si>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</si>
  <si>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</si>
  <si>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</si>
  <si>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</si>
  <si>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</si>
  <si>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</si>
  <si>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</si>
  <si>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</si>
  <si>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</si>
  <si>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</si>
  <si>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</si>
  <si>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</si>
  <si>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</si>
  <si>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</si>
  <si>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</si>
  <si>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</si>
  <si>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</si>
  <si>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</si>
  <si>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</si>
  <si>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</si>
  <si>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</si>
  <si>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</si>
  <si>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</si>
  <si>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</si>
  <si>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</si>
  <si>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</si>
  <si>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</si>
  <si>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</si>
  <si>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</si>
  <si>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</si>
  <si>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</si>
  <si>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</si>
  <si>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</si>
  <si>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</si>
  <si>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</si>
  <si>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</si>
  <si>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</si>
  <si>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</si>
  <si>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</si>
  <si>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</si>
  <si>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</si>
  <si>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</si>
  <si>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</si>
  <si>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</si>
  <si>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</si>
  <si>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</si>
  <si>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</si>
  <si>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</si>
  <si>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</si>
  <si>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</si>
  <si>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</si>
  <si>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</si>
  <si>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</si>
  <si>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</si>
  <si>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</si>
  <si>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</si>
  <si>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</si>
  <si>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</si>
  <si>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</si>
  <si>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</si>
  <si>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</si>
  <si>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</si>
  <si>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</si>
  <si>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</si>
  <si>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</si>
  <si>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</si>
  <si>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</si>
  <si>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</si>
  <si>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</si>
  <si>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</si>
  <si>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</si>
  <si>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</si>
  <si>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</si>
  <si>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</si>
  <si>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</si>
  <si>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</si>
  <si>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</si>
  <si>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</si>
  <si>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</si>
  <si>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</si>
  <si>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</si>
  <si>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</si>
  <si>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</si>
  <si>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</si>
  <si>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</si>
  <si>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</si>
  <si>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</si>
  <si>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</si>
  <si>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</si>
  <si>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</si>
  <si>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</si>
  <si>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</si>
  <si>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</si>
  <si>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</si>
  <si>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</si>
  <si>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</si>
  <si>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</si>
  <si>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</si>
  <si>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</si>
  <si>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</si>
  <si>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</si>
  <si>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</si>
  <si>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</si>
  <si>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</si>
  <si>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</si>
  <si>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</si>
  <si>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</si>
  <si>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</si>
  <si>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</si>
  <si>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</si>
  <si>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</si>
  <si>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</si>
  <si>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</si>
  <si>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</si>
  <si>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</si>
  <si>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</si>
  <si>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</si>
  <si>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</si>
  <si>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</si>
  <si>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</si>
  <si>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</si>
  <si>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</si>
  <si>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</si>
  <si>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</si>
  <si>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</si>
  <si>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</si>
  <si>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</si>
  <si>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</si>
  <si>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</si>
  <si>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</si>
  <si>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</si>
  <si>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</si>
  <si>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</si>
  <si>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</si>
  <si>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</si>
  <si>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</si>
  <si>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</si>
  <si>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</si>
  <si>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</si>
  <si>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</si>
  <si>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</si>
  <si>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</si>
  <si>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</si>
  <si>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</si>
  <si>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</si>
  <si>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</si>
  <si>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</si>
  <si>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</si>
  <si>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</si>
  <si>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</si>
  <si>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</si>
  <si>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</si>
  <si>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</si>
  <si>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</si>
  <si>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</si>
  <si>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</si>
  <si>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</si>
  <si>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</si>
  <si>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</si>
  <si>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</si>
  <si>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</si>
  <si>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</si>
  <si>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</si>
  <si>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</si>
  <si>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</si>
  <si>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</si>
  <si>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</si>
  <si>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</si>
  <si>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</si>
  <si>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</si>
  <si>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</si>
  <si>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</si>
  <si>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</si>
  <si>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</si>
  <si>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</si>
  <si>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</si>
  <si>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</si>
  <si>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</si>
  <si>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</si>
  <si>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</si>
  <si>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</si>
  <si>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</si>
  <si>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</si>
  <si>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</si>
  <si>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</si>
  <si>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</si>
  <si>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</si>
  <si>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</si>
  <si>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</si>
  <si>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</si>
  <si>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</si>
  <si>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</si>
  <si>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</si>
  <si>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</si>
  <si>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</si>
  <si>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</si>
  <si>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</si>
  <si>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</si>
  <si>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</si>
  <si>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</si>
  <si>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</si>
  <si>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</si>
  <si>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</si>
  <si>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</si>
  <si>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</si>
  <si>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</si>
  <si>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</si>
  <si>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</si>
  <si>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</si>
  <si>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</si>
  <si>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</si>
  <si>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</si>
  <si>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</si>
  <si>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</si>
  <si>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</si>
  <si>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</si>
  <si>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</si>
  <si>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</si>
  <si>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</si>
  <si>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</si>
  <si>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</si>
  <si>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</si>
  <si>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</si>
  <si>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</si>
  <si>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</si>
  <si>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</si>
  <si>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</si>
  <si>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</si>
  <si>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</si>
  <si>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</si>
  <si>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</si>
  <si>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</si>
  <si>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</si>
  <si>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</si>
  <si>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</si>
  <si>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</si>
  <si>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</si>
  <si>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</si>
  <si>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</si>
  <si>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</si>
  <si>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</si>
  <si>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</si>
  <si>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</si>
  <si>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</si>
  <si>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</si>
  <si>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</si>
  <si>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</si>
  <si>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</si>
  <si>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</si>
  <si>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</si>
  <si>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</si>
  <si>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</si>
  <si>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</si>
  <si>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</si>
  <si>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</si>
  <si>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</si>
  <si>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</si>
  <si>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</si>
  <si>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</si>
  <si>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</si>
  <si>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</si>
  <si>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</si>
  <si>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</si>
  <si>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</si>
  <si>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</si>
  <si>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</si>
  <si>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</si>
  <si>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</si>
  <si>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</si>
  <si>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</si>
  <si>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</si>
  <si>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</si>
  <si>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</si>
  <si>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</si>
  <si>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</si>
  <si>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</si>
  <si>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</si>
  <si>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</si>
  <si>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</si>
  <si>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</si>
  <si>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</si>
  <si>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</si>
  <si>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</si>
  <si>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</si>
  <si>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</si>
  <si>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</si>
  <si>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</si>
  <si>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</si>
  <si>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</si>
  <si>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</si>
  <si>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</si>
  <si>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</si>
  <si>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</si>
  <si>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</si>
  <si>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</si>
  <si>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</si>
  <si>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</si>
  <si>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</si>
  <si>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</si>
  <si>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</si>
  <si>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</si>
  <si>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</si>
  <si>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</si>
  <si>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</si>
  <si>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</si>
  <si>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</si>
  <si>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</si>
  <si>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</si>
  <si>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</si>
  <si>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</si>
  <si>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</si>
  <si>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</si>
  <si>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</si>
  <si>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</si>
  <si>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</si>
  <si>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</si>
  <si>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</si>
  <si>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</si>
  <si>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</si>
  <si>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</si>
  <si>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</si>
  <si>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</si>
  <si>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</si>
  <si>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</si>
  <si>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</si>
  <si>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</si>
  <si>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</si>
  <si>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</si>
  <si>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</si>
  <si>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</si>
  <si>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</si>
  <si>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</si>
  <si>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</si>
  <si>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</si>
  <si>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</si>
  <si>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</si>
  <si>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</si>
  <si>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</si>
  <si>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</si>
  <si>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</si>
  <si>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</si>
  <si>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</si>
  <si>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</si>
  <si>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</si>
  <si>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</si>
  <si>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</si>
  <si>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</si>
  <si>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</si>
  <si>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</si>
  <si>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</si>
  <si>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</si>
  <si>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</si>
  <si>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</si>
  <si>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</si>
  <si>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</si>
  <si>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</si>
  <si>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</si>
  <si>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</si>
  <si>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</si>
  <si>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</si>
  <si>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</si>
  <si>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</si>
  <si>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</si>
  <si>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</si>
  <si>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</si>
  <si>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</si>
  <si>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</si>
  <si>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</si>
  <si>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</si>
  <si>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</si>
  <si>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</si>
  <si>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</si>
  <si>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</si>
  <si>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</si>
  <si>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</si>
  <si>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</si>
  <si>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</si>
  <si>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</si>
  <si>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</si>
  <si>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</si>
  <si>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</si>
  <si>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</si>
  <si>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</si>
  <si>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</si>
  <si>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</si>
  <si>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</si>
  <si>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</si>
  <si>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</si>
  <si>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</si>
  <si>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</si>
  <si>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</si>
  <si>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</si>
  <si>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</si>
  <si>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</si>
  <si>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</si>
  <si>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</si>
  <si>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</si>
  <si>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</si>
  <si>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</si>
  <si>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</si>
  <si>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</si>
  <si>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</si>
  <si>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</si>
  <si>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</si>
  <si>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</si>
  <si>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</si>
  <si>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</si>
  <si>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</si>
  <si>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</si>
  <si>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</si>
  <si>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</si>
  <si>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</si>
  <si>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</si>
  <si>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</si>
  <si>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</si>
  <si>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</si>
  <si>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</si>
  <si>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</si>
  <si>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</si>
  <si>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</si>
  <si>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</si>
  <si>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</si>
  <si>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</si>
  <si>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</si>
  <si>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</si>
  <si>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</si>
  <si>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</si>
  <si>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</si>
  <si>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</si>
  <si>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</si>
  <si>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</si>
  <si>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</si>
  <si>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</si>
  <si>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</si>
  <si>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</si>
  <si>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</si>
  <si>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</si>
  <si>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</si>
  <si>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</si>
  <si>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</si>
  <si>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</si>
  <si>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</si>
  <si>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</si>
  <si>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</si>
  <si>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</si>
  <si>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</si>
  <si>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</si>
  <si>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</si>
  <si>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</si>
  <si>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</si>
  <si>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</si>
  <si>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</si>
  <si>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</si>
  <si>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</si>
  <si>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</si>
  <si>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</si>
  <si>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</si>
  <si>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</si>
  <si>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</si>
  <si>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</si>
  <si>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</si>
  <si>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</si>
  <si>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</si>
  <si>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</si>
  <si>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</si>
  <si>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</si>
  <si>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</si>
  <si>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</si>
  <si>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</si>
  <si>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</si>
  <si>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</si>
  <si>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</si>
  <si>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</si>
  <si>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</si>
  <si>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</si>
  <si>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</si>
  <si>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</si>
  <si>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</si>
  <si>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</si>
  <si>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</si>
  <si>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</si>
  <si>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</si>
  <si>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</si>
  <si>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</si>
  <si>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</si>
  <si>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</si>
  <si>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</si>
  <si>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</si>
  <si>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</si>
  <si>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</si>
  <si>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</si>
  <si>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</si>
  <si>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</si>
  <si>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</si>
  <si>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</si>
  <si>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</si>
  <si>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</si>
  <si>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</si>
  <si>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</si>
  <si>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</si>
  <si>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</si>
  <si>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</si>
  <si>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</si>
  <si>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</si>
  <si>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</si>
  <si>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</si>
  <si>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</si>
  <si>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</si>
  <si>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</si>
  <si>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</si>
  <si>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</si>
  <si>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</si>
  <si>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</si>
  <si>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</si>
  <si>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</si>
  <si>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</si>
  <si>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</si>
  <si>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</si>
  <si>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</si>
  <si>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</si>
  <si>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</si>
  <si>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</si>
  <si>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</si>
  <si>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</si>
  <si>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</si>
  <si>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</si>
  <si>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</si>
  <si>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</si>
  <si>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</si>
  <si>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</si>
  <si>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</si>
  <si>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</si>
  <si>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</si>
  <si>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</si>
  <si>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</si>
  <si>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</si>
  <si>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</si>
  <si>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</si>
  <si>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</si>
  <si>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</si>
  <si>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</si>
  <si>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</si>
  <si>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</si>
  <si>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</si>
  <si>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</si>
  <si>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</si>
  <si>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</si>
  <si>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</si>
  <si>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</si>
  <si>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</si>
  <si>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</si>
  <si>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</si>
  <si>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</si>
  <si>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</si>
  <si>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</si>
  <si>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</si>
  <si>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</si>
  <si>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</si>
  <si>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</si>
  <si>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</si>
  <si>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</si>
  <si>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</si>
  <si>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</si>
  <si>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</si>
  <si>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</si>
  <si>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</si>
  <si>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</si>
  <si>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</si>
  <si>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</si>
  <si>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</si>
  <si>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</si>
  <si>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</si>
  <si>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</si>
  <si>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</si>
  <si>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</si>
  <si>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</si>
  <si>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</si>
  <si>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</si>
  <si>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</si>
  <si>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</si>
  <si>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</si>
  <si>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</si>
  <si>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</si>
  <si>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</si>
  <si>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</si>
  <si>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</si>
  <si>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</si>
  <si>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</si>
  <si>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</si>
  <si>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</si>
  <si>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</si>
  <si>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</si>
  <si>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</si>
  <si>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</si>
  <si>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</si>
  <si>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</si>
  <si>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</si>
  <si>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</si>
  <si>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</si>
  <si>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</si>
  <si>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</si>
  <si>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</si>
  <si>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</si>
  <si>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</si>
  <si>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</si>
  <si>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</si>
  <si>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</si>
  <si>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</si>
  <si>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</si>
  <si>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</si>
  <si>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</si>
  <si>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</si>
  <si>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</si>
  <si>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</si>
  <si>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</si>
  <si>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</si>
  <si>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</si>
  <si>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</si>
  <si>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</si>
  <si>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</si>
  <si>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</si>
  <si>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</si>
  <si>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</si>
  <si>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</si>
  <si>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</si>
  <si>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</si>
  <si>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</si>
  <si>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</si>
  <si>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</si>
  <si>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</si>
  <si>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</si>
  <si>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</si>
  <si>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</si>
  <si>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</si>
  <si>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</si>
  <si>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</si>
  <si>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</si>
  <si>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</si>
  <si>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</si>
  <si>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</si>
  <si>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</si>
  <si>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</si>
  <si>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</si>
  <si>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</si>
  <si>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</si>
  <si>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</si>
  <si>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</si>
  <si>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</si>
  <si>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</si>
  <si>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</si>
  <si>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</si>
  <si>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</si>
  <si>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</si>
  <si>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</si>
  <si>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</si>
  <si>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</si>
  <si>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</si>
  <si>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</si>
  <si>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</si>
  <si>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</si>
  <si>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</si>
  <si>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</si>
  <si>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</si>
  <si>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</si>
  <si>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</si>
  <si>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</si>
  <si>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</si>
  <si>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</si>
  <si>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</si>
  <si>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</si>
  <si>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</si>
  <si>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</si>
  <si>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</si>
  <si>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</si>
  <si>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</si>
  <si>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</si>
  <si>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</si>
  <si>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</si>
  <si>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</si>
  <si>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</si>
  <si>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</si>
  <si>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</si>
  <si>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</si>
  <si>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</si>
  <si>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</si>
  <si>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</si>
  <si>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</si>
  <si>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</si>
  <si>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</si>
  <si>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</si>
  <si>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</si>
  <si>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</si>
  <si>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</si>
  <si>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</si>
  <si>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</si>
  <si>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</si>
  <si>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</si>
  <si>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</si>
  <si>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</si>
  <si>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</si>
  <si>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</si>
  <si>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</si>
  <si>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</si>
  <si>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</si>
  <si>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</si>
  <si>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</si>
  <si>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</si>
  <si>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</si>
  <si>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</si>
  <si>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</si>
  <si>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</si>
  <si>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</si>
  <si>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</si>
  <si>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</si>
  <si>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</si>
  <si>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</si>
  <si>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</si>
  <si>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</si>
  <si>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</si>
  <si>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</si>
  <si>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</si>
  <si>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</si>
  <si>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</si>
  <si>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</si>
  <si>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</si>
  <si>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</si>
  <si>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</si>
  <si>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</si>
  <si>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</si>
  <si>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</si>
  <si>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</si>
  <si>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</si>
  <si>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</si>
  <si>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</si>
  <si>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</si>
  <si>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</si>
  <si>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</si>
  <si>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</si>
  <si>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</si>
  <si>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</si>
  <si>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</si>
  <si>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</si>
  <si>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</si>
  <si>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</si>
  <si>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</si>
  <si>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</si>
  <si>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</si>
  <si>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</si>
  <si>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</si>
  <si>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</si>
  <si>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</si>
  <si>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</si>
  <si>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</si>
  <si>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</si>
  <si>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</si>
  <si>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</si>
  <si>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</si>
  <si>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</si>
  <si>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</si>
  <si>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</si>
  <si>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</si>
  <si>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</si>
  <si>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</si>
  <si>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</si>
  <si>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</si>
  <si>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</si>
  <si>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</si>
  <si>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</si>
  <si>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</si>
  <si>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</si>
  <si>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</si>
  <si>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</si>
  <si>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</si>
  <si>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</si>
  <si>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</si>
  <si>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</si>
  <si>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</si>
  <si>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</si>
  <si>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</si>
  <si>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</si>
  <si>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</si>
  <si>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</si>
  <si>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</si>
  <si>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</si>
  <si>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</si>
  <si>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</si>
  <si>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</si>
  <si>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</si>
  <si>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</si>
  <si>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</si>
  <si>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</si>
  <si>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</si>
  <si>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</si>
  <si>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</si>
  <si>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</si>
  <si>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</si>
  <si>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</si>
  <si>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</si>
  <si>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</si>
  <si>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</si>
  <si>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</si>
  <si>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</si>
  <si>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</si>
  <si>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</si>
  <si>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</si>
  <si>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</si>
  <si>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</si>
  <si>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</si>
  <si>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</si>
  <si>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</si>
  <si>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</si>
  <si>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</si>
  <si>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</si>
  <si>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</si>
  <si>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</si>
  <si>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</si>
  <si>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</si>
  <si>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</si>
  <si>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</si>
  <si>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</si>
  <si>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</si>
  <si>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</si>
  <si>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</si>
  <si>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</si>
  <si>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</si>
  <si>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</si>
  <si>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</si>
  <si>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</si>
  <si>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</si>
  <si>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</si>
  <si>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</si>
  <si>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</si>
  <si>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</si>
  <si>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</si>
  <si>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</si>
  <si>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</si>
  <si>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</si>
  <si>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</si>
  <si>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</si>
  <si>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</si>
  <si>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</si>
  <si>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</si>
  <si>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</si>
  <si>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</si>
  <si>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</si>
  <si>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</si>
  <si>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</si>
  <si>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</si>
  <si>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</si>
  <si>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</si>
  <si>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</si>
  <si>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</si>
  <si>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</si>
  <si>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</si>
  <si>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</si>
  <si>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</si>
  <si>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</si>
  <si>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</si>
  <si>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</si>
  <si>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</si>
  <si>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</si>
  <si>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</si>
  <si>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</si>
  <si>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</si>
  <si>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</si>
  <si>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</si>
  <si>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</si>
  <si>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</si>
  <si>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</si>
  <si>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</si>
  <si>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</si>
  <si>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</si>
  <si>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</si>
  <si>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</si>
  <si>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</si>
  <si>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</si>
  <si>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</si>
  <si>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</si>
  <si>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</si>
  <si>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</si>
  <si>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</si>
  <si>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</si>
  <si>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</si>
  <si>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</si>
  <si>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</si>
  <si>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</si>
  <si>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</si>
  <si>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</si>
  <si>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</si>
  <si>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</si>
  <si>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</si>
  <si>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</si>
  <si>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</si>
  <si>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</si>
  <si>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</si>
  <si>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</si>
  <si>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</si>
  <si>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</si>
  <si>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</si>
  <si>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</si>
  <si>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</si>
  <si>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</si>
  <si>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</si>
  <si>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</si>
  <si>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</si>
  <si>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</si>
  <si>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</si>
  <si>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</si>
  <si>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</si>
  <si>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</si>
  <si>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</si>
  <si>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</si>
  <si>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</si>
  <si>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</si>
  <si>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</si>
  <si>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</si>
  <si>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</si>
  <si>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</si>
  <si>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</si>
  <si>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</si>
  <si>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</si>
  <si>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</si>
  <si>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</si>
  <si>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</si>
  <si>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</si>
  <si>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</si>
  <si>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</si>
  <si>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</si>
  <si>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</si>
  <si>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</si>
  <si>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</si>
  <si>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</si>
  <si>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</si>
  <si>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</si>
  <si>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</si>
  <si>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</si>
  <si>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</si>
  <si>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</si>
  <si>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</si>
  <si>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</si>
  <si>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</si>
  <si>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</si>
  <si>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</si>
  <si>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</si>
  <si>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</si>
  <si>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</si>
  <si>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</si>
  <si>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</si>
  <si>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</si>
  <si>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</si>
  <si>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</si>
  <si>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</si>
  <si>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</si>
  <si>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</si>
  <si>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</si>
  <si>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</si>
  <si>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</si>
  <si>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</si>
  <si>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</si>
  <si>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</si>
  <si>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</si>
  <si>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</si>
  <si>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</si>
  <si>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</si>
  <si>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</si>
  <si>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</si>
  <si>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</si>
  <si>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</si>
  <si>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</si>
  <si>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</si>
  <si>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</si>
  <si>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</si>
  <si>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</si>
  <si>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</si>
  <si>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</si>
  <si>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</si>
  <si>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</si>
  <si>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</si>
  <si>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</si>
  <si>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</si>
  <si>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</si>
  <si>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</si>
  <si>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</si>
  <si>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</si>
  <si>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</si>
  <si>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</si>
  <si>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</si>
  <si>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</si>
  <si>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</si>
  <si>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</si>
  <si>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</si>
  <si>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</si>
  <si>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</si>
  <si>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</si>
  <si>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</si>
  <si>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</si>
  <si>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</si>
  <si>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</si>
  <si>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</si>
  <si>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</si>
  <si>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</si>
  <si>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</si>
  <si>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</si>
  <si>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</si>
  <si>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</si>
  <si>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</si>
  <si>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</si>
  <si>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</si>
  <si>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</si>
  <si>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</si>
  <si>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</si>
  <si>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</si>
  <si>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</si>
  <si>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</si>
  <si>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</si>
  <si>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</si>
  <si>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</si>
  <si>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</si>
  <si>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</si>
  <si>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</si>
  <si>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</si>
  <si>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</si>
  <si>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</si>
  <si>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</si>
  <si>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</si>
  <si>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</si>
  <si>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</si>
  <si>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</si>
  <si>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</si>
  <si>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</si>
  <si>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</si>
  <si>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</si>
  <si>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</si>
  <si>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</si>
  <si>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</si>
  <si>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</si>
  <si>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</si>
  <si>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</si>
  <si>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</si>
  <si>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</si>
  <si>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</si>
  <si>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</si>
  <si>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</si>
  <si>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</si>
  <si>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</si>
  <si>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</si>
  <si>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</si>
  <si>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</si>
  <si>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</si>
  <si>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</si>
  <si>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</si>
  <si>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</si>
  <si>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</si>
  <si>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</si>
  <si>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</si>
  <si>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</si>
  <si>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</si>
  <si>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</si>
  <si>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</si>
  <si>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</si>
  <si>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</si>
  <si>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</si>
  <si>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</si>
  <si>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</si>
  <si>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</si>
  <si>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</si>
  <si>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</si>
  <si>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</si>
  <si>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</si>
  <si>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</si>
  <si>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</si>
  <si>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</si>
  <si>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</si>
  <si>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</si>
  <si>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</si>
  <si>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</si>
  <si>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</si>
  <si>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</si>
  <si>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</si>
  <si>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</si>
  <si>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</si>
  <si>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</si>
  <si>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</si>
  <si>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</si>
  <si>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</si>
  <si>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</si>
  <si>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</si>
  <si>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</si>
  <si>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</si>
  <si>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</si>
  <si>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</si>
  <si>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</si>
  <si>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</si>
  <si>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</si>
  <si>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</si>
  <si>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</si>
  <si>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</si>
  <si>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</si>
  <si>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</si>
  <si>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</si>
  <si>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</si>
  <si>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</si>
  <si>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</si>
  <si>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</si>
  <si>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</si>
  <si>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</si>
  <si>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</si>
  <si>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</si>
  <si>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</si>
  <si>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</si>
  <si>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</si>
  <si>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</si>
  <si>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</si>
  <si>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</si>
  <si>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</si>
  <si>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</si>
  <si>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</si>
  <si>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</si>
  <si>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</si>
  <si>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</si>
  <si>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</si>
  <si>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</si>
  <si>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</si>
  <si>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</si>
  <si>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</si>
  <si>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</si>
  <si>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</si>
  <si>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</si>
  <si>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</si>
  <si>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</si>
  <si>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</si>
  <si>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</si>
  <si>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</si>
  <si>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</si>
  <si>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</si>
  <si>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</si>
  <si>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</si>
  <si>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</si>
  <si>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</si>
  <si>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</si>
  <si>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</si>
  <si>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</si>
  <si>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</si>
  <si>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</si>
  <si>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</si>
  <si>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</si>
  <si>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</si>
  <si>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</si>
  <si>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</si>
  <si>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</si>
  <si>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</si>
  <si>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</si>
  <si>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</si>
  <si>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</si>
  <si>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</si>
  <si>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</si>
  <si>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</si>
  <si>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</si>
  <si>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</si>
  <si>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</si>
  <si>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</si>
  <si>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</si>
  <si>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</si>
  <si>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</si>
  <si>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</si>
  <si>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</si>
  <si>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</si>
  <si>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</si>
  <si>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</si>
  <si>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</si>
  <si>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</si>
  <si>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</si>
  <si>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</si>
  <si>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</si>
  <si>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</si>
  <si>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</si>
  <si>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</si>
  <si>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</si>
  <si>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</si>
  <si>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</si>
  <si>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</si>
  <si>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</si>
  <si>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</si>
  <si>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</si>
  <si>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</si>
  <si>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</si>
  <si>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</si>
  <si>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</si>
  <si>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</si>
  <si>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</si>
  <si>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</si>
  <si>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</si>
  <si>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</si>
  <si>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</si>
  <si>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</si>
  <si>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</si>
  <si>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</si>
  <si>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</si>
  <si>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</si>
  <si>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</si>
  <si>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</si>
  <si>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</si>
  <si>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</si>
  <si>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</si>
  <si>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</si>
  <si>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</si>
  <si>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</si>
  <si>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</si>
  <si>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</si>
  <si>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</si>
  <si>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</si>
  <si>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</si>
  <si>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</si>
  <si>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</si>
  <si>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</si>
  <si>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</si>
  <si>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</si>
  <si>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</si>
  <si>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</si>
  <si>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</si>
  <si>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</si>
  <si>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</si>
  <si>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</si>
  <si>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</si>
  <si>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</si>
  <si>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</si>
  <si>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</si>
  <si>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</si>
  <si>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</si>
  <si>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</si>
  <si>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</si>
  <si>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</si>
  <si>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</si>
  <si>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</si>
  <si>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</si>
  <si>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</si>
  <si>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</si>
  <si>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</si>
  <si>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</si>
  <si>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</si>
  <si>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</si>
  <si>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</si>
  <si>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</si>
  <si>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</si>
  <si>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</si>
  <si>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</si>
  <si>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</si>
  <si>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</si>
  <si>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</si>
  <si>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</si>
  <si>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</si>
  <si>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</si>
  <si>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</si>
  <si>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</si>
  <si>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</si>
  <si>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</si>
  <si>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</si>
  <si>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</si>
  <si>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</si>
  <si>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</si>
  <si>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</si>
  <si>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</si>
  <si>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</si>
  <si>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</si>
  <si>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</si>
  <si>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</si>
  <si>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</si>
  <si>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</si>
  <si>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</si>
  <si>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</si>
  <si>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</si>
  <si>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</si>
  <si>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</si>
  <si>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</si>
  <si>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</si>
  <si>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</si>
  <si>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</si>
  <si>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</si>
  <si>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</si>
  <si>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</si>
  <si>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</si>
  <si>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</si>
  <si>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</si>
  <si>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</si>
  <si>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</si>
  <si>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</si>
  <si>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</si>
  <si>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</si>
  <si>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</si>
  <si>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</si>
  <si>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</si>
  <si>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</si>
  <si>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</si>
  <si>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</si>
  <si>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</si>
  <si>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</si>
  <si>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</si>
  <si>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</si>
  <si>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</si>
  <si>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</si>
  <si>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</si>
  <si>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</si>
  <si>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</si>
  <si>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</si>
  <si>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</si>
  <si>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</si>
  <si>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</si>
  <si>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</si>
  <si>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</si>
  <si>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</si>
  <si>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</si>
  <si>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</si>
  <si>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</si>
  <si>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</si>
  <si>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</si>
  <si>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</si>
  <si>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</si>
  <si>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</si>
  <si>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</si>
  <si>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</si>
  <si>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</si>
  <si>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</si>
  <si>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</si>
  <si>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</si>
  <si>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</si>
  <si>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</si>
  <si>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</si>
  <si>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</si>
  <si>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</si>
  <si>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</si>
  <si>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</si>
  <si>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</si>
  <si>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</si>
  <si>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</si>
  <si>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</si>
  <si>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</si>
  <si>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</si>
  <si>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</si>
  <si>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</si>
  <si>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</si>
  <si>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</si>
  <si>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</si>
  <si>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</si>
  <si>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</si>
  <si>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</si>
  <si>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</si>
  <si>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</si>
  <si>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</si>
  <si>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</si>
  <si>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</si>
  <si>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</si>
  <si>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</si>
  <si>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</si>
  <si>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</si>
  <si>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</si>
  <si>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</si>
  <si>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</si>
  <si>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</si>
  <si>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</si>
  <si>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</si>
  <si>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</si>
  <si>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</si>
  <si>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</si>
  <si>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</si>
  <si>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</si>
  <si>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</si>
  <si>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</si>
  <si>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</si>
  <si>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</si>
  <si>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</si>
  <si>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</si>
  <si>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</si>
  <si>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</si>
  <si>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</si>
  <si>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</si>
  <si>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</si>
  <si>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</si>
  <si>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</si>
  <si>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</si>
  <si>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</si>
  <si>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</si>
  <si>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</si>
  <si>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</si>
  <si>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</si>
  <si>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</si>
  <si>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</si>
  <si>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</si>
  <si>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</si>
  <si>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</si>
  <si>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</si>
  <si>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</si>
  <si>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</si>
  <si>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</si>
  <si>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</si>
  <si>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</si>
  <si>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</si>
  <si>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</si>
  <si>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</si>
  <si>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</si>
  <si>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</si>
  <si>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</si>
  <si>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</si>
  <si>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</si>
  <si>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</si>
  <si>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</si>
  <si>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</si>
  <si>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</si>
  <si>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</si>
  <si>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</si>
  <si>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</si>
  <si>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</si>
  <si>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</si>
  <si>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</si>
  <si>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</si>
  <si>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</si>
  <si>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</si>
  <si>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</si>
  <si>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</si>
  <si>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</si>
  <si>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</si>
  <si>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</si>
  <si>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</si>
  <si>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</si>
  <si>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</si>
  <si>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</si>
  <si>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</si>
  <si>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</si>
  <si>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</si>
  <si>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</si>
  <si>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</si>
  <si>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</si>
  <si>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</si>
  <si>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</si>
  <si>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</si>
  <si>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</si>
  <si>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</si>
  <si>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</si>
  <si>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</si>
  <si>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</si>
  <si>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</si>
  <si>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</si>
  <si>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</si>
  <si>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</si>
  <si>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</si>
  <si>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</si>
  <si>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</si>
  <si>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</si>
  <si>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</si>
  <si>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</si>
  <si>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</si>
  <si>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</si>
  <si>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</si>
  <si>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</si>
  <si>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</si>
  <si>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</si>
  <si>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</si>
  <si>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</si>
  <si>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</si>
  <si>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</si>
  <si>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</si>
  <si>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</si>
  <si>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</si>
  <si>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</si>
  <si>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</si>
  <si>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</si>
  <si>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</si>
  <si>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</si>
  <si>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</si>
  <si>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</si>
  <si>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</si>
  <si>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</si>
  <si>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</si>
  <si>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</si>
  <si>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</si>
  <si>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</si>
  <si>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</si>
  <si>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</si>
  <si>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</si>
  <si>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</si>
  <si>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</si>
  <si>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</si>
  <si>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</si>
  <si>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</si>
  <si>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</si>
  <si>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</si>
  <si>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</si>
  <si>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</si>
  <si>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</si>
  <si>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</si>
  <si>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</si>
  <si>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</si>
  <si>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</si>
  <si>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</si>
  <si>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</si>
  <si>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</si>
  <si>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</si>
  <si>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</si>
  <si>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</si>
  <si>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</si>
  <si>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</si>
  <si>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</si>
  <si>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</si>
  <si>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</si>
  <si>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</si>
  <si>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</si>
  <si>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</si>
  <si>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</si>
  <si>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</si>
  <si>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</si>
  <si>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</si>
  <si>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</si>
  <si>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</si>
  <si>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</si>
  <si>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</si>
  <si>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</si>
  <si>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</si>
  <si>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</si>
  <si>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</si>
  <si>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</si>
  <si>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</si>
  <si>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</si>
  <si>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</si>
  <si>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</si>
  <si>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</si>
  <si>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</si>
  <si>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</si>
  <si>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</si>
  <si>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</si>
  <si>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</si>
  <si>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</si>
  <si>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</si>
  <si>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</si>
  <si>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</si>
  <si>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</si>
  <si>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</si>
  <si>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</si>
  <si>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</si>
  <si>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</si>
  <si>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</si>
  <si>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</si>
  <si>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</si>
  <si>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</si>
  <si>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</si>
  <si>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</si>
  <si>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</si>
  <si>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</si>
  <si>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</si>
  <si>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</si>
  <si>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</si>
  <si>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</si>
  <si>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</si>
  <si>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</si>
  <si>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</si>
  <si>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</si>
  <si>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</si>
  <si>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</si>
  <si>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</si>
  <si>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</si>
  <si>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</si>
  <si>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</si>
  <si>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</si>
  <si>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</si>
  <si>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</si>
  <si>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</si>
  <si>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</si>
  <si>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</si>
  <si>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</si>
  <si>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</si>
  <si>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</si>
  <si>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</si>
  <si>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</si>
  <si>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</si>
  <si>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</si>
  <si>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</si>
  <si>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</si>
  <si>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</si>
  <si>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</si>
  <si>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</si>
  <si>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</si>
  <si>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</si>
  <si>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</si>
  <si>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</si>
  <si>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</si>
  <si>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</si>
  <si>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</si>
  <si>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</si>
  <si>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</si>
  <si>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</si>
  <si>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</si>
  <si>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</si>
  <si>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</si>
  <si>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</si>
  <si>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</si>
  <si>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</si>
  <si>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</si>
  <si>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</si>
  <si>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</si>
  <si>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</si>
  <si>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</si>
  <si>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</si>
  <si>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</si>
  <si>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</si>
  <si>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</si>
  <si>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</si>
  <si>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</si>
  <si>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</si>
  <si>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</si>
  <si>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</si>
  <si>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</si>
  <si>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</si>
  <si>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</si>
  <si>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</si>
  <si>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</si>
  <si>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</si>
  <si>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</si>
  <si>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</si>
  <si>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</si>
  <si>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</si>
  <si>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</si>
  <si>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</si>
  <si>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</si>
  <si>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</si>
  <si>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</si>
  <si>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</si>
  <si>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</si>
  <si>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</si>
  <si>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</si>
  <si>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</si>
  <si>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</si>
  <si>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</si>
  <si>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</si>
  <si>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</si>
  <si>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</si>
  <si>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</si>
  <si>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</si>
  <si>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</si>
  <si>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</si>
  <si>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</si>
  <si>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</si>
  <si>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</si>
  <si>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</si>
  <si>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</si>
  <si>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</si>
  <si>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</si>
  <si>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</si>
  <si>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</si>
  <si>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</si>
  <si>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</si>
  <si>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</si>
  <si>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</si>
  <si>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</si>
  <si>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</si>
  <si>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</si>
  <si>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</si>
  <si>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</si>
  <si>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</si>
  <si>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</si>
  <si>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</si>
  <si>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</si>
  <si>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</si>
  <si>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</si>
  <si>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</si>
  <si>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</si>
  <si>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</si>
  <si>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</si>
  <si>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</si>
  <si>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</si>
  <si>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</si>
  <si>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</si>
  <si>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</si>
  <si>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</si>
  <si>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</si>
  <si>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</si>
  <si>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</si>
  <si>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</si>
  <si>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</si>
  <si>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</si>
  <si>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</si>
  <si>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</si>
  <si>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</si>
  <si>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</si>
  <si>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</si>
  <si>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</si>
  <si>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</si>
  <si>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</si>
  <si>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</si>
  <si>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</si>
  <si>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</si>
  <si>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</si>
  <si>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</si>
  <si>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</si>
  <si>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</si>
  <si>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</si>
  <si>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</si>
  <si>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</si>
  <si>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</si>
  <si>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</si>
  <si>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</si>
  <si>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</si>
  <si>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</si>
  <si>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</si>
  <si>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</si>
  <si>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</si>
  <si>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</si>
  <si>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</si>
  <si>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</si>
  <si>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</si>
  <si>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</si>
  <si>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</si>
  <si>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</si>
  <si>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</si>
  <si>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</si>
  <si>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</si>
  <si>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</si>
  <si>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</si>
  <si>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</si>
  <si>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</si>
  <si>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</si>
  <si>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</si>
  <si>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</si>
  <si>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</si>
  <si>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</si>
  <si>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</si>
  <si>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</si>
  <si>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</si>
  <si>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</si>
  <si>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</si>
  <si>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</si>
  <si>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</si>
  <si>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</si>
  <si>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</si>
  <si>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</si>
  <si>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</si>
  <si>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</si>
  <si>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</si>
  <si>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</si>
  <si>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</si>
  <si>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</si>
  <si>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</si>
  <si>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</si>
  <si>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</si>
  <si>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</si>
  <si>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</si>
  <si>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</si>
  <si>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</si>
  <si>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</si>
  <si>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</si>
  <si>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</si>
  <si>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</si>
  <si>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</si>
  <si>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</si>
  <si>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</si>
  <si>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</si>
  <si>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</si>
  <si>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</si>
  <si>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</si>
  <si>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</si>
  <si>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</si>
  <si>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</si>
  <si>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</si>
  <si>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</si>
  <si>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</si>
  <si>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</si>
  <si>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</si>
  <si>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</si>
  <si>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</si>
  <si>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</si>
  <si>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</si>
  <si>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</si>
  <si>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</si>
  <si>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</si>
  <si>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</si>
  <si>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</si>
  <si>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</si>
  <si>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</si>
  <si>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</si>
  <si>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</si>
  <si>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</si>
  <si>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</si>
  <si>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</si>
  <si>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</si>
  <si>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</si>
  <si>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</si>
  <si>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</si>
  <si>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</si>
  <si>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</si>
  <si>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</si>
  <si>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</si>
  <si>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</si>
  <si>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</si>
  <si>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</si>
  <si>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</si>
  <si>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</si>
  <si>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</si>
  <si>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</si>
  <si>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</si>
  <si>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</si>
  <si>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</si>
  <si>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</si>
  <si>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</si>
  <si>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</si>
  <si>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</si>
  <si>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</si>
  <si>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</si>
  <si>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</si>
  <si>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</si>
  <si>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</si>
  <si>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</si>
  <si>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</si>
  <si>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</si>
  <si>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</si>
  <si>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</si>
  <si>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</si>
  <si>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</si>
  <si>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</si>
  <si>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</si>
  <si>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</si>
  <si>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</si>
  <si>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</si>
  <si>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</si>
  <si>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</si>
  <si>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</si>
  <si>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</si>
  <si>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</si>
  <si>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</si>
  <si>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</si>
  <si>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</si>
  <si>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</si>
  <si>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</si>
  <si>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</si>
  <si>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</si>
  <si>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</si>
  <si>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</si>
  <si>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</si>
  <si>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</si>
  <si>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</si>
  <si>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</si>
  <si>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</si>
  <si>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</si>
  <si>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</si>
  <si>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</si>
  <si>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</si>
  <si>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</si>
  <si>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</si>
  <si>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</si>
  <si>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</si>
  <si>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</si>
  <si>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</si>
  <si>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</si>
  <si>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</si>
  <si>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</si>
  <si>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</si>
  <si>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</si>
  <si>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</si>
  <si>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</si>
  <si>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</si>
  <si>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</si>
  <si>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</si>
  <si>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</si>
  <si>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</si>
  <si>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</si>
  <si>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</si>
  <si>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</si>
  <si>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</si>
  <si>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</si>
  <si>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</si>
  <si>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</si>
  <si>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</si>
  <si>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</si>
  <si>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</si>
  <si>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</si>
  <si>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</si>
  <si>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</si>
  <si>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</si>
  <si>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</si>
  <si>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</si>
  <si>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</si>
  <si>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</si>
  <si>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</si>
  <si>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</si>
  <si>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</si>
  <si>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</si>
  <si>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</si>
  <si>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</si>
  <si>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</si>
  <si>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</si>
  <si>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</si>
  <si>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</si>
  <si>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</si>
  <si>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</si>
  <si>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</si>
  <si>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</si>
  <si>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</si>
  <si>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</si>
  <si>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</si>
  <si>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</si>
  <si>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</si>
  <si>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</si>
  <si>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</si>
  <si>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</si>
  <si>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</si>
  <si>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</si>
  <si>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</si>
  <si>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</si>
  <si>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</si>
  <si>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</si>
  <si>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</si>
  <si>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</si>
  <si>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</si>
  <si>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</si>
  <si>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</si>
  <si>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</si>
  <si>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</si>
  <si>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</si>
  <si>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</si>
  <si>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</si>
  <si>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</si>
  <si>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</si>
  <si>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</si>
  <si>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</si>
  <si>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</si>
  <si>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</si>
  <si>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</si>
  <si>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</si>
  <si>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</si>
  <si>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</si>
  <si>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</si>
  <si>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</si>
  <si>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</si>
  <si>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</si>
  <si>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</si>
  <si>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</si>
  <si>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</si>
  <si>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</si>
  <si>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</si>
  <si>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</si>
  <si>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</si>
  <si>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</si>
  <si>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</si>
  <si>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</si>
  <si>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</si>
  <si>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</si>
  <si>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</si>
  <si>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</si>
  <si>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</si>
  <si>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</si>
  <si>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</si>
  <si>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</si>
  <si>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</si>
  <si>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</si>
  <si>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</si>
  <si>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</si>
  <si>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</si>
  <si>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</si>
  <si>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</si>
  <si>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</si>
  <si>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</si>
  <si>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</si>
  <si>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</si>
  <si>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</si>
  <si>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</si>
  <si>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</si>
  <si>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</si>
  <si>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</si>
  <si>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</si>
  <si>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</si>
  <si>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</si>
  <si>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</si>
  <si>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</si>
  <si>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</si>
  <si>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</si>
  <si>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</si>
  <si>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</si>
  <si>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</si>
  <si>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</si>
  <si>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</si>
  <si>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</si>
  <si>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</si>
  <si>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</si>
  <si>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</si>
  <si>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</si>
  <si>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</si>
  <si>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</si>
  <si>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</si>
  <si>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</si>
  <si>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</si>
  <si>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</si>
  <si>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</si>
  <si>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</si>
  <si>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</si>
  <si>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</si>
  <si>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</si>
  <si>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</si>
  <si>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</si>
  <si>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</si>
  <si>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</si>
  <si>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</si>
  <si>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</si>
  <si>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</si>
  <si>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</si>
  <si>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</si>
  <si>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</si>
  <si>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</si>
  <si>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</si>
  <si>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</si>
  <si>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</si>
  <si>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</si>
  <si>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</si>
  <si>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</si>
  <si>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</si>
  <si>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</si>
  <si>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</si>
  <si>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</si>
  <si>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</si>
  <si>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</si>
  <si>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</si>
  <si>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</si>
  <si>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</si>
  <si>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</si>
  <si>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</si>
  <si>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</si>
  <si>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</si>
  <si>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</si>
  <si>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</si>
  <si>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</si>
  <si>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</si>
  <si>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</si>
  <si>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</si>
  <si>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</si>
  <si>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</si>
  <si>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</si>
  <si>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</si>
  <si>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</si>
  <si>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</si>
  <si>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</si>
  <si>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</si>
  <si>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</si>
  <si>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</si>
  <si>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</si>
  <si>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</si>
  <si>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</si>
  <si>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</si>
  <si>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</si>
  <si>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</si>
  <si>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</si>
  <si>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</si>
  <si>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</si>
  <si>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</si>
  <si>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</si>
  <si>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</si>
  <si>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</si>
  <si>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</si>
  <si>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</si>
  <si>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</si>
  <si>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</si>
  <si>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</si>
  <si>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</si>
  <si>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</si>
  <si>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</si>
  <si>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</si>
  <si>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</si>
  <si>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</si>
  <si>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</si>
  <si>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</si>
  <si>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</si>
  <si>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</si>
  <si>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</si>
  <si>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</si>
  <si>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</si>
  <si>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</si>
  <si>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</si>
  <si>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</si>
  <si>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</si>
  <si>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</si>
  <si>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</si>
  <si>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</si>
  <si>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</si>
  <si>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</si>
  <si>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</si>
  <si>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</si>
  <si>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</si>
  <si>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</si>
  <si>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</si>
  <si>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</si>
  <si>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</si>
  <si>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</si>
  <si>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</si>
  <si>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</si>
  <si>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</si>
  <si>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</si>
  <si>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</si>
  <si>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</si>
  <si>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</si>
  <si>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</si>
  <si>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</si>
  <si>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</si>
  <si>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</si>
  <si>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</si>
  <si>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</si>
  <si>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</si>
  <si>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</si>
  <si>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</si>
  <si>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</si>
  <si>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</si>
  <si>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</si>
  <si>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</si>
  <si>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</si>
  <si>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</si>
  <si>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</si>
  <si>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</si>
  <si>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</si>
  <si>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</si>
  <si>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</si>
  <si>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</si>
  <si>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</si>
  <si>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</si>
  <si>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</si>
  <si>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</si>
  <si>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</si>
  <si>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</si>
  <si>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</si>
  <si>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</si>
  <si>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</si>
  <si>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</si>
  <si>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</si>
  <si>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</si>
  <si>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</si>
  <si>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</si>
  <si>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</si>
  <si>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</si>
  <si>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</si>
  <si>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</si>
  <si>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</si>
  <si>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</si>
  <si>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</si>
  <si>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</si>
  <si>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</si>
  <si>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</si>
  <si>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</si>
  <si>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</si>
  <si>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</si>
  <si>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</si>
  <si>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</si>
  <si>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</si>
  <si>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</si>
  <si>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</si>
  <si>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</si>
  <si>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</si>
  <si>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</si>
  <si>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</si>
  <si>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</si>
  <si>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</si>
  <si>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</si>
  <si>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</si>
  <si>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</si>
  <si>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</si>
  <si>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</si>
  <si>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</si>
  <si>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</si>
  <si>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</si>
  <si>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</si>
  <si>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</si>
  <si>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</si>
  <si>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</si>
  <si>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</si>
  <si>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</si>
  <si>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</si>
  <si>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</si>
  <si>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</si>
  <si>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</si>
  <si>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</si>
  <si>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</si>
  <si>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</si>
  <si>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</si>
  <si>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</si>
  <si>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</si>
  <si>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</si>
  <si>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</si>
  <si>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</si>
  <si>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</si>
  <si>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</si>
  <si>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</si>
  <si>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</si>
  <si>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</si>
  <si>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</si>
  <si>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</si>
  <si>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</si>
  <si>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</si>
  <si>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</si>
  <si>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</si>
  <si>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</si>
  <si>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</si>
  <si>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</si>
  <si>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</si>
  <si>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</si>
  <si>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</si>
  <si>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</si>
  <si>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</si>
  <si>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</si>
  <si>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</si>
  <si>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</si>
  <si>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</si>
  <si>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</si>
  <si>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</si>
  <si>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</si>
  <si>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</si>
  <si>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</si>
  <si>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</si>
  <si>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</si>
  <si>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</si>
  <si>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</si>
  <si>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</si>
  <si>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</si>
  <si>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</si>
  <si>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</si>
  <si>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</si>
  <si>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</si>
  <si>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</si>
  <si>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</si>
  <si>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</si>
  <si>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</si>
  <si>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</si>
  <si>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</si>
  <si>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</si>
  <si>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</si>
  <si>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</si>
  <si>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</si>
  <si>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</si>
  <si>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</si>
  <si>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</si>
  <si>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</si>
  <si>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</si>
  <si>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</si>
  <si>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</si>
  <si>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</si>
  <si>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</si>
  <si>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</si>
  <si>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</si>
  <si>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</si>
  <si>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</si>
  <si>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</si>
  <si>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</si>
  <si>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</si>
  <si>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</si>
  <si>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</si>
  <si>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</si>
  <si>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</si>
  <si>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</si>
  <si>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</si>
  <si>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</si>
  <si>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</si>
  <si>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</si>
  <si>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</si>
  <si>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</si>
  <si>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</si>
  <si>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</si>
  <si>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</si>
  <si>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</si>
  <si>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</si>
  <si>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</si>
  <si>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</si>
  <si>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</si>
  <si>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</si>
  <si>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</si>
  <si>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</si>
  <si>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</si>
  <si>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</si>
  <si>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</si>
  <si>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</si>
  <si>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</si>
  <si>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</si>
  <si>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</si>
  <si>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</si>
  <si>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</si>
  <si>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</si>
  <si>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</si>
  <si>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</si>
  <si>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</si>
  <si>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</si>
  <si>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</si>
  <si>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</si>
  <si>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</si>
  <si>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</si>
  <si>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</si>
  <si>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</si>
  <si>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</si>
  <si>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</si>
  <si>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</si>
  <si>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</si>
  <si>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</si>
  <si>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</si>
  <si>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</si>
  <si>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</si>
  <si>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</si>
  <si>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</si>
  <si>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</si>
  <si>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</si>
  <si>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</si>
  <si>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</si>
  <si>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</si>
  <si>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</si>
  <si>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</si>
  <si>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</si>
  <si>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</si>
  <si>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</si>
  <si>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</si>
  <si>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</si>
  <si>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</si>
  <si>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</si>
  <si>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</si>
  <si>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</si>
  <si>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</si>
  <si>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</si>
  <si>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</si>
  <si>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</si>
  <si>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</si>
  <si>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</si>
  <si>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</si>
  <si>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</si>
  <si>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</si>
  <si>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</si>
  <si>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</si>
  <si>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</si>
  <si>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</si>
  <si>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</si>
  <si>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</si>
  <si>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</si>
  <si>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</si>
  <si>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</si>
  <si>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</si>
  <si>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</si>
  <si>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</si>
  <si>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</si>
  <si>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</si>
  <si>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</si>
  <si>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</si>
  <si>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</si>
  <si>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</si>
  <si>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</si>
  <si>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</si>
  <si>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</si>
  <si>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</si>
  <si>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</si>
  <si>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</si>
  <si>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</si>
  <si>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</si>
  <si>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</si>
  <si>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</si>
  <si>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</si>
  <si>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</si>
  <si>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</si>
  <si>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</si>
  <si>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</si>
  <si>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</si>
  <si>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</si>
  <si>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</si>
  <si>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</si>
  <si>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</si>
  <si>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</si>
  <si>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</si>
  <si>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</si>
  <si>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</si>
  <si>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</si>
  <si>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</si>
  <si>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</si>
  <si>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</si>
  <si>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</si>
  <si>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</si>
  <si>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</si>
  <si>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</si>
  <si>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</si>
  <si>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</si>
  <si>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</si>
  <si>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</si>
  <si>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</si>
  <si>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</si>
  <si>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</si>
  <si>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</si>
  <si>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</si>
  <si>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</si>
  <si>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</si>
  <si>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</si>
  <si>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</si>
  <si>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</si>
  <si>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</si>
  <si>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</si>
  <si>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</si>
  <si>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</si>
  <si>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</si>
  <si>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</si>
  <si>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</si>
  <si>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</si>
  <si>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</si>
  <si>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</si>
  <si>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</si>
  <si>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</si>
  <si>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</si>
  <si>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</si>
  <si>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</si>
  <si>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</si>
  <si>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</si>
  <si>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</si>
  <si>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</si>
  <si>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</si>
  <si>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</si>
  <si>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</si>
  <si>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</si>
  <si>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</si>
  <si>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</si>
  <si>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</si>
  <si>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</si>
  <si>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</si>
  <si>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</si>
  <si>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</si>
  <si>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</si>
  <si>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</si>
  <si>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</si>
  <si>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</si>
  <si>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</si>
  <si>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</si>
  <si>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</si>
  <si>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</si>
  <si>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</si>
  <si>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</si>
  <si>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</si>
  <si>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</si>
  <si>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</si>
  <si>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</si>
  <si>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</si>
  <si>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</si>
  <si>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</si>
  <si>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</si>
  <si>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</si>
  <si>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</si>
  <si>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</si>
  <si>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</si>
  <si>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</si>
  <si>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</si>
  <si>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</si>
  <si>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</si>
  <si>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</si>
  <si>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</si>
  <si>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</si>
  <si>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</si>
  <si>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</si>
  <si>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</si>
  <si>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</si>
  <si>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</si>
  <si>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</si>
  <si>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</si>
  <si>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</si>
  <si>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</si>
  <si>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</si>
  <si>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</si>
  <si>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</si>
  <si>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</si>
  <si>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</si>
  <si>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</si>
  <si>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</si>
  <si>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</si>
  <si>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</si>
  <si>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</si>
  <si>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</si>
  <si>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</si>
  <si>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</si>
  <si>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</si>
  <si>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</si>
  <si>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</si>
  <si>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</si>
  <si>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</si>
  <si>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</si>
  <si>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</si>
  <si>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</si>
  <si>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</si>
  <si>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</si>
  <si>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</si>
  <si>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</si>
  <si>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</si>
  <si>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</si>
  <si>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</si>
  <si>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</si>
  <si>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</si>
  <si>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</si>
  <si>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</si>
  <si>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</si>
  <si>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</si>
  <si>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</si>
  <si>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</si>
  <si>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</si>
  <si>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</si>
  <si>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</si>
  <si>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</si>
  <si>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</si>
  <si>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</si>
  <si>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</si>
  <si>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</si>
  <si>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</si>
  <si>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</si>
  <si>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</si>
  <si>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</si>
  <si>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</si>
  <si>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</si>
  <si>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</si>
  <si>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</si>
  <si>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</si>
  <si>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</si>
  <si>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</si>
  <si>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</si>
  <si>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</si>
  <si>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</si>
  <si>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</si>
  <si>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</si>
  <si>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</si>
  <si>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</si>
  <si>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</si>
  <si>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</si>
  <si>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</si>
  <si>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</si>
  <si>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</si>
  <si>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</si>
  <si>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</si>
  <si>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</si>
  <si>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</si>
  <si>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</si>
  <si>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</si>
  <si>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</si>
  <si>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</si>
  <si>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</si>
  <si>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</si>
  <si>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</si>
  <si>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</si>
  <si>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</si>
  <si>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</si>
  <si>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</si>
  <si>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</si>
  <si>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</si>
  <si>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</si>
  <si>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</si>
  <si>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</si>
  <si>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</si>
  <si>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</si>
  <si>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</si>
  <si>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</si>
  <si>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</si>
  <si>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</si>
  <si>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</si>
  <si>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</si>
  <si>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</si>
  <si>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</si>
  <si>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</si>
  <si>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</si>
  <si>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</si>
  <si>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</si>
  <si>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</si>
  <si>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</si>
  <si>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</si>
  <si>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</si>
  <si>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</si>
  <si>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</si>
  <si>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</si>
  <si>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</si>
  <si>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</si>
  <si>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</si>
  <si>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</si>
  <si>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</si>
  <si>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</si>
  <si>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</si>
  <si>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</si>
  <si>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</si>
  <si>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</si>
  <si>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</si>
  <si>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</si>
  <si>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</si>
  <si>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</si>
  <si>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</si>
  <si>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</si>
  <si>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</si>
  <si>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</si>
  <si>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</si>
  <si>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</si>
  <si>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</si>
  <si>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</si>
  <si>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</si>
  <si>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</si>
  <si>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</si>
  <si>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</si>
  <si>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</si>
  <si>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</si>
  <si>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</si>
  <si>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</si>
  <si>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</si>
  <si>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</si>
  <si>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</si>
  <si>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</si>
  <si>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</si>
  <si>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</si>
  <si>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</si>
  <si>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</si>
  <si>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</si>
  <si>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</si>
  <si>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</si>
  <si>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</si>
  <si>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</si>
  <si>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</si>
  <si>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</si>
  <si>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</si>
  <si>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</si>
  <si>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</si>
  <si>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</si>
  <si>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</si>
  <si>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</si>
  <si>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</si>
  <si>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</si>
  <si>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</si>
  <si>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</si>
  <si>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</si>
  <si>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</si>
  <si>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</si>
  <si>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</si>
  <si>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</si>
  <si>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</si>
  <si>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</si>
  <si>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</si>
  <si>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</si>
  <si>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</si>
  <si>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</si>
  <si>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</si>
  <si>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</si>
  <si>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</si>
  <si>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</si>
  <si>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</si>
  <si>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</si>
  <si>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</si>
  <si>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</si>
  <si>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</si>
  <si>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</si>
  <si>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</si>
  <si>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</si>
  <si>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</si>
  <si>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</si>
  <si>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</si>
  <si>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</si>
  <si>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</si>
  <si>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</si>
  <si>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</si>
  <si>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</si>
  <si>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</si>
  <si>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</si>
  <si>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</si>
  <si>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</si>
  <si>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</si>
  <si>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</si>
  <si>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</si>
  <si>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</si>
  <si>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</si>
  <si>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</si>
  <si>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</si>
  <si>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</si>
  <si>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</si>
  <si>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</si>
  <si>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</si>
  <si>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</si>
  <si>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</si>
  <si>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</si>
  <si>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</si>
  <si>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</si>
  <si>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</si>
  <si>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</si>
  <si>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</si>
  <si>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</si>
  <si>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</si>
  <si>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</si>
  <si>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</si>
  <si>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</si>
  <si>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</si>
  <si>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</si>
  <si>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</si>
  <si>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</si>
  <si>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</si>
  <si>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</si>
  <si>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</si>
  <si>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</si>
  <si>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</si>
  <si>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</si>
  <si>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</si>
  <si>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</si>
  <si>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</si>
  <si>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</si>
  <si>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</si>
  <si>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</si>
  <si>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</si>
  <si>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</si>
  <si>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</si>
  <si>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</si>
  <si>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</si>
  <si>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</si>
  <si>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</si>
  <si>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</si>
  <si>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</si>
  <si>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</si>
  <si>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</si>
  <si>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</si>
  <si>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</si>
  <si>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</si>
  <si>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</si>
  <si>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</si>
  <si>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</si>
  <si>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</si>
  <si>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</si>
  <si>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</si>
  <si>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</si>
  <si>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</si>
  <si>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</si>
  <si>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</si>
  <si>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</si>
  <si>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</si>
  <si>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</si>
  <si>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</si>
  <si>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</si>
  <si>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</si>
  <si>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</si>
  <si>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</si>
  <si>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</si>
  <si>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</si>
  <si>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</si>
  <si>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</si>
  <si>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</si>
  <si>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</si>
  <si>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</si>
  <si>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</si>
  <si>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</si>
  <si>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</si>
  <si>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</si>
  <si>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</si>
  <si>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</si>
  <si>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</si>
  <si>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</si>
  <si>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</si>
  <si>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</si>
  <si>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</si>
  <si>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</si>
  <si>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</si>
  <si>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</si>
  <si>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</si>
  <si>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</si>
  <si>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</si>
  <si>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</si>
  <si>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</si>
  <si>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</si>
  <si>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</si>
  <si>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</si>
  <si>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</si>
  <si>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</si>
  <si>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</si>
  <si>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</si>
  <si>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</si>
  <si>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</si>
  <si>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</si>
  <si>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</si>
  <si>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</si>
  <si>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</si>
  <si>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</si>
  <si>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</si>
  <si>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</si>
  <si>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</si>
  <si>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</si>
  <si>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</si>
  <si>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</si>
  <si>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</si>
  <si>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</si>
  <si>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</si>
  <si>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</si>
  <si>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</si>
  <si>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</si>
  <si>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</si>
  <si>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</si>
  <si>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</si>
  <si>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</si>
  <si>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</si>
  <si>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</si>
  <si>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</si>
  <si>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</si>
  <si>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</si>
  <si>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</si>
  <si>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</si>
  <si>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</si>
  <si>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</si>
  <si>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</si>
  <si>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</si>
  <si>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</si>
  <si>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</si>
  <si>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</si>
  <si>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</si>
  <si>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</si>
  <si>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</si>
  <si>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</si>
  <si>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</si>
  <si>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</si>
  <si>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</si>
  <si>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</si>
  <si>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</si>
  <si>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</si>
  <si>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</si>
  <si>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</si>
  <si>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</si>
  <si>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</si>
  <si>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</si>
  <si>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</si>
  <si>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</si>
  <si>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</si>
  <si>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</si>
  <si>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</si>
  <si>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</si>
  <si>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</si>
  <si>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</si>
  <si>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</si>
  <si>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</si>
  <si>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</si>
  <si>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</si>
  <si>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</si>
  <si>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</si>
  <si>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</si>
  <si>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</si>
  <si>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</si>
  <si>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</si>
  <si>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</si>
  <si>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</si>
  <si>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</si>
  <si>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</si>
  <si>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</si>
  <si>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</si>
  <si>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</si>
  <si>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</si>
  <si>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</si>
  <si>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</si>
  <si>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</si>
  <si>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</si>
  <si>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</si>
  <si>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</si>
  <si>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</si>
  <si>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</si>
  <si>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</si>
  <si>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</si>
  <si>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</si>
  <si>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</si>
  <si>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</si>
  <si>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</si>
  <si>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</si>
  <si>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</si>
  <si>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</si>
  <si>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</si>
  <si>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</si>
  <si>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</si>
  <si>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</si>
  <si>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</si>
  <si>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</si>
  <si>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</si>
  <si>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</si>
  <si>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</si>
  <si>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</si>
  <si>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</si>
  <si>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</si>
  <si>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</si>
  <si>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</si>
  <si>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</si>
  <si>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</si>
  <si>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</si>
  <si>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</si>
  <si>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</si>
  <si>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</si>
  <si>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</si>
  <si>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</si>
  <si>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</si>
  <si>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</si>
  <si>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</si>
  <si>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</si>
  <si>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</si>
  <si>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</si>
  <si>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</si>
  <si>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</si>
  <si>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</si>
  <si>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</si>
  <si>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</si>
  <si>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</si>
  <si>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</si>
  <si>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</si>
  <si>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</si>
  <si>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</si>
  <si>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</si>
  <si>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</si>
  <si>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</si>
  <si>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</si>
  <si>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</si>
  <si>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</si>
  <si>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</si>
  <si>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</si>
  <si>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</si>
  <si>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</si>
  <si>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</si>
  <si>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</si>
  <si>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</si>
  <si>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</si>
  <si>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</si>
  <si>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</si>
  <si>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</si>
  <si>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</si>
  <si>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</si>
  <si>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</si>
  <si>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</si>
  <si>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</si>
  <si>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</si>
  <si>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</si>
  <si>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</si>
  <si>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</si>
  <si>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</si>
  <si>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</si>
  <si>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</si>
  <si>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</si>
  <si>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</si>
  <si>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</si>
  <si>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</si>
  <si>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</si>
  <si>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</si>
  <si>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</si>
  <si>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</si>
  <si>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</si>
  <si>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</si>
  <si>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</si>
  <si>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</si>
  <si>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</si>
  <si>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</si>
  <si>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</si>
  <si>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</si>
  <si>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</si>
  <si>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</si>
  <si>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</si>
  <si>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</si>
  <si>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</si>
  <si>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</si>
  <si>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</si>
  <si>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</si>
  <si>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</si>
  <si>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</si>
  <si>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</si>
  <si>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</si>
  <si>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</si>
  <si>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</si>
  <si>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</si>
  <si>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</si>
  <si>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</si>
  <si>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</si>
  <si>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</si>
  <si>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</si>
  <si>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</si>
  <si>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</si>
  <si>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</si>
  <si>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</si>
  <si>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</si>
  <si>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</si>
  <si>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</si>
  <si>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</si>
  <si>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</si>
  <si>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</si>
  <si>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</si>
  <si>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</si>
  <si>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</si>
  <si>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</si>
  <si>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</si>
  <si>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</si>
  <si>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</si>
  <si>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</si>
  <si>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</si>
  <si>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</si>
  <si>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</si>
  <si>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</si>
  <si>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</si>
  <si>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</si>
  <si>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</si>
  <si>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</si>
  <si>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</si>
  <si>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</si>
  <si>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</si>
  <si>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</si>
  <si>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</si>
  <si>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</si>
  <si>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</si>
  <si>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</si>
  <si>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</si>
  <si>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</si>
  <si>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</si>
  <si>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</si>
  <si>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</si>
  <si>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</si>
  <si>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</si>
  <si>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</si>
  <si>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</si>
  <si>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</si>
  <si>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</si>
  <si>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</si>
  <si>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</si>
  <si>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</si>
  <si>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</si>
  <si>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</si>
  <si>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</si>
  <si>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</si>
  <si>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</si>
  <si>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</si>
  <si>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</si>
  <si>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</si>
  <si>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</si>
  <si>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</si>
  <si>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</si>
  <si>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</si>
  <si>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</si>
  <si>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</si>
  <si>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</si>
  <si>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</si>
  <si>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</si>
  <si>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</si>
  <si>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</si>
  <si>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</si>
  <si>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</si>
  <si>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</si>
  <si>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</si>
  <si>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</si>
  <si>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</si>
  <si>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</si>
  <si>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</si>
  <si>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</si>
  <si>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</si>
  <si>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</si>
  <si>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</si>
  <si>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</si>
  <si>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</si>
  <si>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</si>
  <si>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</si>
  <si>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</si>
  <si>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</si>
  <si>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</si>
  <si>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</si>
  <si>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</si>
  <si>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</si>
  <si>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</si>
  <si>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</si>
  <si>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</si>
  <si>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</si>
  <si>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</si>
  <si>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</si>
  <si>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</si>
  <si>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</si>
  <si>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</si>
  <si>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</si>
  <si>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</si>
  <si>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</si>
  <si>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</si>
  <si>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</si>
  <si>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</si>
  <si>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</si>
  <si>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</si>
  <si>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</si>
  <si>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</si>
  <si>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</si>
  <si>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</si>
  <si>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</si>
  <si>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</si>
  <si>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</si>
  <si>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</si>
  <si>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</si>
  <si>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</si>
  <si>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</si>
  <si>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</si>
  <si>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</si>
  <si>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</si>
  <si>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</si>
  <si>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</si>
  <si>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</si>
  <si>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</si>
  <si>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</si>
  <si>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</si>
  <si>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</si>
  <si>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</si>
  <si>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</si>
  <si>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</si>
  <si>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</si>
  <si>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</si>
  <si>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</si>
  <si>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</si>
  <si>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</si>
  <si>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</si>
  <si>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</si>
  <si>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</si>
  <si>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</si>
  <si>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</si>
  <si>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</si>
  <si>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</si>
  <si>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</si>
  <si>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</si>
  <si>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</si>
  <si>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</si>
  <si>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</si>
  <si>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</si>
  <si>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</si>
  <si>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</si>
  <si>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</si>
  <si>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</si>
  <si>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</si>
  <si>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</si>
  <si>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</si>
  <si>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</si>
  <si>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</si>
  <si>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</si>
  <si>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</si>
  <si>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</si>
  <si>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</si>
  <si>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</si>
  <si>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</si>
  <si>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</si>
  <si>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</si>
  <si>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</si>
  <si>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</si>
  <si>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</si>
  <si>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</si>
  <si>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</si>
  <si>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</si>
  <si>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</si>
  <si>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</si>
  <si>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</si>
  <si>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</si>
  <si>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</si>
  <si>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</si>
  <si>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</si>
  <si>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</si>
  <si>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</si>
  <si>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</si>
  <si>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</si>
  <si>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</si>
  <si>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</si>
  <si>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</si>
  <si>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</si>
  <si>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</si>
  <si>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</si>
  <si>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</si>
  <si>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</si>
  <si>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</si>
  <si>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</si>
  <si>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</si>
  <si>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</si>
  <si>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</si>
  <si>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</si>
  <si>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</si>
  <si>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</si>
  <si>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</si>
  <si>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</si>
  <si>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</si>
  <si>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</si>
  <si>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</si>
  <si>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</si>
  <si>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</si>
  <si>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</si>
  <si>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</si>
  <si>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</si>
  <si>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</si>
  <si>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</si>
  <si>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</si>
  <si>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</si>
  <si>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</si>
  <si>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</si>
  <si>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</si>
  <si>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</si>
  <si>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</si>
  <si>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</si>
  <si>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</si>
  <si>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</si>
  <si>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</si>
  <si>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</si>
  <si>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</si>
  <si>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</si>
  <si>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</si>
  <si>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</si>
  <si>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</si>
  <si>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</si>
  <si>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</si>
  <si>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</si>
  <si>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</si>
  <si>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</si>
  <si>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</si>
  <si>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</si>
  <si>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</si>
  <si>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</si>
  <si>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</si>
  <si>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</si>
  <si>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</si>
  <si>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</si>
  <si>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</si>
  <si>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</si>
  <si>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</si>
  <si>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</si>
  <si>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</si>
  <si>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</si>
  <si>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</si>
  <si>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</si>
  <si>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</si>
  <si>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</si>
  <si>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</si>
  <si>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</si>
  <si>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</si>
  <si>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</si>
  <si>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</si>
  <si>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</si>
  <si>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</si>
  <si>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</si>
  <si>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</si>
  <si>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</si>
  <si>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</si>
  <si>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</si>
  <si>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</si>
  <si>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</si>
  <si>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</si>
  <si>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</si>
  <si>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</si>
  <si>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</si>
  <si>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</si>
  <si>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</si>
  <si>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</si>
  <si>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</si>
  <si>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</si>
  <si>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</si>
  <si>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</si>
  <si>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</si>
  <si>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</si>
  <si>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</si>
  <si>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</si>
  <si>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</si>
  <si>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</si>
  <si>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</si>
  <si>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</si>
  <si>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</si>
  <si>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</si>
  <si>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</si>
  <si>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</si>
  <si>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</si>
  <si>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</si>
  <si>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</si>
  <si>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</si>
  <si>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</si>
  <si>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</si>
  <si>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</si>
  <si>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</si>
  <si>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</si>
  <si>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</si>
  <si>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</si>
  <si>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</si>
  <si>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</si>
  <si>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</si>
  <si>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</si>
  <si>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</si>
  <si>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</si>
  <si>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</si>
  <si>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</si>
  <si>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</si>
  <si>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</si>
  <si>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</si>
  <si>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</si>
  <si>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</si>
  <si>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</si>
  <si>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</si>
  <si>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</si>
  <si>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</si>
  <si>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</si>
  <si>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</si>
  <si>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</si>
  <si>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</si>
  <si>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</si>
  <si>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</si>
  <si>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</si>
  <si>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</si>
  <si>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</si>
  <si>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</si>
  <si>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</si>
  <si>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</si>
  <si>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</si>
  <si>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</si>
  <si>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</si>
  <si>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</si>
  <si>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</si>
  <si>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</si>
  <si>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</si>
  <si>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</si>
  <si>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</si>
  <si>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</si>
  <si>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</si>
  <si>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</si>
  <si>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</si>
  <si>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</si>
  <si>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</si>
  <si>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</si>
  <si>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</si>
  <si>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</si>
  <si>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</si>
  <si>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</si>
  <si>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</si>
  <si>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</si>
  <si>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</si>
  <si>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</si>
  <si>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</si>
  <si>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</si>
  <si>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</si>
  <si>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</si>
  <si>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</si>
  <si>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</si>
  <si>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</si>
  <si>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</si>
  <si>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</si>
  <si>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</si>
  <si>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</si>
  <si>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</si>
  <si>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</si>
  <si>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</si>
  <si>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</si>
  <si>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</si>
  <si>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</si>
  <si>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</si>
  <si>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</si>
  <si>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</si>
  <si>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</si>
  <si>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</si>
  <si>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</si>
  <si>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</si>
  <si>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</si>
  <si>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</si>
  <si>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</si>
  <si>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</si>
  <si>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</si>
  <si>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</si>
  <si>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</si>
  <si>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</si>
  <si>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</si>
  <si>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</si>
  <si>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</si>
  <si>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</si>
  <si>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</si>
  <si>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</si>
  <si>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</si>
  <si>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</si>
  <si>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</si>
  <si>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</si>
  <si>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</si>
  <si>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</si>
  <si>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</si>
  <si>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</si>
  <si>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</si>
  <si>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</si>
  <si>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</si>
  <si>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</si>
  <si>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</si>
  <si>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</si>
  <si>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</si>
  <si>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</si>
  <si>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</si>
  <si>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</si>
  <si>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</si>
  <si>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</si>
  <si>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</si>
  <si>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</si>
  <si>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</si>
  <si>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</si>
  <si>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</si>
  <si>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</si>
  <si>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</si>
  <si>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</si>
  <si>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</si>
  <si>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</si>
  <si>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</si>
  <si>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</si>
  <si>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</si>
  <si>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</si>
  <si>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</si>
  <si>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</si>
  <si>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</si>
  <si>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</si>
  <si>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</si>
  <si>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</si>
  <si>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</si>
  <si>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</si>
  <si>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</si>
  <si>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</si>
  <si>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</si>
  <si>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</si>
  <si>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</si>
  <si>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</si>
  <si>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</si>
  <si>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</si>
  <si>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</si>
  <si>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</si>
  <si>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</si>
  <si>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</si>
  <si>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</si>
  <si>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</si>
  <si>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</si>
  <si>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</si>
  <si>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</si>
  <si>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</si>
  <si>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</si>
  <si>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</si>
  <si>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</si>
  <si>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</si>
  <si>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</si>
  <si>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</si>
  <si>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</si>
  <si>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</si>
  <si>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</si>
  <si>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</si>
  <si>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</si>
  <si>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</si>
  <si>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</si>
  <si>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</si>
  <si>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</si>
  <si>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</si>
  <si>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</si>
  <si>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</si>
  <si>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</si>
  <si>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</si>
  <si>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</si>
  <si>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</si>
  <si>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</si>
  <si>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</si>
  <si>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</si>
  <si>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</si>
  <si>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</si>
  <si>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</si>
  <si>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</si>
  <si>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</si>
  <si>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</si>
  <si>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</si>
  <si>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</si>
  <si>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</si>
  <si>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</si>
  <si>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</si>
  <si>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</si>
  <si>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</si>
  <si>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</si>
  <si>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</si>
  <si>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</si>
  <si>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</si>
  <si>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</si>
  <si>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</si>
  <si>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</si>
  <si>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</si>
  <si>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</si>
  <si>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</si>
  <si>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</si>
  <si>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</si>
  <si>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</si>
  <si>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</si>
  <si>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</si>
  <si>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</si>
  <si>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</si>
  <si>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</si>
  <si>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</si>
  <si>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</si>
  <si>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</si>
  <si>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</si>
  <si>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</si>
  <si>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</si>
  <si>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</si>
  <si>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</si>
  <si>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</si>
  <si>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</si>
  <si>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</si>
  <si>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</si>
  <si>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</si>
  <si>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</si>
  <si>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</si>
  <si>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</si>
  <si>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</si>
  <si>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</si>
  <si>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</si>
  <si>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</si>
  <si>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</si>
  <si>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</si>
  <si>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</si>
  <si>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</si>
  <si>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</si>
  <si>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</si>
  <si>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</si>
  <si>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</si>
  <si>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</si>
  <si>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</si>
  <si>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</si>
  <si>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</si>
  <si>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</si>
  <si>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</si>
  <si>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</si>
  <si>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</si>
  <si>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</si>
  <si>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</si>
  <si>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</si>
  <si>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</si>
  <si>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</si>
  <si>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</si>
  <si>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</si>
  <si>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</si>
  <si>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</si>
  <si>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</si>
  <si>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</si>
  <si>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</si>
  <si>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</si>
  <si>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</si>
  <si>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</si>
  <si>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</si>
  <si>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</si>
  <si>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</si>
  <si>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</si>
  <si>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</si>
  <si>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</si>
  <si>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</si>
  <si>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</si>
  <si>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</si>
  <si>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</si>
  <si>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</si>
  <si>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</si>
  <si>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</si>
  <si>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</si>
  <si>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</si>
  <si>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</si>
  <si>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</si>
  <si>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</si>
  <si>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</si>
  <si>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</si>
  <si>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</si>
  <si>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</si>
  <si>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</si>
  <si>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</si>
  <si>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</si>
  <si>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</si>
  <si>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</si>
  <si>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</si>
  <si>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</si>
  <si>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</si>
  <si>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</si>
  <si>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</si>
  <si>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</si>
  <si>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</si>
  <si>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</si>
  <si>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</si>
  <si>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</si>
  <si>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</si>
  <si>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</si>
  <si>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</si>
  <si>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</si>
  <si>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</si>
  <si>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</si>
  <si>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</si>
  <si>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</si>
  <si>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</si>
  <si>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</si>
  <si>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</si>
  <si>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</si>
  <si>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</si>
  <si>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</si>
  <si>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</si>
  <si>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</si>
  <si>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</si>
  <si>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</si>
  <si>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</si>
  <si>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</si>
  <si>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</si>
  <si>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</si>
  <si>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</si>
  <si>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</si>
  <si>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</si>
  <si>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</si>
  <si>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</si>
  <si>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</si>
  <si>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</si>
  <si>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</si>
  <si>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</si>
  <si>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</si>
  <si>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</si>
  <si>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</si>
  <si>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</si>
  <si>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</si>
  <si>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</si>
  <si>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</si>
  <si>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</si>
  <si>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</si>
  <si>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</si>
  <si>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</si>
  <si>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</si>
  <si>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</si>
  <si>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</si>
  <si>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</si>
  <si>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</si>
  <si>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</si>
  <si>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</si>
  <si>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</si>
  <si>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</si>
  <si>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</si>
  <si>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</si>
  <si>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</si>
  <si>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</si>
  <si>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</si>
  <si>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</si>
  <si>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</si>
  <si>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</si>
  <si>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</si>
  <si>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</si>
  <si>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</si>
  <si>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</si>
  <si>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</si>
  <si>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</si>
  <si>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</si>
  <si>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</si>
  <si>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</si>
  <si>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</si>
  <si>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</si>
  <si>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</si>
  <si>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</si>
  <si>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</si>
  <si>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</si>
  <si>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</si>
  <si>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</si>
  <si>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</si>
  <si>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</si>
  <si>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</si>
  <si>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</si>
  <si>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</si>
  <si>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</si>
  <si>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</si>
  <si>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</si>
  <si>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</si>
  <si>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</si>
  <si>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</si>
  <si>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</si>
  <si>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</si>
  <si>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</si>
  <si>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</si>
  <si>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</si>
  <si>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</si>
  <si>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</si>
  <si>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</si>
  <si>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</si>
  <si>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</si>
  <si>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</si>
  <si>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</si>
  <si>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</si>
  <si>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</si>
  <si>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</si>
  <si>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</si>
  <si>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</si>
  <si>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</si>
  <si>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</si>
  <si>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</si>
  <si>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</si>
  <si>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</si>
  <si>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</si>
  <si>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</si>
  <si>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</si>
  <si>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</si>
  <si>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</si>
  <si>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</si>
  <si>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</si>
  <si>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</si>
  <si>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</si>
  <si>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</si>
  <si>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</si>
  <si>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</si>
  <si>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</si>
  <si>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</si>
  <si>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</si>
  <si>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</si>
  <si>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</si>
  <si>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</si>
  <si>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</si>
  <si>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</si>
  <si>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</si>
  <si>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</si>
  <si>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</si>
  <si>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</si>
  <si>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</si>
  <si>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</si>
  <si>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</si>
  <si>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</si>
  <si>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</si>
  <si>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</si>
  <si>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</si>
  <si>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</si>
  <si>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</si>
  <si>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</si>
  <si>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</si>
  <si>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</si>
  <si>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</si>
  <si>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</si>
  <si>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</si>
  <si>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</si>
  <si>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</si>
  <si>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</si>
  <si>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</si>
  <si>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</si>
  <si>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</si>
  <si>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</si>
  <si>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</si>
  <si>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</si>
  <si>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</si>
  <si>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</si>
  <si>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</si>
  <si>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</si>
  <si>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</si>
  <si>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</si>
  <si>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</si>
  <si>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</si>
  <si>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</si>
  <si>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</si>
  <si>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</si>
  <si>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</si>
  <si>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</si>
  <si>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</si>
  <si>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</si>
  <si>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</si>
  <si>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</si>
  <si>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</si>
  <si>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</si>
  <si>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</si>
  <si>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</si>
  <si>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</si>
  <si>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</si>
  <si>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</si>
  <si>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</si>
  <si>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</si>
  <si>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</si>
  <si>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</si>
  <si>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</si>
  <si>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</si>
  <si>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</si>
  <si>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</si>
  <si>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</si>
  <si>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</si>
  <si>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</si>
  <si>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</si>
  <si>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</si>
  <si>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</si>
  <si>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</si>
  <si>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</si>
  <si>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</si>
  <si>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</si>
  <si>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</si>
  <si>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</si>
  <si>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</si>
  <si>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</si>
  <si>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</si>
  <si>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</si>
  <si>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</si>
  <si>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</si>
  <si>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</si>
  <si>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</si>
  <si>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</si>
  <si>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</si>
  <si>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</si>
  <si>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</si>
  <si>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</si>
  <si>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</si>
  <si>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</si>
  <si>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</si>
  <si>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</si>
  <si>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</si>
  <si>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</si>
  <si>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</si>
  <si>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</si>
  <si>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</si>
  <si>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</si>
  <si>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</si>
  <si>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</si>
  <si>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</si>
  <si>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</si>
  <si>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</si>
  <si>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</si>
  <si>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</si>
  <si>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</si>
  <si>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</si>
  <si>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</si>
  <si>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</si>
  <si>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</si>
  <si>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</si>
  <si>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</si>
  <si>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</si>
  <si>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</si>
  <si>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</si>
  <si>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</si>
  <si>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</si>
  <si>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</si>
  <si>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</si>
  <si>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</si>
  <si>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</si>
  <si>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</si>
  <si>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</si>
  <si>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</si>
  <si>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</si>
  <si>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</si>
  <si>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</si>
  <si>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</si>
  <si>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</si>
  <si>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</si>
  <si>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</si>
  <si>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</si>
  <si>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</si>
  <si>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</si>
  <si>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</si>
  <si>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</si>
  <si>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</si>
  <si>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</si>
  <si>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</si>
  <si>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</si>
  <si>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</si>
  <si>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</si>
  <si>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</si>
  <si>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</si>
  <si>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</si>
  <si>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</si>
  <si>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</si>
  <si>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</si>
  <si>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</si>
  <si>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</si>
  <si>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</si>
  <si>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</si>
  <si>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</si>
  <si>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</si>
  <si>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</si>
  <si>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</si>
  <si>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</si>
  <si>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</si>
  <si>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</si>
  <si>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</si>
  <si>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</si>
  <si>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</si>
  <si>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</si>
  <si>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</si>
  <si>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</si>
  <si>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</si>
  <si>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</si>
  <si>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</si>
  <si>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</si>
  <si>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</si>
  <si>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</si>
  <si>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</si>
  <si>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</si>
  <si>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</si>
  <si>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</si>
  <si>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</si>
  <si>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</si>
  <si>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</si>
  <si>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</si>
  <si>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</si>
  <si>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</si>
  <si>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</si>
  <si>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</si>
  <si>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</si>
  <si>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</si>
  <si>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</si>
  <si>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</si>
  <si>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</si>
  <si>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</si>
  <si>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</si>
  <si>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</si>
  <si>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</si>
  <si>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</si>
  <si>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</si>
  <si>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</si>
  <si>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</si>
  <si>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</si>
  <si>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</si>
  <si>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</si>
  <si>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</si>
  <si>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</si>
  <si>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</si>
  <si>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</si>
  <si>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</si>
  <si>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</si>
  <si>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</si>
  <si>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</si>
  <si>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</si>
  <si>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</si>
  <si>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</si>
  <si>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</si>
  <si>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</si>
  <si>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</si>
  <si>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</si>
  <si>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</si>
  <si>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</si>
  <si>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</si>
  <si>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</si>
  <si>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</si>
  <si>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</si>
  <si>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</si>
  <si>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</si>
  <si>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</si>
  <si>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</si>
  <si>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</si>
  <si>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</si>
  <si>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</si>
  <si>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</si>
  <si>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</si>
  <si>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</si>
  <si>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</si>
  <si>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</si>
  <si>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</si>
  <si>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</si>
  <si>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</si>
  <si>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</si>
  <si>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</si>
  <si>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</si>
  <si>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</si>
  <si>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</si>
  <si>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</si>
  <si>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</si>
  <si>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</si>
  <si>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</si>
  <si>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</si>
  <si>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</si>
  <si>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</si>
  <si>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</si>
  <si>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</si>
  <si>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</si>
  <si>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</si>
  <si>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</si>
  <si>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</si>
  <si>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</si>
  <si>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</si>
  <si>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</si>
  <si>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</si>
  <si>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</si>
  <si>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</si>
  <si>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</si>
  <si>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</si>
  <si>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</si>
  <si>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</si>
  <si>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</si>
  <si>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</si>
  <si>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</si>
  <si>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</si>
  <si>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</si>
  <si>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</si>
  <si>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</si>
  <si>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</si>
  <si>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</si>
  <si>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</si>
  <si>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</si>
  <si>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</si>
  <si>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</si>
  <si>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</si>
  <si>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</si>
  <si>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</si>
  <si>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</si>
  <si>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</si>
  <si>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</si>
  <si>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</si>
  <si>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</si>
  <si>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</si>
  <si>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</si>
  <si>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</si>
  <si>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</si>
  <si>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</si>
  <si>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</si>
  <si>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</si>
  <si>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</si>
  <si>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</si>
  <si>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</si>
  <si>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</si>
  <si>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</si>
  <si>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</si>
  <si>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</si>
  <si>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</si>
  <si>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</si>
  <si>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</si>
  <si>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</si>
  <si>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</si>
  <si>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</si>
  <si>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</si>
  <si>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</si>
  <si>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</si>
  <si>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</si>
  <si>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</si>
  <si>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</si>
  <si>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</si>
  <si>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</si>
  <si>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</si>
  <si>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</si>
  <si>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</si>
  <si>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</si>
  <si>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</si>
  <si>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</si>
  <si>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</si>
  <si>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</si>
  <si>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</si>
  <si>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</si>
  <si>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</si>
  <si>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</si>
  <si>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</si>
  <si>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</si>
  <si>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</si>
  <si>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</si>
  <si>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</si>
  <si>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</si>
  <si>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</si>
  <si>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</si>
  <si>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</si>
  <si>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</si>
  <si>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</si>
  <si>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</si>
  <si>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</si>
  <si>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</si>
  <si>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</si>
  <si>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</si>
  <si>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</si>
  <si>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</si>
  <si>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</si>
  <si>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</si>
  <si>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</si>
  <si>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</si>
  <si>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</si>
  <si>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</si>
  <si>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</si>
  <si>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</si>
  <si>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</si>
  <si>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</si>
  <si>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</si>
  <si>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</si>
  <si>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</si>
  <si>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</si>
  <si>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</si>
  <si>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</si>
  <si>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</si>
  <si>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</si>
  <si>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</si>
  <si>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</si>
  <si>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</si>
  <si>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</si>
  <si>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</si>
  <si>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</si>
  <si>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</si>
  <si>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</si>
  <si>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</si>
  <si>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</si>
  <si>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</si>
  <si>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</si>
  <si>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</si>
  <si>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</si>
  <si>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</si>
  <si>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</si>
  <si>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</si>
  <si>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</si>
  <si>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</si>
  <si>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</si>
  <si>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</si>
  <si>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</si>
  <si>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</si>
  <si>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</si>
  <si>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</si>
  <si>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</si>
  <si>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</si>
  <si>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</si>
  <si>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</si>
  <si>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</si>
  <si>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</si>
  <si>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</si>
  <si>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</si>
  <si>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</si>
  <si>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</si>
  <si>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</si>
  <si>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</si>
  <si>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</si>
  <si>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</si>
  <si>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</si>
  <si>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</si>
  <si>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</si>
  <si>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</si>
  <si>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</si>
  <si>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</si>
  <si>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</si>
  <si>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</si>
  <si>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</si>
  <si>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</si>
  <si>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</si>
  <si>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</si>
  <si>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</si>
  <si>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</si>
  <si>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</si>
  <si>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</si>
  <si>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</si>
  <si>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</si>
  <si>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</si>
  <si>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</si>
  <si>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</si>
  <si>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</si>
  <si>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</si>
  <si>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</si>
  <si>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</si>
  <si>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</si>
  <si>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</si>
  <si>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</si>
  <si>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</si>
  <si>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</si>
  <si>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</si>
  <si>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</si>
  <si>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</si>
  <si>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</si>
  <si>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</si>
  <si>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</si>
  <si>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</si>
  <si>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</si>
  <si>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</si>
  <si>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</si>
  <si>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</si>
  <si>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</si>
  <si>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</si>
  <si>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</si>
  <si>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</si>
  <si>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</si>
  <si>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</si>
  <si>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</si>
  <si>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</si>
  <si>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</si>
  <si>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</si>
  <si>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</si>
  <si>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</si>
  <si>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</si>
  <si>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</si>
  <si>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</si>
  <si>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</si>
  <si>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</si>
  <si>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</si>
  <si>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</si>
  <si>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</si>
  <si>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</si>
  <si>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</si>
  <si>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</si>
  <si>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</si>
  <si>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</si>
  <si>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</si>
  <si>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</si>
  <si>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</si>
  <si>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</si>
  <si>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</si>
  <si>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</si>
  <si>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</si>
  <si>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</si>
  <si>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</si>
  <si>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</si>
  <si>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</si>
  <si>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</si>
  <si>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</si>
  <si>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</si>
  <si>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</si>
  <si>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</si>
  <si>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</si>
  <si>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</si>
  <si>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</si>
  <si>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</si>
  <si>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</si>
  <si>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</si>
  <si>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</si>
  <si>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</si>
  <si>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</si>
  <si>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</si>
  <si>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</si>
  <si>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</si>
  <si>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</si>
  <si>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</si>
  <si>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</si>
  <si>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</si>
  <si>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</si>
  <si>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</si>
  <si>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</si>
  <si>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</si>
  <si>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</si>
  <si>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</si>
  <si>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</si>
  <si>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</si>
  <si>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</si>
  <si>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</si>
  <si>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</si>
  <si>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</si>
  <si>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</si>
  <si>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</si>
  <si>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</si>
  <si>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</si>
  <si>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</si>
  <si>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</si>
  <si>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</si>
  <si>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</si>
  <si>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</si>
  <si>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</si>
  <si>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</si>
  <si>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</si>
  <si>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</si>
  <si>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</si>
  <si>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</si>
  <si>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</si>
  <si>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</si>
  <si>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</si>
  <si>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</si>
  <si>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</si>
  <si>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</si>
  <si>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</si>
  <si>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</si>
  <si>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</si>
  <si>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</si>
  <si>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</si>
  <si>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</si>
  <si>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</si>
  <si>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</si>
  <si>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</si>
  <si>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</si>
  <si>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</si>
  <si>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</si>
  <si>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</si>
  <si>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</si>
  <si>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</si>
  <si>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</si>
  <si>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</si>
  <si>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</si>
  <si>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</si>
  <si>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</si>
  <si>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</si>
  <si>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</si>
  <si>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</si>
  <si>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</si>
  <si>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</si>
  <si>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</si>
  <si>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</si>
  <si>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</si>
  <si>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</si>
  <si>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</si>
  <si>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</si>
  <si>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</si>
  <si>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</si>
  <si>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</si>
  <si>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</si>
  <si>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</si>
  <si>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</si>
  <si>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</si>
  <si>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</si>
  <si>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</si>
  <si>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</si>
  <si>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</si>
  <si>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</si>
  <si>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</si>
  <si>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</si>
  <si>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</si>
  <si>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</si>
  <si>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</si>
  <si>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</si>
  <si>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</si>
  <si>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</si>
  <si>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</si>
  <si>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</si>
  <si>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</si>
  <si>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</si>
  <si>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</si>
  <si>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</si>
  <si>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</si>
  <si>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</si>
  <si>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</si>
  <si>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</si>
  <si>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</si>
  <si>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</si>
  <si>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</si>
  <si>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</si>
  <si>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</si>
  <si>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</si>
  <si>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</si>
  <si>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</si>
  <si>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</si>
  <si>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</si>
  <si>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</si>
  <si>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</si>
  <si>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</si>
  <si>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</si>
  <si>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</si>
  <si>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</si>
  <si>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</si>
  <si>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</si>
  <si>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</si>
  <si>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</si>
  <si>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</si>
  <si>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</si>
  <si>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</si>
  <si>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</si>
  <si>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</si>
  <si>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</si>
  <si>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</si>
  <si>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</si>
  <si>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</si>
  <si>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</si>
  <si>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</si>
  <si>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</si>
  <si>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</si>
  <si>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</si>
  <si>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</si>
  <si>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</si>
  <si>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</si>
  <si>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</si>
  <si>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</si>
  <si>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</si>
  <si>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</si>
  <si>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</si>
  <si>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</si>
  <si>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</si>
  <si>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</si>
  <si>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</si>
  <si>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</si>
  <si>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</si>
  <si>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</si>
  <si>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</si>
  <si>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</si>
  <si>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</si>
  <si>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</si>
  <si>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</si>
  <si>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</si>
  <si>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</si>
  <si>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</si>
  <si>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</si>
  <si>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</si>
  <si>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</si>
  <si>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</si>
  <si>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</si>
  <si>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</si>
  <si>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</si>
  <si>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</si>
  <si>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</si>
  <si>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</si>
  <si>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</si>
  <si>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</si>
  <si>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</si>
  <si>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</si>
  <si>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</si>
  <si>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</si>
  <si>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</si>
  <si>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</si>
  <si>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</si>
  <si>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</si>
  <si>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</si>
  <si>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</si>
  <si>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</si>
  <si>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</si>
  <si>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</si>
  <si>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</si>
  <si>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</si>
  <si>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</si>
  <si>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</si>
  <si>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</si>
  <si>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</si>
  <si>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</si>
  <si>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</si>
  <si>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</si>
  <si>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</si>
  <si>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</si>
  <si>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</si>
  <si>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</si>
  <si>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</si>
  <si>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</si>
  <si>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</si>
  <si>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</si>
  <si>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</si>
  <si>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</si>
  <si>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</si>
  <si>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</si>
  <si>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</si>
  <si>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</si>
  <si>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</si>
  <si>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</si>
  <si>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</si>
  <si>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</si>
  <si>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</si>
  <si>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</si>
  <si>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</si>
  <si>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</si>
  <si>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</si>
  <si>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</si>
  <si>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</si>
  <si>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</si>
  <si>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</si>
  <si>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</si>
  <si>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</si>
  <si>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</si>
  <si>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</si>
  <si>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</si>
  <si>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</si>
  <si>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</si>
  <si>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</si>
  <si>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</si>
  <si>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</si>
  <si>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</si>
  <si>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</si>
  <si>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</si>
  <si>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</si>
  <si>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</si>
  <si>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</si>
  <si>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</si>
  <si>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</si>
  <si>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</si>
  <si>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</si>
  <si>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</si>
  <si>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</si>
  <si>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</si>
  <si>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</si>
  <si>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</si>
  <si>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</si>
  <si>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</si>
  <si>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</si>
  <si>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</si>
  <si>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</si>
  <si>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</si>
  <si>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</si>
  <si>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</si>
  <si>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</si>
  <si>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</si>
  <si>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</si>
  <si>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</si>
  <si>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</si>
  <si>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</si>
  <si>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</si>
  <si>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</si>
  <si>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</si>
  <si>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</si>
  <si>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</si>
  <si>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</si>
  <si>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</si>
  <si>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</si>
  <si>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</si>
  <si>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</si>
  <si>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</si>
  <si>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</si>
  <si>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</si>
  <si>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</si>
  <si>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</si>
  <si>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</si>
  <si>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</si>
  <si>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</si>
  <si>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</si>
  <si>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</si>
  <si>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</si>
  <si>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</si>
  <si>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</si>
  <si>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</si>
  <si>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</si>
  <si>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</si>
  <si>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</si>
  <si>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</si>
  <si>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</si>
  <si>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</si>
  <si>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</si>
  <si>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</si>
  <si>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</si>
  <si>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</si>
  <si>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</si>
  <si>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</si>
  <si>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</si>
  <si>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</si>
  <si>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</si>
  <si>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</si>
  <si>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</si>
  <si>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</si>
  <si>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</si>
  <si>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</si>
  <si>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</si>
  <si>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</si>
  <si>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</si>
  <si>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</si>
  <si>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</si>
  <si>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</si>
  <si>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</si>
  <si>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</si>
  <si>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</si>
  <si>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</si>
  <si>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</si>
  <si>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</si>
  <si>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</si>
  <si>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</si>
  <si>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</si>
  <si>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</si>
  <si>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</si>
  <si>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</si>
  <si>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</si>
  <si>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</si>
  <si>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</si>
  <si>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</si>
  <si>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</si>
  <si>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</si>
  <si>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</si>
  <si>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</si>
  <si>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</si>
  <si>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</si>
  <si>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</si>
  <si>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</si>
  <si>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</si>
  <si>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</si>
  <si>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</si>
  <si>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</si>
  <si>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</si>
  <si>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</si>
  <si>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</si>
  <si>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</si>
  <si>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</si>
  <si>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</si>
  <si>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</si>
  <si>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</si>
  <si>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</si>
  <si>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</si>
  <si>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</si>
  <si>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</si>
  <si>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</si>
  <si>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</si>
  <si>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</si>
  <si>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</si>
  <si>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</si>
  <si>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</si>
  <si>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</si>
  <si>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</si>
  <si>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</si>
  <si>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</si>
  <si>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</si>
  <si>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</si>
  <si>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</si>
  <si>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</si>
  <si>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</si>
  <si>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</si>
  <si>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</si>
  <si>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</si>
  <si>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</si>
  <si>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</si>
  <si>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</si>
  <si>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</si>
  <si>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</si>
  <si>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</si>
  <si>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</si>
  <si>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</si>
  <si>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</si>
  <si>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</si>
  <si>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</si>
  <si>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</si>
  <si>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</si>
  <si>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</si>
  <si>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</si>
  <si>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</si>
  <si>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</si>
  <si>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</si>
  <si>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</si>
  <si>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</si>
  <si>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</si>
  <si>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</si>
  <si>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</si>
  <si>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</si>
  <si>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</si>
  <si>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</si>
  <si>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</si>
  <si>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</si>
  <si>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</si>
  <si>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</si>
  <si>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</si>
  <si>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</si>
  <si>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</si>
  <si>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</si>
  <si>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</si>
  <si>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</si>
  <si>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</si>
  <si>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</si>
  <si>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</si>
  <si>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</si>
  <si>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</si>
  <si>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</si>
  <si>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</si>
  <si>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</si>
  <si>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</si>
  <si>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</si>
  <si>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</si>
  <si>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</si>
  <si>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</si>
  <si>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</si>
  <si>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</si>
  <si>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</si>
  <si>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</si>
  <si>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</si>
  <si>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</si>
  <si>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</si>
  <si>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</si>
  <si>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</si>
  <si>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</si>
  <si>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</si>
  <si>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</si>
  <si>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</si>
  <si>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</si>
  <si>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</si>
  <si>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</si>
  <si>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</si>
  <si>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</si>
  <si>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</si>
  <si>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</si>
  <si>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</si>
  <si>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</si>
  <si>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</si>
  <si>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</si>
  <si>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</si>
  <si>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</si>
  <si>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</si>
  <si>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</si>
  <si>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</si>
  <si>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</si>
  <si>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</si>
  <si>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</si>
  <si>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</si>
  <si>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</si>
  <si>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</si>
  <si>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</si>
  <si>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</si>
  <si>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</si>
  <si>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</si>
  <si>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</si>
  <si>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</si>
  <si>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</si>
  <si>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</si>
  <si>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</si>
  <si>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</si>
  <si>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</si>
  <si>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</si>
  <si>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</si>
  <si>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</si>
  <si>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</si>
  <si>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</si>
  <si>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</si>
  <si>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</si>
  <si>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</si>
  <si>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</si>
  <si>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</si>
  <si>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</si>
  <si>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</si>
  <si>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</si>
  <si>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</si>
  <si>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</si>
  <si>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</si>
  <si>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</si>
  <si>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</si>
  <si>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</si>
  <si>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</si>
  <si>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</si>
  <si>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</si>
  <si>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</si>
  <si>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</si>
  <si>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</si>
  <si>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</si>
  <si>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</si>
  <si>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</si>
  <si>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</si>
  <si>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</si>
  <si>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</si>
  <si>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</si>
  <si>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</si>
  <si>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</si>
  <si>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</si>
  <si>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</si>
  <si>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</si>
  <si>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</si>
  <si>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</si>
  <si>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</si>
  <si>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</si>
  <si>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</si>
  <si>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</si>
  <si>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</si>
  <si>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</si>
  <si>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</si>
  <si>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</si>
  <si>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</si>
  <si>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</si>
  <si>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</si>
  <si>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</si>
  <si>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</si>
  <si>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</si>
  <si>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</si>
  <si>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</si>
  <si>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</si>
  <si>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</si>
  <si>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</si>
  <si>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</si>
  <si>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</si>
  <si>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</si>
  <si>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</si>
  <si>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</si>
  <si>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</si>
  <si>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</si>
  <si>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</si>
  <si>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</si>
  <si>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</si>
  <si>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</si>
  <si>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</si>
  <si>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</si>
  <si>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</si>
  <si>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</si>
  <si>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</si>
  <si>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</si>
  <si>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</si>
  <si>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</si>
  <si>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</si>
  <si>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</si>
  <si>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</si>
  <si>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</si>
  <si>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</si>
  <si>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</si>
  <si>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</si>
  <si>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</si>
  <si>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</si>
  <si>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</si>
  <si>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</si>
  <si>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</si>
  <si>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</si>
  <si>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</si>
  <si>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</si>
  <si>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</si>
  <si>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</si>
  <si>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</si>
  <si>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</si>
  <si>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</si>
  <si>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</si>
  <si>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</si>
  <si>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</si>
  <si>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</si>
  <si>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</si>
  <si>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</si>
  <si>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</si>
  <si>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</si>
  <si>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</si>
  <si>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</si>
  <si>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</si>
  <si>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</si>
  <si>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</si>
  <si>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</si>
  <si>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</si>
  <si>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</si>
  <si>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</si>
  <si>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</si>
  <si>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</si>
  <si>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</si>
  <si>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</si>
  <si>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</si>
  <si>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</si>
  <si>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</si>
  <si>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</si>
  <si>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</si>
  <si>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</si>
  <si>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</si>
  <si>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</si>
  <si>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</si>
  <si>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</si>
  <si>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</si>
  <si>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</si>
  <si>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</si>
  <si>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</si>
  <si>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</si>
  <si>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</si>
  <si>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</si>
  <si>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</si>
  <si>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</si>
  <si>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</si>
  <si>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</si>
  <si>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</si>
  <si>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</si>
  <si>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</si>
  <si>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</si>
  <si>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</si>
  <si>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</si>
  <si>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</si>
  <si>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</si>
  <si>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</si>
  <si>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</si>
  <si>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</si>
  <si>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</si>
  <si>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</si>
  <si>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</si>
  <si>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</si>
  <si>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</si>
  <si>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</si>
  <si>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</si>
  <si>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</si>
  <si>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</si>
  <si>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</si>
  <si>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</si>
  <si>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</si>
  <si>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</si>
  <si>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</si>
  <si>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</si>
  <si>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</si>
  <si>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</si>
  <si>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</si>
  <si>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</si>
  <si>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</si>
  <si>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</si>
  <si>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</si>
  <si>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</si>
  <si>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</si>
  <si>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</si>
  <si>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</si>
  <si>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</si>
  <si>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</si>
  <si>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</si>
  <si>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</si>
  <si>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</si>
  <si>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</si>
  <si>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</si>
  <si>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</si>
  <si>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</si>
  <si>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</si>
  <si>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</si>
  <si>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</si>
  <si>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</si>
  <si>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</si>
  <si>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</si>
  <si>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</si>
  <si>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</si>
  <si>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</si>
  <si>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</si>
  <si>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</si>
  <si>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</si>
  <si>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</si>
  <si>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</si>
  <si>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</si>
  <si>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</si>
  <si>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</si>
  <si>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</si>
  <si>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</si>
  <si>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</si>
  <si>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</si>
  <si>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</si>
  <si>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</si>
  <si>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</si>
  <si>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</si>
  <si>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</si>
  <si>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</si>
  <si>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</si>
  <si>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</si>
  <si>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</si>
  <si>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</si>
  <si>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</si>
  <si>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</si>
  <si>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</si>
  <si>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</si>
  <si>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</si>
  <si>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</si>
  <si>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</si>
  <si>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</si>
  <si>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</si>
  <si>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</si>
  <si>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</si>
  <si>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</si>
  <si>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</si>
  <si>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</si>
  <si>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</si>
  <si>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</si>
  <si>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</si>
  <si>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</si>
  <si>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</si>
  <si>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</si>
  <si>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</si>
  <si>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</si>
  <si>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</si>
  <si>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</si>
  <si>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</si>
  <si>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</si>
  <si>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</si>
  <si>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</si>
  <si>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</si>
  <si>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</si>
  <si>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</si>
  <si>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</si>
  <si>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</si>
  <si>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</si>
  <si>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</si>
  <si>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</si>
  <si>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</si>
  <si>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</si>
  <si>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</si>
  <si>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</si>
  <si>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</si>
  <si>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</si>
  <si>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</si>
  <si>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</si>
  <si>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</si>
  <si>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</si>
  <si>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</si>
  <si>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</si>
  <si>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</si>
  <si>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</si>
  <si>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</si>
  <si>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</si>
  <si>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</si>
  <si>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</si>
  <si>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</si>
  <si>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</si>
  <si>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</si>
  <si>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</si>
  <si>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</si>
  <si>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</si>
  <si>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</si>
  <si>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</si>
  <si>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</si>
  <si>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</si>
  <si>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</si>
  <si>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</si>
  <si>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</si>
  <si>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</si>
  <si>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</si>
  <si>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</si>
  <si>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</si>
  <si>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</si>
  <si>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</si>
  <si>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</si>
  <si>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</si>
  <si>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</si>
  <si>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</si>
  <si>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</si>
  <si>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</si>
  <si>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</si>
  <si>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</si>
  <si>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</si>
  <si>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</si>
  <si>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</si>
  <si>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</si>
  <si>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</si>
  <si>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</si>
  <si>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</si>
  <si>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</si>
  <si>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</si>
  <si>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</si>
  <si>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</si>
  <si>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</si>
  <si>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</si>
  <si>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</si>
  <si>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</si>
  <si>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</si>
  <si>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</si>
  <si>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</si>
  <si>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</si>
  <si>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</si>
  <si>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</si>
  <si>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</si>
  <si>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</si>
  <si>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</si>
  <si>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</si>
  <si>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</si>
  <si>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</si>
  <si>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</si>
  <si>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</si>
  <si>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</si>
  <si>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</si>
  <si>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</si>
  <si>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</si>
  <si>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</si>
  <si>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</si>
  <si>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</si>
  <si>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</si>
  <si>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</si>
  <si>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</si>
  <si>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</si>
  <si>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</si>
  <si>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</si>
  <si>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</si>
  <si>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</si>
  <si>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</si>
  <si>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</si>
  <si>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</si>
  <si>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</si>
  <si>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</si>
  <si>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</si>
  <si>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</si>
  <si>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</si>
  <si>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</si>
  <si>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</si>
  <si>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</si>
  <si>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</si>
  <si>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</si>
  <si>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</si>
  <si>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</si>
  <si>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</si>
  <si>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</si>
  <si>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</si>
  <si>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</si>
  <si>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</si>
  <si>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</si>
  <si>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</si>
  <si>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</si>
  <si>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</si>
  <si>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</si>
  <si>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</si>
  <si>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</si>
  <si>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</si>
  <si>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</si>
  <si>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</si>
  <si>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</si>
  <si>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</si>
  <si>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</si>
  <si>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</si>
  <si>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</si>
  <si>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</si>
  <si>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</si>
  <si>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</si>
  <si>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</si>
  <si>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</si>
  <si>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</si>
  <si>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</si>
  <si>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</si>
  <si>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</si>
  <si>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</si>
  <si>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</si>
  <si>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</si>
  <si>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</si>
  <si>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</si>
  <si>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</si>
  <si>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</si>
  <si>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</si>
  <si>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</si>
  <si>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</si>
  <si>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</si>
  <si>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</si>
  <si>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</si>
  <si>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</si>
  <si>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</si>
  <si>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</si>
  <si>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</si>
  <si>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</si>
  <si>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</si>
  <si>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</si>
  <si>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</si>
  <si>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</si>
  <si>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</si>
  <si>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</si>
  <si>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</si>
  <si>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</si>
  <si>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</si>
  <si>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</si>
  <si>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</si>
  <si>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</si>
  <si>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</si>
  <si>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</si>
  <si>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</si>
  <si>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</si>
  <si>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</si>
  <si>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</si>
  <si>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</si>
  <si>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</si>
  <si>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</si>
  <si>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</si>
  <si>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</si>
  <si>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</si>
  <si>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</si>
  <si>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</si>
  <si>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</si>
  <si>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</si>
  <si>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</si>
  <si>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</si>
  <si>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</si>
  <si>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</si>
  <si>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</si>
  <si>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</si>
  <si>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</si>
  <si>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</si>
  <si>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</si>
  <si>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</si>
  <si>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</si>
  <si>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</si>
  <si>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</si>
  <si>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</si>
  <si>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</si>
  <si>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</si>
  <si>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</si>
  <si>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</si>
  <si>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</si>
  <si>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</si>
  <si>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</si>
  <si>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</si>
  <si>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</si>
  <si>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</si>
  <si>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</si>
  <si>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</si>
  <si>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</si>
  <si>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</si>
  <si>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</si>
  <si>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</si>
  <si>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</si>
  <si>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</si>
  <si>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</si>
  <si>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</si>
  <si>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</si>
  <si>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</si>
  <si>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</si>
  <si>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</si>
  <si>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</si>
  <si>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</si>
  <si>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</si>
  <si>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</si>
  <si>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</si>
  <si>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</si>
  <si>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</si>
  <si>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</si>
  <si>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</si>
  <si>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</si>
  <si>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</si>
  <si>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</si>
  <si>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</si>
  <si>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</si>
  <si>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</si>
  <si>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</si>
  <si>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</si>
  <si>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</si>
  <si>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</si>
  <si>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</si>
  <si>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</si>
  <si>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</si>
  <si>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</si>
  <si>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</si>
  <si>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</si>
  <si>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</si>
  <si>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</si>
  <si>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</si>
  <si>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</si>
  <si>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</si>
  <si>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</si>
  <si>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</si>
  <si>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</si>
  <si>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</si>
  <si>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</si>
  <si>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</si>
  <si>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</si>
  <si>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</si>
  <si>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</si>
  <si>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</si>
  <si>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</si>
  <si>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</si>
  <si>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</si>
  <si>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</si>
  <si>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</si>
  <si>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</si>
  <si>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</si>
  <si>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</si>
  <si>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</si>
  <si>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</si>
  <si>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</si>
  <si>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</si>
  <si>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</si>
  <si>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</si>
  <si>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</si>
  <si>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</si>
  <si>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</si>
  <si>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</si>
  <si>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</si>
  <si>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</si>
  <si>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</si>
  <si>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</si>
  <si>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</si>
  <si>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</si>
  <si>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</si>
  <si>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</si>
  <si>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</si>
  <si>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</si>
  <si>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</si>
  <si>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</si>
  <si>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</si>
  <si>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</si>
  <si>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</si>
  <si>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</si>
  <si>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</si>
  <si>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</si>
  <si>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</si>
  <si>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</si>
  <si>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</si>
  <si>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</si>
  <si>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</si>
  <si>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</si>
  <si>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</si>
  <si>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</si>
  <si>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</si>
  <si>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</si>
  <si>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</si>
  <si>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</si>
  <si>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</si>
  <si>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</si>
  <si>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</si>
  <si>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</si>
  <si>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</si>
  <si>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</si>
  <si>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</si>
  <si>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</si>
  <si>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</si>
  <si>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</si>
  <si>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</si>
  <si>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</si>
  <si>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</si>
  <si>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</si>
  <si>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</si>
  <si>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</si>
  <si>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</si>
  <si>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</si>
  <si>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</si>
  <si>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</si>
  <si>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</si>
  <si>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</si>
  <si>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</si>
  <si>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</si>
  <si>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</si>
  <si>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</si>
  <si>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</si>
  <si>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</si>
  <si>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</si>
  <si>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</si>
  <si>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</si>
  <si>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</si>
  <si>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</si>
  <si>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</si>
  <si>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</si>
  <si>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</si>
  <si>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</si>
  <si>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</si>
  <si>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</si>
  <si>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</si>
  <si>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</si>
  <si>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</si>
  <si>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</si>
  <si>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</si>
  <si>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</si>
  <si>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</si>
  <si>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</si>
  <si>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</si>
  <si>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</si>
  <si>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</si>
  <si>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</si>
  <si>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</si>
  <si>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</si>
  <si>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</si>
  <si>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</si>
  <si>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</si>
  <si>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</si>
  <si>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</si>
  <si>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</si>
  <si>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</si>
  <si>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</si>
  <si>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</si>
  <si>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</si>
  <si>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</si>
  <si>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</si>
  <si>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</si>
  <si>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</si>
  <si>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</si>
  <si>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</si>
  <si>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</si>
  <si>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</si>
  <si>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</si>
  <si>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</si>
  <si>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</si>
  <si>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</si>
  <si>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</si>
  <si>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</si>
  <si>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</si>
  <si>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</si>
  <si>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</si>
  <si>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</si>
  <si>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</si>
  <si>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</si>
  <si>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</si>
  <si>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</si>
  <si>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</si>
  <si>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</si>
  <si>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</si>
  <si>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</si>
  <si>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</si>
  <si>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</si>
  <si>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</si>
  <si>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</si>
  <si>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</si>
  <si>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</si>
  <si>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</si>
  <si>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</si>
  <si>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</si>
  <si>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</si>
  <si>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</si>
  <si>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</si>
  <si>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</si>
  <si>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</si>
  <si>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</si>
  <si>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</si>
  <si>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</si>
  <si>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</si>
  <si>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</si>
  <si>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</si>
  <si>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</si>
  <si>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</si>
  <si>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</si>
  <si>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</si>
  <si>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</si>
  <si>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</si>
  <si>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</si>
  <si>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</si>
  <si>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</si>
  <si>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</si>
  <si>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</si>
  <si>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</si>
  <si>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</si>
  <si>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</si>
  <si>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</si>
  <si>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</si>
  <si>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</si>
  <si>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</si>
  <si>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</si>
  <si>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</si>
  <si>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</si>
  <si>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</si>
  <si>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</si>
  <si>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</si>
  <si>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</si>
  <si>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</si>
  <si>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</si>
  <si>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</si>
  <si>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</si>
  <si>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</si>
  <si>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</si>
  <si>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</si>
  <si>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</si>
  <si>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</si>
  <si>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</si>
  <si>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</si>
  <si>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</si>
  <si>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</si>
  <si>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</si>
  <si>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</si>
  <si>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</si>
  <si>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</si>
  <si>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</si>
  <si>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</si>
  <si>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</si>
  <si>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</si>
  <si>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</si>
  <si>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</si>
  <si>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</si>
  <si>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</si>
  <si>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</si>
  <si>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</si>
  <si>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</si>
  <si>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</si>
  <si>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</si>
  <si>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</si>
  <si>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</si>
  <si>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</si>
  <si>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</si>
  <si>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</si>
  <si>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</si>
  <si>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</si>
  <si>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</si>
  <si>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</si>
  <si>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</si>
  <si>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</si>
  <si>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</si>
  <si>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</si>
  <si>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</si>
  <si>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</si>
  <si>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</si>
  <si>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</si>
  <si>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</si>
  <si>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</si>
  <si>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</si>
  <si>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</si>
  <si>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</si>
  <si>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</si>
  <si>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</si>
  <si>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</si>
  <si>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</si>
  <si>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</si>
  <si>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</si>
  <si>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</si>
  <si>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</si>
  <si>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</si>
  <si>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</si>
  <si>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</si>
  <si>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</si>
  <si>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</si>
  <si>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</si>
  <si>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</si>
  <si>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</si>
  <si>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</si>
  <si>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</si>
  <si>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</si>
  <si>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</si>
  <si>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</si>
  <si>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</si>
  <si>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</si>
  <si>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</si>
  <si>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</si>
  <si>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</si>
  <si>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</si>
  <si>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</si>
  <si>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</si>
  <si>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</si>
  <si>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</si>
  <si>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</si>
  <si>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</si>
  <si>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</si>
  <si>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</si>
  <si>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</si>
  <si>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</si>
  <si>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</si>
  <si>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</si>
  <si>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</si>
  <si>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</si>
  <si>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</si>
  <si>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</si>
  <si>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</si>
  <si>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</si>
  <si>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</si>
  <si>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</si>
  <si>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</si>
  <si>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</si>
  <si>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</si>
  <si>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</si>
  <si>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</si>
  <si>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</si>
  <si>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</si>
  <si>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</si>
  <si>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</si>
  <si>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</si>
  <si>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</si>
  <si>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</si>
  <si>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</si>
  <si>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</si>
  <si>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</si>
  <si>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</si>
  <si>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</si>
  <si>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</si>
  <si>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</si>
  <si>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</si>
  <si>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</si>
  <si>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</si>
  <si>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</si>
  <si>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</si>
  <si>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</si>
  <si>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</si>
  <si>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</si>
  <si>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</si>
  <si>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</si>
  <si>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</si>
  <si>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</si>
  <si>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</si>
  <si>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</si>
  <si>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</si>
  <si>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</si>
  <si>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</si>
  <si>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</si>
  <si>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</si>
  <si>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</si>
  <si>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</si>
  <si>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</si>
  <si>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</si>
  <si>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</si>
  <si>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</si>
  <si>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</si>
  <si>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</si>
  <si>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</si>
  <si>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</si>
  <si>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</si>
  <si>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</si>
  <si>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</si>
  <si>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</si>
  <si>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</si>
  <si>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</si>
  <si>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</si>
  <si>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</si>
  <si>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</si>
  <si>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</si>
  <si>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</si>
  <si>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</si>
  <si>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</si>
  <si>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</si>
  <si>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</si>
  <si>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</si>
  <si>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</si>
  <si>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</si>
  <si>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</si>
  <si>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</si>
  <si>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</si>
  <si>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</si>
  <si>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</si>
  <si>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</si>
  <si>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</si>
  <si>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</si>
  <si>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</si>
  <si>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</si>
  <si>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</si>
  <si>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</si>
  <si>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</si>
  <si>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</si>
  <si>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</si>
  <si>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</si>
  <si>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</si>
  <si>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</si>
  <si>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</si>
  <si>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</si>
  <si>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</si>
  <si>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</si>
  <si>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</si>
  <si>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</si>
  <si>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</si>
  <si>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</si>
  <si>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</si>
  <si>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</si>
  <si>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</si>
  <si>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</si>
  <si>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</si>
  <si>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</si>
  <si>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</si>
  <si>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</si>
  <si>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</si>
  <si>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</si>
  <si>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</si>
  <si>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</si>
  <si>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</si>
  <si>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</si>
  <si>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</si>
  <si>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</si>
  <si>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</si>
  <si>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</si>
  <si>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</si>
  <si>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</si>
  <si>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</si>
  <si>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</si>
  <si>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</si>
  <si>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</si>
  <si>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</si>
  <si>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</si>
  <si>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</si>
  <si>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</si>
  <si>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</si>
  <si>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</si>
  <si>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</si>
  <si>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</si>
  <si>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</si>
  <si>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</si>
  <si>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</si>
  <si>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</si>
  <si>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</si>
  <si>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</si>
  <si>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</si>
  <si>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</si>
  <si>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</si>
  <si>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</si>
  <si>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</si>
  <si>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</si>
  <si>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</si>
  <si>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</si>
  <si>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</si>
  <si>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</si>
  <si>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</si>
  <si>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</si>
  <si>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</si>
  <si>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</si>
  <si>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</si>
  <si>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</si>
  <si>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</si>
  <si>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</si>
  <si>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</si>
  <si>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</si>
  <si>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</si>
  <si>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</si>
  <si>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</si>
  <si>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</si>
  <si>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</si>
  <si>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</si>
  <si>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</si>
  <si>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</si>
  <si>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</si>
  <si>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</si>
  <si>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</si>
  <si>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</si>
  <si>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</si>
  <si>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</si>
  <si>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</si>
  <si>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</si>
  <si>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</si>
  <si>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</si>
  <si>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</si>
  <si>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</si>
  <si>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</si>
  <si>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</si>
  <si>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</si>
  <si>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</si>
  <si>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</si>
  <si>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</si>
  <si>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</si>
  <si>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</si>
  <si>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</si>
  <si>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</si>
  <si>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</si>
  <si>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</si>
  <si>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</si>
  <si>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</si>
  <si>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</si>
  <si>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</si>
  <si>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</si>
  <si>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</si>
  <si>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</si>
  <si>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</si>
  <si>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</si>
  <si>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</si>
  <si>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</si>
  <si>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</si>
  <si>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</si>
  <si>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</si>
  <si>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</si>
  <si>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</si>
  <si>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</si>
  <si>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</si>
  <si>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</si>
  <si>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</si>
  <si>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</si>
  <si>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</si>
  <si>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</si>
  <si>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</si>
  <si>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</si>
  <si>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</si>
  <si>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</si>
  <si>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</si>
  <si>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</si>
  <si>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</si>
  <si>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</si>
  <si>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</si>
  <si>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</si>
  <si>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</si>
  <si>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</si>
  <si>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</si>
  <si>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</si>
  <si>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</si>
  <si>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</si>
  <si>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</si>
  <si>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</si>
  <si>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</si>
  <si>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</si>
  <si>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</si>
  <si>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</si>
  <si>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</si>
  <si>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</si>
  <si>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</si>
  <si>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</si>
  <si>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</si>
  <si>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</si>
  <si>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</si>
  <si>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</si>
  <si>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</si>
  <si>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</si>
  <si>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</si>
  <si>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</si>
  <si>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</si>
  <si>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</si>
  <si>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</si>
  <si>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</si>
  <si>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</si>
  <si>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</si>
  <si>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</si>
  <si>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</si>
  <si>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</si>
  <si>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</si>
  <si>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</si>
  <si>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</si>
  <si>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</si>
  <si>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</si>
  <si>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</si>
  <si>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</si>
  <si>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</si>
  <si>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</si>
  <si>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</si>
  <si>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</si>
  <si>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</si>
  <si>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</si>
  <si>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</si>
  <si>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</si>
  <si>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</si>
  <si>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</si>
  <si>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</si>
  <si>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</si>
  <si>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</si>
  <si>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</si>
  <si>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</si>
  <si>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</si>
  <si>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</si>
  <si>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</si>
  <si>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</si>
  <si>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</si>
  <si>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</si>
  <si>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</si>
  <si>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</si>
  <si>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</si>
  <si>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</si>
  <si>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</si>
  <si>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</si>
  <si>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</si>
  <si>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</si>
  <si>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</si>
  <si>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</si>
  <si>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</si>
  <si>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</si>
  <si>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</si>
  <si>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</si>
  <si>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</si>
  <si>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</si>
  <si>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</si>
  <si>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</si>
  <si>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</si>
  <si>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</si>
  <si>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</si>
  <si>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</si>
  <si>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</si>
  <si>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</si>
  <si>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</si>
  <si>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</si>
  <si>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</si>
  <si>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</si>
  <si>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</si>
  <si>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</si>
  <si>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</si>
  <si>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</si>
  <si>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</si>
  <si>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</si>
  <si>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</si>
  <si>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</si>
  <si>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</si>
  <si>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</si>
  <si>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</si>
  <si>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</si>
  <si>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</si>
  <si>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</si>
  <si>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</si>
  <si>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</si>
  <si>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</si>
  <si>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</si>
  <si>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</si>
  <si>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</si>
  <si>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</si>
  <si>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</si>
  <si>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</si>
  <si>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</si>
  <si>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</si>
  <si>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</si>
  <si>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</si>
  <si>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</si>
  <si>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</si>
  <si>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</si>
  <si>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</si>
  <si>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</si>
  <si>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</si>
  <si>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</si>
  <si>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</si>
  <si>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</si>
  <si>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</si>
  <si>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</si>
  <si>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</si>
  <si>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</si>
  <si>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</si>
  <si>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</si>
  <si>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</si>
  <si>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</si>
  <si>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</si>
  <si>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</si>
  <si>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</si>
  <si>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</si>
  <si>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</si>
  <si>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</si>
  <si>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</si>
  <si>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</si>
  <si>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</si>
  <si>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</si>
  <si>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</si>
  <si>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</si>
  <si>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</si>
  <si>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</si>
  <si>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</si>
  <si>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</si>
  <si>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</si>
  <si>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</si>
  <si>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</si>
  <si>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</si>
  <si>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</si>
  <si>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</si>
  <si>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</si>
  <si>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</si>
  <si>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</si>
  <si>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</si>
  <si>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</si>
  <si>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</si>
  <si>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</si>
  <si>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</si>
  <si>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</si>
  <si>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</si>
  <si>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</si>
  <si>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</si>
  <si>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</si>
  <si>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</si>
  <si>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</si>
  <si>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</si>
  <si>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</si>
  <si>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</si>
  <si>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</si>
  <si>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</si>
  <si>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</si>
  <si>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</si>
  <si>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</si>
  <si>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</si>
  <si>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</si>
  <si>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</si>
  <si>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</si>
  <si>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</si>
  <si>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</si>
  <si>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</si>
  <si>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</si>
  <si>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</si>
  <si>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</si>
  <si>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</si>
  <si>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</si>
  <si>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</si>
  <si>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</si>
  <si>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</si>
  <si>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</si>
  <si>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</si>
  <si>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</si>
  <si>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</si>
  <si>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</si>
  <si>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</si>
  <si>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</si>
  <si>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</si>
  <si>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</si>
  <si>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</si>
  <si>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</si>
  <si>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</si>
  <si>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</si>
  <si>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</si>
  <si>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</si>
  <si>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</si>
  <si>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</si>
  <si>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</si>
  <si>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</si>
  <si>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</si>
  <si>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</si>
  <si>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</si>
  <si>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</si>
  <si>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</si>
  <si>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</si>
  <si>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</si>
  <si>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</si>
  <si>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</si>
  <si>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</si>
  <si>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</si>
  <si>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</si>
  <si>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</si>
  <si>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</si>
  <si>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</si>
  <si>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</si>
  <si>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</si>
  <si>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</si>
  <si>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</si>
  <si>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</si>
  <si>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</si>
  <si>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</si>
  <si>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</si>
  <si>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</si>
  <si>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</si>
  <si>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</si>
  <si>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</si>
  <si>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</si>
  <si>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</si>
  <si>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</si>
  <si>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</si>
  <si>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</si>
  <si>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</si>
  <si>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</si>
  <si>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</si>
  <si>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</si>
  <si>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</si>
  <si>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</si>
  <si>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</si>
  <si>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</si>
  <si>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</si>
  <si>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</si>
  <si>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</si>
  <si>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</si>
  <si>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</si>
  <si>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</si>
  <si>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</si>
  <si>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</si>
  <si>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</si>
  <si>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</si>
  <si>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</si>
  <si>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</si>
  <si>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</si>
  <si>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</si>
  <si>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</si>
  <si>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</si>
  <si>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</si>
  <si>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</si>
  <si>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</si>
  <si>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</si>
  <si>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</si>
  <si>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</si>
  <si>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</si>
  <si>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</si>
  <si>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</si>
  <si>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</si>
  <si>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</si>
  <si>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</si>
  <si>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</si>
  <si>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</si>
  <si>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</si>
  <si>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</si>
  <si>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</si>
  <si>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</si>
  <si>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</si>
  <si>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</si>
  <si>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</si>
  <si>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</si>
  <si>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</si>
  <si>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</si>
  <si>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</si>
  <si>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</si>
  <si>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</si>
  <si>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</si>
  <si>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</si>
  <si>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</si>
  <si>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</si>
  <si>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</si>
  <si>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</si>
  <si>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</si>
  <si>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</si>
  <si>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</si>
  <si>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</si>
  <si>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</si>
  <si>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</si>
  <si>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</si>
  <si>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</si>
  <si>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</si>
  <si>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</si>
  <si>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</si>
  <si>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</si>
  <si>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</si>
  <si>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</si>
  <si>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</si>
  <si>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</si>
  <si>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</si>
  <si>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</si>
  <si>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</si>
  <si>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</si>
  <si>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</si>
  <si>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</si>
  <si>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</si>
  <si>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</si>
  <si>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</si>
  <si>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</si>
  <si>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</si>
  <si>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</si>
  <si>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</si>
  <si>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</si>
  <si>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</si>
  <si>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</si>
  <si>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</si>
  <si>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</si>
  <si>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</si>
  <si>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</si>
  <si>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</si>
  <si>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</si>
  <si>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</si>
  <si>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</si>
  <si>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</si>
  <si>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</si>
  <si>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</si>
  <si>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</si>
  <si>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</si>
  <si>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</si>
  <si>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</si>
  <si>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</si>
  <si>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</si>
  <si>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</si>
  <si>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</si>
  <si>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</si>
  <si>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</si>
  <si>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</si>
  <si>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</si>
  <si>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</si>
  <si>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</si>
  <si>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</si>
  <si>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</si>
  <si>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</si>
  <si>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</si>
  <si>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</si>
  <si>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</si>
  <si>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</si>
  <si>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</si>
  <si>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</si>
  <si>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</si>
  <si>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</si>
  <si>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</si>
  <si>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</si>
  <si>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</si>
  <si>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</si>
  <si>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</si>
  <si>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</si>
  <si>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</si>
  <si>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</si>
  <si>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</si>
  <si>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</si>
  <si>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</si>
  <si>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</si>
  <si>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</si>
  <si>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</si>
  <si>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</si>
  <si>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</si>
  <si>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</si>
  <si>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</si>
  <si>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</si>
  <si>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</si>
  <si>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</si>
  <si>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</si>
  <si>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</si>
  <si>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</si>
  <si>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</si>
  <si>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</si>
  <si>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</si>
  <si>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</si>
  <si>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</si>
  <si>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</si>
  <si>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</si>
  <si>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</si>
  <si>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</si>
  <si>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</si>
  <si>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</si>
  <si>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</si>
  <si>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</si>
  <si>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</si>
  <si>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</si>
  <si>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</si>
  <si>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</si>
  <si>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</si>
  <si>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</si>
  <si>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</si>
  <si>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</si>
  <si>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</si>
  <si>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</si>
  <si>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</si>
  <si>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</si>
  <si>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</si>
  <si>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</si>
  <si>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</si>
  <si>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</si>
  <si>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</si>
  <si>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</si>
  <si>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</si>
  <si>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</si>
  <si>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</si>
  <si>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</si>
  <si>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</si>
  <si>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</si>
  <si>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</si>
  <si>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</si>
  <si>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</si>
  <si>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</si>
  <si>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</si>
  <si>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</si>
  <si>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</si>
  <si>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</si>
  <si>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</si>
  <si>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</si>
  <si>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</si>
  <si>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</si>
  <si>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</si>
  <si>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</si>
  <si>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</si>
  <si>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</si>
  <si>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</si>
  <si>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</si>
  <si>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</si>
  <si>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</si>
  <si>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</si>
  <si>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</si>
  <si>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</si>
  <si>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</si>
  <si>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</si>
  <si>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</si>
  <si>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</si>
  <si>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</si>
  <si>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</si>
  <si>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</si>
  <si>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</si>
  <si>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</si>
  <si>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</si>
  <si>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</si>
  <si>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</si>
  <si>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</si>
  <si>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</si>
  <si>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</si>
  <si>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</si>
  <si>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</si>
  <si>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</si>
  <si>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</si>
  <si>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</si>
  <si>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</si>
  <si>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</si>
  <si>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</si>
  <si>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</si>
  <si>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</si>
  <si>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</si>
  <si>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</si>
  <si>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</si>
  <si>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</si>
  <si>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</si>
  <si>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</si>
  <si>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</si>
  <si>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</si>
  <si>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</si>
  <si>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</si>
  <si>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</si>
  <si>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</si>
  <si>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</si>
  <si>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</si>
  <si>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</si>
  <si>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</si>
  <si>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</si>
  <si>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</si>
  <si>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</si>
  <si>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</si>
  <si>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</si>
  <si>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</si>
  <si>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</si>
  <si>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</si>
  <si>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</si>
  <si>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</si>
  <si>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</si>
  <si>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</si>
  <si>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</si>
  <si>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</si>
  <si>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</si>
  <si>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</si>
  <si>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</si>
  <si>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</si>
  <si>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</si>
  <si>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</si>
  <si>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</si>
  <si>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</si>
  <si>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</si>
  <si>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</si>
  <si>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</si>
  <si>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</si>
  <si>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</si>
  <si>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</si>
  <si>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</si>
  <si>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</si>
  <si>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</si>
  <si>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</si>
  <si>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</si>
  <si>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</si>
  <si>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</si>
  <si>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</si>
  <si>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</si>
  <si>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</si>
  <si>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</si>
  <si>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</si>
  <si>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</si>
  <si>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</si>
  <si>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</si>
  <si>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</si>
  <si>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</si>
  <si>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</si>
  <si>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</si>
  <si>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</si>
  <si>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</si>
  <si>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</si>
  <si>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</si>
  <si>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</si>
  <si>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</si>
  <si>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</si>
  <si>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</si>
  <si>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</si>
  <si>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</si>
  <si>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</si>
  <si>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</si>
  <si>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</si>
  <si>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</si>
  <si>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</si>
  <si>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</si>
  <si>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</si>
  <si>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</si>
  <si>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</si>
  <si>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</si>
  <si>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</si>
  <si>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</si>
  <si>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</si>
  <si>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</si>
  <si>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</si>
  <si>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</si>
  <si>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</si>
  <si>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</si>
  <si>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</si>
  <si>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</si>
  <si>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</si>
  <si>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</si>
  <si>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</si>
  <si>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</si>
  <si>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</si>
  <si>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</si>
  <si>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</si>
  <si>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</si>
  <si>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</si>
  <si>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</si>
  <si>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</si>
  <si>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</si>
  <si>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</si>
  <si>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</si>
  <si>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</si>
  <si>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</si>
  <si>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</si>
  <si>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</si>
  <si>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</si>
  <si>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</si>
  <si>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</si>
  <si>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</si>
  <si>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</si>
  <si>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</si>
  <si>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</si>
  <si>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</si>
  <si>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</si>
  <si>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</si>
  <si>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</si>
  <si>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</si>
  <si>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</si>
  <si>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</si>
  <si>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</si>
  <si>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</si>
  <si>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</si>
  <si>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</si>
  <si>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</si>
  <si>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</si>
  <si>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</si>
  <si>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</si>
  <si>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</si>
  <si>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</si>
  <si>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</si>
  <si>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</si>
  <si>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</si>
  <si>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</si>
  <si>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</si>
  <si>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</si>
  <si>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</si>
  <si>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</si>
  <si>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</si>
  <si>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</si>
  <si>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</si>
  <si>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</si>
  <si>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</si>
  <si>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</si>
  <si>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</si>
  <si>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</si>
  <si>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</si>
  <si>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</si>
  <si>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</si>
  <si>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</si>
  <si>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</si>
  <si>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</si>
  <si>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</si>
  <si>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</si>
  <si>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</si>
  <si>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</si>
  <si>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</si>
  <si>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</si>
  <si>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</si>
  <si>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</si>
  <si>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</si>
  <si>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</si>
  <si>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</si>
  <si>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</si>
  <si>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</si>
  <si>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</si>
  <si>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</si>
  <si>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</si>
  <si>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</si>
  <si>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</si>
  <si>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</si>
  <si>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</si>
  <si>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</si>
  <si>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</si>
  <si>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</si>
  <si>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</si>
  <si>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</si>
  <si>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</si>
  <si>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</si>
  <si>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</si>
  <si>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</si>
  <si>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</si>
  <si>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</si>
  <si>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</si>
  <si>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</si>
  <si>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</si>
  <si>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</si>
  <si>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</si>
  <si>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</si>
  <si>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</si>
  <si>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</si>
  <si>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</si>
  <si>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</si>
  <si>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</si>
  <si>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</si>
  <si>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</si>
  <si>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</si>
  <si>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</si>
  <si>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</si>
  <si>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</si>
  <si>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</si>
  <si>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</si>
  <si>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</si>
  <si>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</si>
  <si>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</si>
  <si>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</si>
  <si>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</si>
  <si>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</si>
  <si>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</si>
  <si>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</si>
  <si>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</si>
  <si>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</si>
  <si>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</si>
  <si>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</si>
  <si>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</si>
  <si>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</si>
  <si>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</si>
  <si>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</si>
  <si>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</si>
  <si>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</si>
  <si>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</si>
  <si>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</si>
  <si>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</si>
  <si>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</si>
  <si>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</si>
  <si>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</si>
  <si>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</si>
  <si>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</si>
  <si>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</si>
  <si>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</si>
  <si>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</si>
  <si>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</si>
  <si>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</si>
  <si>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</si>
  <si>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</si>
  <si>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</si>
  <si>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</si>
  <si>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</si>
  <si>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</si>
  <si>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</si>
  <si>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</si>
  <si>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</si>
  <si>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</si>
  <si>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</si>
  <si>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</si>
  <si>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</si>
  <si>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</si>
  <si>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</si>
  <si>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</si>
  <si>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</si>
  <si>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</si>
  <si>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</si>
  <si>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</si>
  <si>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</si>
  <si>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</si>
  <si>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</si>
  <si>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</si>
  <si>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</si>
  <si>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</si>
  <si>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</si>
  <si>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</si>
  <si>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</si>
  <si>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</si>
  <si>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</si>
  <si>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</si>
  <si>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</si>
  <si>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</si>
  <si>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</si>
  <si>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</si>
  <si>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</si>
  <si>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</si>
  <si>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</si>
  <si>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</si>
  <si>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</si>
  <si>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</si>
  <si>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</si>
  <si>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</si>
  <si>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</si>
  <si>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</si>
  <si>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</si>
  <si>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</si>
  <si>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</si>
  <si>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</si>
  <si>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</si>
  <si>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</si>
  <si>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</si>
  <si>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</si>
  <si>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</si>
  <si>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</si>
  <si>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</si>
  <si>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</si>
  <si>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</si>
  <si>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</si>
  <si>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</si>
  <si>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</si>
  <si>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</si>
  <si>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</si>
  <si>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</si>
  <si>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</si>
  <si>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</si>
  <si>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</si>
  <si>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</si>
  <si>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</si>
  <si>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</si>
  <si>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</si>
  <si>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</si>
  <si>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</si>
  <si>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</si>
  <si>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</si>
  <si>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</si>
  <si>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</si>
  <si>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</si>
  <si>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</si>
  <si>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</si>
  <si>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</si>
  <si>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</si>
  <si>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</si>
  <si>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</si>
  <si>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</si>
  <si>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</si>
  <si>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</si>
  <si>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</si>
  <si>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</si>
  <si>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</si>
  <si>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</si>
  <si>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</si>
  <si>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</si>
  <si>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</si>
  <si>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</si>
  <si>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</si>
  <si>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</si>
  <si>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</si>
  <si>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</si>
  <si>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</si>
  <si>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</si>
  <si>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</si>
  <si>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</si>
  <si>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</si>
  <si>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</si>
  <si>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</si>
  <si>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</si>
  <si>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</si>
  <si>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</si>
  <si>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</si>
  <si>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</si>
  <si>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</si>
  <si>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</si>
  <si>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</si>
  <si>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</si>
  <si>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</si>
  <si>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</si>
  <si>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</si>
  <si>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</si>
  <si>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</si>
  <si>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</si>
  <si>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</si>
  <si>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</si>
  <si>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</si>
  <si>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</si>
  <si>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</si>
  <si>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</si>
  <si>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</si>
  <si>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</si>
  <si>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</si>
  <si>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</si>
  <si>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</si>
  <si>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</si>
  <si>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</si>
  <si>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</si>
  <si>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</si>
  <si>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</si>
  <si>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</si>
  <si>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</si>
  <si>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</si>
  <si>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</si>
  <si>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</si>
  <si>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</si>
  <si>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</si>
  <si>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</si>
  <si>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</si>
  <si>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</si>
  <si>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</si>
  <si>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</si>
  <si>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</si>
  <si>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</si>
  <si>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</si>
  <si>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</si>
  <si>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</si>
  <si>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</si>
  <si>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</si>
  <si>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</si>
  <si>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</si>
  <si>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</si>
  <si>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</si>
  <si>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</si>
  <si>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</si>
  <si>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</si>
  <si>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</si>
  <si>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</si>
  <si>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</si>
  <si>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</si>
  <si>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</si>
  <si>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</si>
  <si>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</si>
  <si>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</si>
  <si>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</si>
  <si>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</si>
  <si>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</si>
  <si>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</si>
  <si>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</si>
  <si>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</si>
  <si>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</si>
  <si>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</si>
  <si>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</si>
  <si>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</si>
  <si>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</si>
  <si>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</si>
  <si>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</si>
  <si>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</si>
  <si>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</si>
  <si>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</si>
  <si>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</si>
  <si>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</si>
  <si>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</si>
  <si>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</si>
  <si>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</si>
  <si>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</si>
  <si>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</si>
  <si>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</si>
  <si>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</si>
  <si>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</si>
  <si>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</si>
  <si>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</si>
  <si>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</si>
  <si>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</si>
  <si>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</si>
  <si>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</si>
  <si>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</si>
  <si>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</si>
  <si>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</si>
  <si>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</si>
  <si>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</si>
  <si>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</si>
  <si>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</si>
  <si>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</si>
  <si>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</si>
  <si>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</si>
  <si>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</si>
  <si>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</si>
  <si>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</si>
  <si>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</si>
  <si>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</si>
  <si>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</si>
  <si>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</si>
  <si>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</si>
  <si>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</si>
  <si>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</si>
  <si>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</si>
  <si>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</si>
  <si>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</si>
  <si>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</si>
  <si>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</si>
  <si>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</si>
  <si>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</si>
  <si>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</si>
  <si>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</si>
  <si>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</si>
  <si>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</si>
  <si>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</si>
  <si>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</si>
  <si>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</si>
  <si>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</si>
  <si>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</si>
  <si>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</si>
  <si>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</si>
  <si>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</si>
  <si>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</si>
  <si>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</si>
  <si>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</si>
  <si>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</si>
  <si>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</si>
  <si>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</si>
  <si>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</si>
  <si>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</si>
  <si>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</si>
  <si>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</si>
  <si>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</si>
  <si>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</si>
  <si>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</si>
  <si>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</si>
  <si>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</si>
  <si>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</si>
  <si>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</si>
  <si>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</si>
  <si>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</si>
  <si>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</si>
  <si>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</si>
  <si>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</si>
  <si>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</si>
  <si>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</si>
  <si>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</si>
  <si>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</si>
  <si>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</si>
  <si>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</si>
  <si>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</si>
  <si>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</si>
  <si>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</si>
  <si>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</si>
  <si>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</si>
  <si>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</si>
  <si>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</si>
  <si>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</si>
  <si>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</si>
  <si>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</si>
  <si>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</si>
  <si>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</si>
  <si>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</si>
  <si>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</si>
  <si>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</si>
  <si>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</si>
  <si>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</si>
  <si>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</si>
  <si>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</si>
  <si>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</si>
  <si>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</si>
  <si>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</si>
  <si>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</si>
  <si>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</si>
  <si>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</si>
  <si>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</si>
  <si>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</si>
  <si>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</si>
  <si>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</si>
  <si>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</si>
  <si>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</si>
  <si>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</si>
  <si>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</si>
  <si>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</si>
  <si>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</si>
  <si>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</si>
  <si>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</si>
  <si>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</si>
  <si>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</si>
  <si>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</si>
  <si>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</si>
  <si>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</si>
  <si>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</si>
  <si>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</si>
  <si>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</si>
  <si>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</si>
  <si>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</si>
  <si>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</si>
  <si>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</si>
  <si>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</si>
  <si>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</si>
  <si>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</si>
  <si>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</si>
  <si>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</si>
  <si>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</si>
  <si>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</si>
  <si>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</si>
  <si>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</si>
  <si>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</si>
  <si>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</si>
  <si>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</si>
  <si>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</si>
  <si>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</si>
  <si>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</si>
  <si>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</si>
  <si>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</si>
  <si>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</si>
  <si>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</si>
  <si>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</si>
  <si>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</si>
  <si>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</si>
  <si>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</si>
  <si>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</si>
  <si>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</si>
  <si>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</si>
  <si>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</si>
  <si>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</si>
  <si>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</si>
  <si>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</si>
  <si>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</si>
  <si>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</si>
  <si>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</si>
  <si>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</si>
  <si>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</si>
  <si>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</si>
  <si>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</si>
  <si>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</si>
  <si>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</si>
  <si>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</si>
  <si>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</si>
  <si>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</si>
  <si>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</si>
  <si>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</si>
  <si>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</si>
  <si>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</si>
  <si>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</si>
  <si>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</si>
  <si>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</si>
  <si>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</si>
  <si>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</si>
  <si>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</si>
  <si>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</si>
  <si>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</si>
  <si>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</si>
  <si>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</si>
  <si>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</si>
  <si>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</si>
  <si>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</si>
  <si>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</si>
  <si>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</si>
  <si>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</si>
  <si>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</si>
  <si>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</si>
  <si>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</si>
  <si>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</si>
  <si>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</si>
  <si>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</si>
  <si>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</si>
  <si>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</si>
  <si>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</si>
  <si>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</si>
  <si>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</si>
  <si>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</si>
  <si>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</si>
  <si>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</si>
  <si>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</si>
  <si>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</si>
  <si>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</si>
  <si>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</si>
  <si>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</si>
  <si>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</si>
  <si>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</si>
  <si>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</si>
  <si>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</si>
  <si>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</si>
  <si>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</si>
  <si>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</si>
  <si>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</si>
  <si>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</si>
  <si>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</si>
  <si>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</si>
  <si>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</si>
  <si>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</si>
  <si>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</si>
  <si>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</si>
  <si>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</si>
  <si>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</si>
  <si>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</si>
  <si>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</si>
  <si>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</si>
  <si>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</si>
  <si>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</si>
  <si>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</si>
  <si>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</si>
  <si>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</si>
  <si>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</si>
  <si>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</si>
  <si>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</si>
  <si>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</si>
  <si>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</si>
  <si>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</si>
  <si>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</si>
  <si>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</si>
  <si>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</si>
  <si>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</si>
  <si>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</si>
  <si>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</si>
  <si>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</si>
  <si>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</si>
  <si>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</si>
  <si>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</si>
  <si>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</si>
  <si>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</si>
  <si>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</si>
  <si>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</si>
  <si>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</si>
  <si>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</si>
  <si>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</si>
  <si>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</si>
  <si>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</si>
  <si>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</si>
  <si>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</si>
  <si>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</si>
  <si>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</si>
  <si>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</si>
  <si>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</si>
  <si>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</si>
  <si>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</si>
  <si>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</si>
  <si>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</si>
  <si>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</si>
  <si>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</si>
  <si>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</si>
  <si>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</si>
  <si>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</si>
  <si>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</si>
  <si>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</si>
  <si>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</si>
  <si>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</si>
  <si>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</si>
  <si>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</si>
  <si>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</si>
  <si>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</si>
  <si>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</si>
  <si>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</si>
  <si>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</si>
  <si>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</si>
  <si>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</si>
  <si>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</si>
  <si>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</si>
  <si>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</si>
  <si>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</si>
  <si>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</si>
  <si>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</si>
  <si>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</si>
  <si>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</si>
  <si>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</si>
  <si>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</si>
  <si>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</si>
  <si>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</si>
  <si>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</si>
  <si>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</si>
  <si>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</si>
  <si>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</si>
  <si>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</si>
  <si>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</si>
  <si>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</si>
  <si>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</si>
  <si>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</si>
  <si>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</si>
  <si>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</si>
  <si>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</si>
  <si>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</si>
  <si>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</si>
  <si>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</si>
  <si>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</si>
  <si>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</si>
  <si>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</si>
  <si>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</si>
  <si>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</si>
  <si>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</si>
  <si>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</si>
  <si>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</si>
  <si>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</si>
  <si>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</si>
  <si>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</si>
  <si>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</si>
  <si>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</si>
  <si>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</si>
  <si>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</si>
  <si>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</si>
  <si>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</si>
  <si>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</si>
  <si>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</si>
  <si>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</si>
  <si>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</si>
  <si>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</si>
  <si>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</si>
  <si>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</si>
  <si>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</si>
  <si>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</si>
  <si>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</si>
  <si>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</si>
  <si>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</si>
  <si>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</si>
  <si>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</si>
  <si>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</si>
  <si>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</si>
  <si>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</si>
  <si>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</si>
  <si>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</si>
  <si>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</si>
  <si>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</si>
  <si>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</si>
  <si>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</si>
  <si>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</si>
  <si>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</si>
  <si>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</si>
  <si>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</si>
  <si>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</si>
  <si>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</si>
  <si>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</si>
  <si>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</si>
  <si>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</si>
  <si>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</si>
  <si>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</si>
  <si>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</si>
  <si>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</si>
  <si>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</si>
  <si>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</si>
  <si>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</si>
  <si>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</si>
  <si>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</si>
  <si>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</si>
  <si>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</si>
  <si>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</si>
  <si>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</si>
  <si>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</si>
  <si>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</si>
  <si>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</si>
  <si>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</si>
  <si>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</si>
  <si>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</si>
  <si>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</si>
  <si>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</si>
  <si>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</si>
  <si>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</si>
  <si>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</si>
  <si>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</si>
  <si>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</si>
  <si>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</si>
  <si>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</si>
  <si>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</si>
  <si>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</si>
  <si>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</si>
  <si>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</si>
  <si>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</si>
  <si>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</si>
  <si>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</si>
  <si>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</si>
  <si>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</si>
  <si>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</si>
  <si>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</si>
  <si>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</si>
  <si>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</si>
  <si>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</si>
  <si>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</si>
  <si>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</si>
  <si>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</si>
  <si>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</si>
  <si>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</si>
  <si>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</si>
  <si>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</si>
  <si>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</si>
  <si>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</si>
  <si>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</si>
  <si>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</si>
  <si>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</si>
  <si>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</si>
  <si>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</si>
  <si>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</si>
  <si>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</si>
  <si>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</si>
  <si>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</si>
  <si>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</si>
  <si>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</si>
  <si>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</si>
  <si>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</si>
  <si>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</si>
  <si>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</si>
  <si>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</si>
  <si>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</si>
  <si>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</si>
  <si>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</si>
  <si>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</si>
  <si>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</si>
  <si>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</si>
  <si>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</si>
  <si>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</si>
  <si>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</si>
  <si>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</si>
  <si>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</si>
  <si>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</si>
  <si>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</si>
  <si>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</si>
  <si>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</si>
  <si>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</si>
  <si>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</si>
  <si>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</si>
  <si>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</si>
  <si>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</si>
  <si>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</si>
  <si>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</si>
  <si>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</si>
  <si>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</si>
  <si>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</si>
  <si>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</si>
  <si>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</si>
  <si>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</si>
  <si>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</si>
  <si>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</si>
  <si>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</si>
  <si>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</si>
  <si>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</si>
  <si>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</si>
  <si>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</si>
  <si>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</si>
  <si>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</si>
  <si>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</si>
  <si>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</si>
  <si>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</si>
  <si>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</si>
  <si>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</si>
  <si>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</si>
  <si>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</si>
  <si>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</si>
  <si>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</si>
  <si>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</si>
  <si>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</si>
  <si>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</si>
  <si>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</si>
  <si>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</si>
  <si>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</si>
  <si>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</si>
  <si>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</si>
  <si>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</si>
  <si>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</si>
  <si>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</si>
  <si>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</si>
  <si>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</si>
  <si>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</si>
  <si>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</si>
  <si>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</si>
  <si>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</si>
  <si>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</si>
  <si>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</si>
  <si>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</si>
  <si>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</si>
  <si>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</si>
  <si>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</si>
  <si>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</si>
  <si>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</si>
  <si>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</si>
  <si>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</si>
  <si>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</si>
  <si>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</si>
  <si>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</si>
  <si>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</si>
  <si>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</si>
  <si>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</si>
  <si>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</si>
  <si>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</si>
  <si>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</si>
  <si>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</si>
  <si>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</si>
  <si>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</si>
  <si>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</si>
  <si>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</si>
  <si>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</si>
  <si>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</si>
  <si>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</si>
  <si>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</si>
  <si>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</si>
  <si>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</si>
  <si>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</si>
  <si>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</si>
  <si>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</si>
  <si>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</si>
  <si>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</si>
  <si>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</si>
  <si>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</si>
  <si>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</si>
  <si>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</si>
  <si>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</si>
  <si>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</si>
  <si>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</si>
  <si>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</si>
  <si>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</si>
  <si>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</si>
  <si>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</si>
  <si>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</si>
  <si>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</si>
  <si>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</si>
  <si>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</si>
  <si>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</si>
  <si>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</si>
  <si>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</si>
  <si>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</si>
  <si>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</si>
  <si>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</si>
  <si>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</si>
  <si>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</si>
  <si>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</si>
  <si>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</si>
  <si>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</si>
  <si>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</si>
  <si>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</si>
  <si>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</si>
  <si>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</si>
  <si>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</si>
  <si>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</si>
  <si>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</si>
  <si>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</si>
  <si>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</si>
  <si>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</si>
  <si>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</si>
  <si>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</si>
  <si>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</si>
  <si>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</si>
  <si>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</si>
  <si>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</si>
  <si>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</si>
  <si>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</si>
  <si>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</si>
  <si>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</si>
  <si>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</si>
  <si>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</si>
  <si>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</si>
  <si>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</si>
  <si>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</si>
  <si>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</si>
  <si>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</si>
  <si>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</si>
  <si>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</si>
  <si>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</si>
  <si>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</si>
  <si>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</si>
  <si>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</si>
  <si>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</si>
  <si>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</si>
  <si>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</si>
  <si>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</si>
  <si>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</si>
  <si>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</si>
  <si>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</si>
  <si>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</si>
  <si>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</si>
  <si>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</si>
  <si>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</si>
  <si>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</si>
  <si>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</si>
  <si>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</si>
  <si>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</si>
  <si>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</si>
  <si>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</si>
  <si>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</si>
  <si>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</si>
  <si>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</si>
  <si>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</si>
  <si>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</si>
  <si>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</si>
  <si>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</si>
  <si>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</si>
  <si>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</si>
  <si>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</si>
  <si>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</si>
  <si>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</si>
  <si>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</si>
  <si>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</si>
  <si>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</si>
  <si>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</si>
  <si>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</si>
  <si>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</si>
  <si>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</si>
  <si>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</si>
  <si>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</si>
  <si>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</si>
  <si>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</si>
  <si>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</si>
  <si>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</si>
  <si>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</si>
  <si>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</si>
  <si>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</si>
  <si>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</si>
  <si>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</si>
  <si>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</si>
  <si>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</si>
  <si>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</si>
  <si>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</si>
  <si>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</si>
  <si>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</si>
  <si>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</si>
  <si>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</si>
  <si>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</si>
  <si>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</si>
  <si>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</si>
  <si>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</si>
  <si>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</si>
  <si>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</si>
  <si>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</si>
  <si>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</si>
  <si>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</si>
  <si>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</si>
  <si>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</si>
  <si>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</si>
  <si>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</si>
  <si>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</si>
  <si>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</si>
  <si>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</si>
  <si>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</si>
  <si>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</si>
  <si>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</si>
  <si>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</si>
  <si>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</si>
  <si>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</si>
  <si>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</si>
  <si>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</si>
  <si>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</si>
  <si>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</si>
  <si>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</si>
  <si>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</si>
  <si>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</si>
  <si>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</si>
  <si>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</si>
  <si>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</si>
  <si>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</si>
  <si>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</si>
  <si>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</si>
  <si>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</si>
  <si>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</si>
  <si>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</si>
  <si>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</si>
  <si>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</si>
  <si>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</si>
  <si>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</si>
  <si>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</si>
  <si>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</si>
  <si>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</si>
  <si>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</si>
  <si>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</si>
  <si>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</si>
  <si>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</si>
  <si>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</si>
  <si>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</si>
  <si>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</si>
  <si>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</si>
  <si>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</si>
  <si>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</si>
  <si>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</si>
  <si>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</si>
  <si>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</si>
  <si>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</si>
  <si>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</si>
  <si>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</si>
  <si>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</si>
  <si>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</si>
  <si>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</si>
  <si>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</si>
  <si>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</si>
  <si>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</si>
  <si>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</si>
  <si>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</si>
  <si>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</si>
  <si>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</si>
  <si>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</si>
  <si>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</si>
  <si>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</si>
  <si>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</si>
  <si>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</si>
  <si>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</si>
  <si>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</si>
  <si>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</si>
  <si>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</si>
  <si>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</si>
  <si>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</si>
  <si>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</si>
  <si>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</si>
  <si>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</si>
  <si>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</si>
  <si>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</si>
  <si>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</si>
  <si>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</si>
  <si>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</si>
  <si>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</si>
  <si>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</si>
  <si>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</si>
  <si>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</si>
  <si>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</si>
  <si>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</si>
  <si>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</si>
  <si>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</si>
  <si>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</si>
  <si>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</si>
  <si>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</si>
  <si>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</si>
  <si>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</si>
  <si>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</si>
  <si>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</si>
  <si>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</si>
  <si>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</si>
  <si>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</si>
  <si>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</si>
  <si>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</si>
  <si>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</si>
  <si>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</si>
  <si>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</si>
  <si>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</si>
  <si>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</si>
  <si>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</si>
  <si>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</si>
  <si>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</si>
  <si>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</si>
  <si>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</si>
  <si>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</si>
  <si>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</si>
  <si>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</si>
  <si>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</si>
  <si>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</si>
  <si>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</si>
  <si>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</si>
  <si>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</si>
  <si>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</si>
  <si>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</si>
  <si>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</si>
  <si>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</si>
  <si>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</si>
  <si>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</si>
  <si>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</si>
  <si>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</si>
  <si>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</si>
  <si>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</si>
  <si>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</si>
  <si>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</si>
  <si>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</si>
  <si>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</si>
  <si>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</si>
  <si>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</si>
  <si>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</si>
  <si>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</si>
  <si>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</si>
  <si>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</si>
  <si>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</si>
  <si>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</si>
  <si>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</si>
  <si>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</si>
  <si>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</si>
  <si>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</si>
  <si>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</si>
  <si>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</si>
  <si>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</si>
  <si>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</si>
  <si>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</si>
  <si>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</si>
  <si>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</si>
  <si>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</si>
  <si>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</si>
  <si>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</si>
  <si>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</si>
  <si>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</si>
  <si>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</si>
  <si>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</si>
  <si>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</si>
  <si>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</si>
  <si>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</si>
  <si>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</si>
  <si>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</si>
  <si>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</si>
  <si>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</si>
  <si>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</si>
  <si>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</si>
  <si>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</si>
  <si>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</si>
  <si>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</si>
  <si>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</si>
  <si>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</si>
  <si>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</si>
  <si>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</si>
  <si>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</si>
  <si>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</si>
  <si>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</si>
  <si>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</si>
  <si>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</si>
  <si>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</si>
  <si>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</si>
  <si>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</si>
  <si>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</si>
  <si>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</si>
  <si>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</si>
  <si>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</si>
  <si>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</si>
  <si>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</si>
  <si>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</si>
  <si>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</si>
  <si>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</si>
  <si>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</si>
  <si>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</si>
  <si>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</si>
  <si>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</si>
  <si>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</si>
  <si>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</si>
  <si>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</si>
  <si>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</si>
  <si>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</si>
  <si>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</si>
  <si>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</si>
  <si>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</si>
  <si>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</si>
  <si>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</si>
  <si>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</si>
  <si>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</si>
  <si>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</si>
  <si>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</si>
  <si>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</si>
  <si>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</si>
  <si>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</si>
  <si>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</si>
  <si>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</si>
  <si>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</si>
  <si>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</si>
  <si>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</si>
  <si>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</si>
  <si>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</si>
  <si>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</si>
  <si>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</si>
  <si>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</si>
  <si>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</si>
  <si>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</si>
  <si>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</si>
  <si>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</si>
  <si>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</si>
  <si>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</si>
  <si>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</si>
  <si>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</si>
  <si>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</si>
  <si>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</si>
  <si>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</si>
  <si>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</si>
  <si>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</si>
  <si>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</si>
  <si>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</si>
  <si>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</si>
  <si>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</si>
  <si>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</si>
  <si>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</si>
  <si>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</si>
  <si>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</si>
  <si>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</si>
  <si>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</si>
  <si>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</si>
  <si>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</si>
  <si>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</si>
  <si>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</si>
  <si>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</si>
  <si>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</si>
  <si>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</si>
  <si>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</si>
  <si>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</si>
  <si>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</si>
  <si>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</si>
  <si>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</si>
  <si>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</si>
  <si>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</si>
  <si>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</si>
  <si>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</si>
  <si>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</si>
  <si>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</si>
  <si>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</si>
  <si>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</si>
  <si>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</si>
  <si>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</si>
  <si>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</si>
  <si>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</si>
  <si>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</si>
  <si>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</si>
  <si>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</si>
  <si>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</si>
  <si>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</si>
  <si>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</si>
  <si>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</si>
  <si>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</si>
  <si>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</si>
  <si>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</si>
  <si>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</si>
  <si>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</si>
  <si>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</si>
  <si>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</si>
  <si>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</si>
  <si>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</si>
  <si>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</si>
  <si>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</si>
  <si>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</si>
  <si>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</si>
  <si>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</si>
  <si>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</si>
  <si>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</si>
  <si>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</si>
  <si>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</si>
  <si>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</si>
  <si>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</si>
  <si>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</si>
  <si>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</si>
  <si>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</si>
  <si>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</si>
  <si>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</si>
  <si>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</si>
  <si>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</si>
  <si>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</si>
  <si>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</si>
  <si>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</si>
  <si>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</si>
  <si>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</si>
  <si>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</si>
  <si>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</si>
  <si>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</si>
  <si>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</si>
  <si>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</si>
  <si>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</si>
  <si>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</si>
  <si>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</si>
  <si>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</si>
  <si>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</si>
  <si>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</si>
  <si>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</si>
  <si>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</si>
  <si>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</si>
  <si>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</si>
  <si>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</si>
  <si>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</si>
  <si>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</si>
  <si>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</si>
  <si>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</si>
  <si>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</si>
  <si>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</si>
  <si>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</si>
  <si>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</si>
  <si>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</si>
  <si>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</si>
  <si>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</si>
  <si>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</si>
  <si>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</si>
  <si>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</si>
  <si>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</si>
  <si>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</si>
  <si>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</si>
  <si>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</si>
  <si>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</si>
  <si>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</si>
  <si>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</si>
  <si>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</si>
  <si>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</si>
  <si>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</si>
  <si>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</si>
  <si>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</si>
  <si>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</si>
  <si>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</si>
  <si>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</si>
  <si>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</si>
  <si>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</si>
  <si>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</si>
  <si>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</si>
  <si>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</si>
  <si>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</si>
  <si>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</si>
  <si>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</si>
  <si>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</si>
  <si>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</si>
  <si>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</si>
  <si>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</si>
  <si>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</si>
  <si>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</si>
  <si>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</si>
  <si>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</si>
  <si>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</si>
  <si>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</si>
  <si>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</si>
  <si>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</si>
  <si>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</si>
  <si>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</si>
  <si>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</si>
  <si>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</si>
  <si>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</si>
  <si>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</si>
  <si>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</si>
  <si>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</si>
  <si>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</si>
  <si>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</si>
  <si>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</si>
  <si>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</si>
  <si>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</si>
  <si>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</si>
  <si>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</si>
  <si>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</si>
  <si>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</si>
  <si>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</si>
  <si>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</si>
  <si>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</si>
  <si>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</si>
  <si>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</si>
  <si>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</si>
  <si>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</si>
  <si>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</si>
  <si>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</si>
  <si>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</si>
  <si>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</si>
  <si>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</si>
  <si>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</si>
  <si>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</si>
  <si>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</si>
  <si>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</si>
  <si>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</si>
  <si>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</si>
  <si>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</si>
  <si>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</si>
  <si>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</si>
  <si>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</si>
  <si>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</si>
  <si>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</si>
  <si>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</si>
  <si>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</si>
  <si>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</si>
  <si>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</si>
  <si>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</si>
  <si>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</si>
  <si>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</si>
  <si>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</si>
  <si>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</si>
  <si>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</si>
  <si>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</si>
  <si>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</si>
  <si>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</si>
  <si>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</si>
  <si>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</si>
  <si>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</si>
  <si>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</si>
  <si>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</si>
  <si>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</si>
  <si>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</si>
  <si>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</si>
  <si>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</si>
  <si>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</si>
  <si>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</si>
  <si>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</si>
  <si>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</si>
  <si>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</si>
  <si>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</si>
  <si>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</si>
  <si>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</si>
  <si>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</si>
  <si>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</si>
  <si>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</si>
  <si>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</si>
  <si>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</si>
  <si>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</si>
  <si>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</si>
  <si>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</si>
  <si>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</si>
  <si>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</si>
  <si>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</si>
  <si>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</si>
  <si>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</si>
  <si>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</si>
  <si>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</si>
  <si>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</si>
  <si>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</si>
  <si>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</si>
  <si>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</si>
  <si>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</si>
  <si>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</si>
  <si>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</si>
  <si>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</si>
  <si>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</si>
  <si>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</si>
  <si>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</si>
  <si>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</si>
  <si>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</si>
  <si>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</si>
  <si>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</si>
  <si>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</si>
  <si>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</si>
  <si>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</si>
  <si>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</si>
  <si>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</si>
  <si>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</si>
  <si>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</si>
  <si>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</si>
  <si>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</si>
  <si>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</si>
  <si>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</si>
  <si>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</si>
  <si>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</si>
  <si>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</si>
  <si>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</si>
  <si>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</si>
  <si>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</si>
  <si>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</si>
  <si>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</si>
  <si>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</si>
  <si>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</si>
  <si>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</si>
  <si>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</si>
  <si>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</si>
  <si>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</si>
  <si>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</si>
  <si>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</si>
  <si>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</si>
  <si>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</si>
  <si>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</si>
  <si>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</si>
  <si>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</si>
  <si>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</si>
  <si>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</si>
  <si>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</si>
  <si>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</si>
  <si>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</si>
  <si>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</si>
  <si>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</si>
  <si>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</si>
  <si>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</si>
  <si>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</si>
  <si>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</si>
  <si>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</si>
  <si>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</si>
  <si>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</si>
  <si>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</si>
  <si>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</si>
  <si>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</si>
  <si>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</si>
  <si>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</si>
  <si>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</si>
  <si>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</si>
  <si>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</si>
  <si>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</si>
  <si>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</si>
  <si>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</si>
  <si>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</si>
  <si>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</si>
  <si>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</si>
  <si>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</si>
  <si>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</si>
  <si>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</si>
  <si>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</si>
  <si>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</si>
  <si>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</si>
  <si>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</si>
  <si>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</si>
  <si>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</si>
  <si>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</si>
  <si>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</si>
  <si>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</si>
  <si>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</si>
  <si>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</si>
  <si>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</si>
  <si>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</si>
  <si>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</si>
  <si>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</si>
  <si>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</si>
  <si>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</si>
  <si>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</si>
  <si>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</si>
  <si>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</si>
  <si>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</si>
  <si>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</si>
  <si>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</si>
  <si>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</si>
  <si>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</si>
  <si>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</si>
  <si>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</si>
  <si>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</si>
  <si>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</si>
  <si>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</si>
  <si>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</si>
  <si>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</si>
  <si>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</si>
  <si>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</si>
  <si>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</si>
  <si>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</si>
  <si>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</si>
  <si>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</si>
  <si>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</si>
  <si>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</si>
  <si>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</si>
  <si>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</si>
  <si>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</si>
  <si>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</si>
  <si>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</si>
  <si>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</si>
  <si>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</si>
  <si>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</si>
  <si>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</si>
  <si>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</si>
  <si>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</si>
  <si>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</si>
  <si>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</si>
  <si>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</si>
  <si>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</si>
  <si>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</si>
  <si>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</si>
  <si>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</si>
  <si>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</si>
  <si>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</si>
  <si>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</si>
  <si>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</si>
  <si>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</si>
  <si>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</si>
  <si>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</si>
  <si>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</si>
  <si>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</si>
  <si>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</si>
  <si>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</si>
  <si>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</si>
  <si>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</si>
  <si>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</si>
  <si>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</si>
  <si>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</si>
  <si>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</si>
  <si>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</si>
  <si>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</si>
  <si>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</si>
  <si>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</si>
  <si>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</si>
  <si>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</si>
  <si>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</si>
  <si>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</si>
  <si>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</si>
  <si>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</si>
  <si>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</si>
  <si>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</si>
  <si>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</si>
  <si>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</si>
  <si>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</si>
  <si>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</si>
  <si>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</si>
  <si>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</si>
  <si>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</si>
  <si>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</si>
  <si>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</si>
  <si>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</si>
  <si>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</si>
  <si>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</si>
  <si>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</si>
  <si>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</si>
  <si>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</si>
  <si>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</si>
  <si>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</si>
  <si>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</si>
  <si>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</si>
  <si>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</si>
  <si>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</si>
  <si>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</si>
  <si>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</si>
  <si>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</si>
  <si>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</si>
  <si>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</si>
  <si>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</si>
  <si>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</si>
  <si>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</si>
  <si>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</si>
  <si>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</si>
  <si>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</si>
  <si>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</si>
  <si>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</si>
  <si>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</si>
  <si>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</si>
  <si>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</si>
  <si>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</si>
  <si>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</si>
  <si>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</si>
  <si>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</si>
  <si>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</si>
  <si>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</si>
  <si>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</si>
  <si>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</si>
  <si>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</si>
  <si>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</si>
  <si>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</si>
  <si>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</si>
  <si>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</si>
  <si>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</si>
  <si>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</si>
  <si>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</si>
  <si>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</si>
  <si>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</si>
  <si>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</si>
  <si>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</si>
  <si>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</si>
  <si>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</si>
  <si>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</si>
  <si>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</si>
  <si>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</si>
  <si>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</si>
  <si>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</si>
  <si>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</si>
  <si>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</si>
  <si>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</si>
  <si>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</si>
  <si>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</si>
  <si>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</si>
  <si>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</si>
  <si>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</si>
  <si>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</si>
  <si>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</si>
  <si>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</si>
  <si>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</si>
  <si>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</si>
  <si>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</si>
  <si>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</si>
  <si>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</si>
  <si>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</si>
  <si>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</si>
  <si>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</si>
  <si>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</si>
  <si>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</si>
  <si>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</si>
  <si>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</si>
  <si>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</si>
  <si>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</si>
  <si>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</si>
  <si>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</si>
  <si>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</si>
  <si>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</si>
  <si>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</si>
  <si>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</si>
  <si>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</si>
  <si>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</si>
  <si>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</si>
  <si>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</si>
  <si>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</si>
  <si>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</si>
  <si>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</si>
  <si>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</si>
  <si>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</si>
  <si>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</si>
  <si>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</si>
  <si>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</si>
  <si>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</si>
  <si>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</si>
  <si>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</si>
  <si>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</si>
  <si>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</si>
  <si>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</si>
  <si>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</si>
  <si>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</si>
  <si>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</si>
  <si>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</si>
  <si>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</si>
  <si>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</si>
  <si>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</si>
  <si>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</si>
  <si>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</si>
  <si>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</si>
  <si>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</si>
  <si>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</si>
  <si>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</si>
  <si>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</si>
  <si>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</si>
  <si>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</si>
  <si>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</si>
  <si>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</si>
  <si>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</si>
  <si>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</si>
  <si>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</si>
  <si>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</si>
  <si>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</si>
  <si>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</si>
  <si>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</si>
  <si>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</si>
  <si>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</si>
  <si>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</si>
  <si>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</si>
  <si>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</si>
  <si>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</si>
  <si>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</si>
  <si>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</si>
  <si>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</si>
  <si>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</si>
  <si>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</si>
  <si>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</si>
  <si>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</si>
  <si>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</si>
  <si>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</si>
  <si>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</si>
  <si>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</si>
  <si>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</si>
  <si>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</si>
  <si>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</si>
  <si>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</si>
  <si>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</si>
  <si>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</si>
  <si>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</si>
  <si>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</si>
  <si>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</si>
  <si>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</si>
  <si>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</si>
  <si>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</si>
  <si>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</si>
  <si>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</si>
  <si>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</si>
  <si>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</si>
  <si>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</si>
  <si>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</si>
  <si>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</si>
  <si>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</si>
  <si>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</si>
  <si>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</si>
  <si>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</si>
  <si>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</si>
  <si>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</si>
  <si>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</si>
  <si>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</si>
  <si>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</si>
  <si>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</si>
  <si>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</si>
  <si>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</si>
  <si>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</si>
  <si>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</si>
  <si>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</si>
  <si>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</si>
  <si>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</si>
  <si>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</si>
  <si>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</si>
  <si>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</si>
  <si>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</si>
  <si>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</si>
  <si>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</si>
  <si>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</si>
  <si>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</si>
  <si>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</si>
  <si>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</si>
  <si>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</si>
  <si>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</si>
  <si>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</si>
  <si>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</si>
  <si>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</si>
  <si>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</si>
  <si>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</si>
  <si>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</si>
  <si>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</si>
  <si>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</si>
  <si>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</si>
  <si>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</si>
  <si>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</si>
  <si>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</si>
  <si>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</si>
  <si>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</si>
  <si>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</si>
  <si>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</si>
  <si>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</si>
  <si>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</si>
  <si>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</si>
  <si>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</si>
  <si>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</si>
  <si>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</si>
  <si>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</si>
  <si>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</si>
  <si>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</si>
  <si>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</si>
  <si>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</si>
  <si>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</si>
  <si>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</si>
  <si>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</si>
  <si>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</si>
  <si>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</si>
  <si>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</si>
  <si>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</si>
  <si>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</si>
  <si>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</si>
  <si>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</si>
  <si>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</si>
  <si>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</si>
  <si>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</si>
  <si>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</si>
  <si>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</si>
  <si>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</si>
  <si>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</si>
  <si>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</si>
  <si>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</si>
  <si>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</si>
  <si>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</si>
  <si>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</si>
  <si>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</si>
  <si>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</si>
  <si>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</si>
  <si>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</si>
  <si>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</si>
  <si>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</si>
  <si>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</si>
  <si>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</si>
  <si>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</si>
  <si>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</si>
  <si>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</si>
  <si>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</si>
  <si>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</si>
  <si>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</si>
  <si>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</si>
  <si>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</si>
  <si>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</si>
  <si>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</si>
  <si>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</si>
  <si>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</si>
  <si>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</si>
  <si>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</si>
  <si>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</si>
  <si>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</si>
  <si>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</si>
  <si>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</si>
  <si>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</si>
  <si>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</si>
  <si>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</si>
  <si>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</si>
  <si>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</si>
  <si>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</si>
  <si>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</si>
  <si>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</si>
  <si>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</si>
  <si>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</si>
  <si>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</si>
  <si>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</si>
  <si>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</si>
  <si>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</si>
  <si>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</si>
  <si>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</si>
  <si>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</si>
  <si>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</si>
  <si>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</si>
  <si>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</si>
  <si>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</si>
  <si>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</si>
  <si>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</si>
  <si>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</si>
  <si>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</si>
  <si>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</si>
  <si>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</si>
  <si>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</si>
  <si>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</si>
  <si>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</si>
  <si>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</si>
  <si>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</si>
  <si>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</si>
  <si>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</si>
  <si>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</si>
  <si>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</si>
  <si>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</si>
  <si>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</si>
  <si>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</si>
  <si>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</si>
  <si>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</si>
  <si>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</si>
  <si>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</si>
  <si>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</si>
  <si>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</si>
  <si>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</si>
  <si>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</si>
  <si>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</si>
  <si>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</si>
  <si>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</si>
  <si>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</si>
  <si>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</si>
  <si>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</si>
  <si>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</si>
  <si>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</si>
  <si>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</si>
  <si>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</si>
  <si>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</si>
  <si>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</si>
  <si>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</si>
  <si>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</si>
  <si>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</si>
  <si>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</si>
  <si>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</si>
  <si>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</si>
  <si>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</si>
  <si>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</si>
  <si>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</si>
  <si>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</si>
  <si>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</si>
  <si>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</si>
  <si>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</si>
  <si>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</si>
  <si>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</si>
  <si>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</si>
  <si>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</si>
  <si>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</si>
  <si>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</si>
  <si>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</si>
  <si>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</si>
  <si>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</si>
  <si>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</si>
  <si>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</si>
  <si>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</si>
  <si>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</si>
  <si>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</si>
  <si>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</si>
  <si>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</si>
  <si>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</si>
  <si>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</si>
  <si>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</si>
  <si>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</si>
  <si>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</si>
  <si>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</si>
  <si>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</si>
  <si>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</si>
  <si>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</si>
  <si>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</si>
  <si>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</si>
  <si>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</si>
  <si>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</si>
  <si>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</si>
  <si>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</si>
  <si>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</si>
  <si>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</si>
  <si>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</si>
  <si>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</si>
  <si>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</si>
  <si>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</si>
  <si>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</si>
  <si>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</si>
  <si>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</si>
  <si>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</si>
  <si>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</si>
  <si>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</si>
  <si>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</si>
  <si>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</si>
  <si>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</si>
  <si>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</si>
  <si>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</si>
  <si>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</si>
  <si>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</si>
  <si>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</si>
  <si>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</si>
  <si>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</si>
  <si>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</si>
  <si>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</si>
  <si>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</si>
  <si>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</si>
  <si>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</si>
  <si>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</si>
  <si>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</si>
  <si>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</si>
  <si>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</si>
  <si>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</si>
  <si>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</si>
  <si>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</si>
  <si>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</si>
  <si>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</si>
  <si>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</si>
  <si>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</si>
  <si>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</si>
  <si>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</si>
  <si>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</si>
  <si>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</si>
  <si>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</si>
  <si>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</si>
  <si>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</si>
  <si>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</si>
  <si>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</si>
  <si>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</si>
  <si>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</si>
  <si>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</si>
  <si>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</si>
  <si>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</si>
  <si>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</si>
  <si>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</si>
  <si>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</si>
  <si>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</si>
  <si>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</si>
  <si>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</si>
  <si>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</si>
  <si>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</si>
  <si>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</si>
  <si>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</si>
  <si>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</si>
  <si>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</si>
  <si>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</si>
  <si>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</si>
  <si>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</si>
  <si>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</si>
  <si>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</si>
  <si>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</si>
  <si>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</si>
  <si>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</si>
  <si>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</si>
  <si>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</si>
  <si>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</si>
  <si>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</si>
  <si>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</si>
  <si>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</si>
  <si>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</si>
  <si>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</si>
  <si>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</si>
  <si>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</si>
  <si>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</si>
  <si>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</si>
  <si>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</si>
  <si>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</si>
  <si>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</si>
  <si>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</si>
  <si>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</si>
  <si>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</si>
  <si>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</si>
  <si>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</si>
  <si>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</si>
  <si>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</si>
  <si>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</si>
  <si>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</si>
  <si>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</si>
  <si>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</si>
  <si>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</si>
  <si>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</si>
  <si>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</si>
  <si>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</si>
  <si>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</si>
  <si>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</si>
  <si>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</si>
  <si>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</si>
  <si>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</si>
  <si>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</si>
  <si>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</si>
  <si>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</si>
  <si>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</si>
  <si>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</si>
  <si>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</si>
  <si>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</si>
  <si>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</si>
  <si>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</si>
  <si>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</si>
  <si>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</si>
  <si>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</si>
  <si>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</si>
  <si>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</si>
  <si>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</si>
  <si>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</si>
  <si>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</si>
  <si>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</si>
  <si>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</si>
  <si>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</si>
  <si>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</si>
  <si>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</si>
  <si>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</si>
  <si>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</si>
  <si>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</si>
  <si>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</si>
  <si>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</si>
  <si>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</si>
  <si>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</si>
  <si>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</si>
  <si>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</si>
  <si>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</si>
  <si>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</si>
  <si>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</si>
  <si>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</si>
  <si>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</si>
  <si>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</si>
  <si>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</si>
  <si>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</si>
  <si>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</si>
  <si>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</si>
  <si>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</si>
  <si>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</si>
  <si>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</si>
  <si>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</si>
  <si>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</si>
  <si>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</si>
  <si>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</si>
  <si>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</si>
  <si>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</si>
  <si>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</si>
  <si>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</si>
  <si>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</si>
  <si>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</si>
  <si>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</si>
  <si>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</si>
  <si>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</si>
  <si>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</si>
  <si>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</si>
  <si>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</si>
  <si>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</si>
  <si>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</si>
  <si>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</si>
  <si>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</si>
  <si>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</si>
  <si>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</si>
  <si>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</si>
  <si>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</si>
  <si>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</si>
  <si>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</si>
  <si>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</si>
  <si>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</si>
  <si>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</si>
  <si>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</si>
  <si>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</si>
  <si>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</si>
  <si>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</si>
  <si>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</si>
  <si>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</si>
  <si>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</si>
  <si>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</si>
  <si>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</si>
  <si>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</si>
  <si>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</si>
  <si>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</si>
  <si>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</si>
  <si>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</si>
  <si>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</si>
  <si>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</si>
  <si>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</si>
  <si>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</si>
  <si>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</si>
  <si>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</si>
  <si>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</si>
  <si>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</si>
  <si>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</si>
  <si>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</si>
  <si>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</si>
  <si>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</si>
  <si>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</si>
  <si>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</si>
  <si>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</si>
  <si>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</si>
  <si>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</si>
  <si>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</si>
  <si>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</si>
  <si>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</si>
  <si>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</si>
  <si>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</si>
  <si>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</si>
  <si>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</si>
  <si>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</si>
  <si>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</si>
  <si>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</si>
  <si>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</si>
  <si>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</si>
  <si>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</si>
  <si>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</si>
  <si>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</si>
  <si>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</si>
  <si>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</si>
  <si>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</si>
  <si>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</si>
  <si>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</si>
  <si>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</si>
  <si>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</si>
  <si>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</si>
  <si>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</si>
  <si>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</si>
  <si>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</si>
  <si>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</si>
  <si>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</si>
  <si>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</si>
  <si>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</si>
  <si>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</si>
  <si>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</si>
  <si>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</si>
  <si>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</si>
  <si>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</si>
  <si>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</si>
  <si>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</si>
  <si>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</si>
  <si>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</si>
  <si>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</si>
  <si>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</si>
  <si>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</si>
  <si>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</si>
  <si>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</si>
  <si>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</si>
  <si>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</si>
  <si>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</si>
  <si>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</si>
  <si>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</si>
  <si>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</si>
  <si>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</si>
  <si>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</si>
  <si>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</si>
  <si>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</si>
  <si>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</si>
  <si>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</si>
  <si>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</si>
  <si>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</si>
  <si>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</si>
  <si>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</si>
  <si>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</si>
  <si>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</si>
  <si>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</si>
  <si>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</si>
  <si>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</si>
  <si>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</si>
  <si>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</si>
  <si>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</si>
  <si>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</si>
  <si>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</si>
  <si>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</si>
  <si>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</si>
  <si>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</si>
  <si>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</si>
  <si>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</si>
  <si>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</si>
  <si>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</si>
  <si>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</si>
  <si>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</si>
  <si>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</si>
  <si>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</si>
  <si>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</si>
  <si>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</si>
  <si>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</si>
  <si>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</si>
  <si>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</si>
  <si>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</si>
  <si>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</si>
  <si>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</si>
  <si>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</si>
  <si>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</si>
  <si>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</si>
  <si>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</si>
  <si>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</si>
  <si>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</si>
  <si>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</si>
  <si>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</si>
  <si>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</si>
  <si>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</si>
  <si>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</si>
  <si>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</si>
  <si>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</si>
  <si>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</si>
  <si>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</si>
  <si>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</si>
  <si>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</si>
  <si>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</si>
  <si>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</si>
  <si>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</si>
  <si>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</si>
  <si>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</si>
  <si>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</si>
  <si>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</si>
  <si>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</si>
  <si>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</si>
  <si>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</si>
  <si>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</si>
  <si>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</si>
  <si>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</si>
  <si>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</si>
  <si>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</si>
  <si>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</si>
  <si>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</si>
  <si>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</si>
  <si>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</si>
  <si>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</si>
  <si>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</si>
  <si>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</si>
  <si>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</si>
  <si>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</si>
  <si>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</si>
  <si>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</si>
  <si>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</si>
  <si>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</si>
  <si>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</si>
  <si>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</si>
  <si>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</si>
  <si>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</si>
  <si>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</si>
  <si>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</si>
  <si>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</si>
  <si>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</si>
  <si>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</si>
  <si>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</si>
  <si>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</si>
  <si>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</si>
  <si>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</si>
  <si>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</si>
  <si>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</si>
  <si>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</si>
  <si>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</si>
  <si>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</si>
  <si>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</si>
  <si>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</si>
  <si>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</si>
  <si>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</si>
  <si>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</si>
  <si>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</si>
  <si>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</si>
  <si>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</si>
  <si>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</si>
  <si>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</si>
  <si>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</si>
  <si>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</si>
  <si>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</si>
  <si>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</si>
  <si>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</si>
  <si>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</si>
  <si>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</si>
  <si>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</si>
  <si>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</si>
  <si>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</si>
  <si>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</si>
  <si>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</si>
  <si>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</si>
  <si>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</si>
  <si>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</si>
  <si>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</si>
  <si>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</si>
  <si>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</si>
  <si>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</si>
  <si>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</si>
  <si>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</si>
  <si>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</si>
  <si>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</si>
  <si>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</si>
  <si>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</si>
  <si>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</si>
  <si>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</si>
  <si>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</si>
  <si>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</si>
  <si>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</si>
  <si>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</si>
  <si>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</si>
  <si>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</si>
  <si>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</si>
  <si>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</si>
  <si>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</si>
  <si>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</si>
  <si>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</si>
  <si>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</si>
  <si>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</si>
  <si>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</si>
  <si>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</si>
  <si>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</si>
  <si>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</si>
  <si>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</si>
  <si>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</si>
  <si>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</si>
  <si>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</si>
  <si>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</si>
  <si>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</si>
  <si>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</si>
  <si>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</si>
  <si>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</si>
  <si>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</si>
  <si>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</si>
  <si>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</si>
  <si>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</si>
  <si>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</si>
  <si>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</si>
  <si>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</si>
  <si>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</si>
  <si>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</si>
  <si>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</si>
  <si>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</si>
  <si>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</si>
  <si>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</si>
  <si>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</si>
  <si>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</si>
  <si>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</si>
  <si>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</si>
  <si>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</si>
  <si>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</si>
  <si>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</si>
  <si>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</si>
  <si>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</si>
  <si>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</si>
  <si>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</si>
  <si>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</si>
  <si>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</si>
  <si>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</si>
  <si>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</si>
  <si>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</si>
  <si>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</si>
  <si>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</si>
  <si>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</si>
  <si>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</si>
  <si>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</si>
  <si>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</si>
  <si>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</si>
  <si>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</si>
  <si>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</si>
  <si>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</si>
  <si>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</si>
  <si>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</si>
  <si>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</si>
  <si>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</si>
  <si>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</si>
  <si>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</si>
  <si>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</si>
  <si>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</si>
  <si>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</si>
  <si>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</si>
  <si>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</si>
  <si>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</si>
  <si>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</si>
  <si>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</si>
  <si>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</si>
  <si>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</si>
  <si>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</si>
  <si>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</si>
  <si>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</si>
  <si>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</si>
  <si>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</si>
  <si>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</si>
  <si>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</si>
  <si>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</si>
  <si>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</si>
  <si>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</si>
  <si>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</si>
  <si>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</si>
  <si>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</si>
  <si>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</si>
  <si>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</si>
  <si>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</si>
  <si>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</si>
  <si>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</si>
  <si>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</si>
  <si>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</si>
  <si>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</si>
  <si>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</si>
  <si>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</si>
  <si>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</si>
  <si>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</si>
  <si>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</si>
  <si>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</si>
  <si>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</si>
  <si>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</si>
  <si>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</si>
  <si>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</si>
  <si>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</si>
  <si>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</si>
  <si>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</si>
  <si>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</si>
  <si>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</si>
  <si>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</si>
  <si>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</si>
  <si>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</si>
  <si>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</si>
  <si>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</si>
  <si>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</si>
  <si>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</si>
  <si>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</si>
  <si>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</si>
  <si>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</si>
  <si>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</si>
  <si>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</si>
  <si>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</si>
  <si>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</si>
  <si>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</si>
  <si>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</si>
  <si>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</si>
  <si>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</si>
  <si>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</si>
  <si>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</si>
  <si>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</si>
  <si>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</si>
  <si>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</si>
  <si>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</si>
  <si>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</si>
  <si>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</si>
  <si>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</si>
  <si>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</si>
  <si>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</si>
  <si>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</si>
  <si>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</si>
  <si>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</si>
  <si>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</si>
  <si>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</si>
  <si>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</si>
  <si>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</si>
  <si>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</si>
  <si>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</si>
  <si>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</si>
  <si>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</si>
  <si>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</si>
  <si>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</si>
  <si>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</si>
  <si>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</si>
  <si>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</si>
  <si>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</si>
  <si>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</si>
  <si>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</si>
  <si>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</si>
  <si>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</si>
  <si>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</si>
  <si>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</si>
  <si>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</si>
  <si>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</si>
  <si>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</si>
  <si>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</si>
  <si>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</si>
  <si>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</si>
  <si>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</si>
  <si>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</si>
  <si>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</si>
  <si>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</si>
  <si>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</si>
  <si>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</si>
  <si>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</si>
  <si>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</si>
  <si>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</si>
  <si>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</si>
  <si>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</si>
  <si>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</si>
  <si>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</si>
  <si>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</si>
  <si>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</si>
  <si>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</si>
  <si>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</si>
  <si>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</si>
  <si>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</si>
  <si>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</si>
  <si>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</si>
  <si>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</si>
  <si>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</si>
  <si>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</si>
  <si>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</si>
  <si>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</si>
  <si>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</si>
  <si>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</si>
  <si>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</si>
  <si>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</si>
  <si>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</si>
  <si>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</si>
  <si>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</si>
  <si>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</si>
  <si>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</si>
  <si>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</si>
  <si>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</si>
  <si>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</si>
  <si>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</si>
  <si>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</si>
  <si>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</si>
  <si>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</si>
  <si>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</si>
  <si>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</si>
  <si>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</si>
  <si>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</si>
  <si>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</si>
  <si>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</si>
  <si>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</si>
  <si>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</si>
  <si>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</si>
  <si>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</si>
  <si>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</si>
  <si>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</si>
  <si>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</si>
  <si>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</si>
  <si>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</si>
  <si>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</si>
  <si>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</si>
  <si>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</si>
  <si>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</si>
  <si>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</si>
  <si>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</si>
  <si>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</si>
  <si>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</si>
  <si>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</si>
  <si>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</si>
  <si>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</si>
  <si>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</si>
  <si>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</si>
  <si>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</si>
  <si>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</si>
  <si>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</si>
  <si>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</si>
  <si>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</si>
  <si>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</si>
  <si>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</si>
  <si>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</si>
  <si>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</si>
  <si>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</si>
  <si>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</si>
  <si>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</si>
  <si>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</si>
  <si>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</si>
  <si>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</si>
  <si>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</si>
  <si>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</si>
  <si>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</si>
  <si>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</si>
  <si>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</si>
  <si>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</si>
  <si>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</si>
  <si>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</si>
  <si>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</si>
  <si>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</si>
  <si>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</si>
  <si>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</si>
  <si>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</si>
  <si>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</si>
  <si>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</si>
  <si>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</si>
  <si>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</si>
  <si>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</si>
  <si>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</si>
  <si>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</si>
  <si>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</si>
  <si>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</si>
  <si>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</si>
  <si>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</si>
  <si>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</si>
  <si>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</si>
  <si>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</si>
  <si>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</si>
  <si>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</si>
  <si>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</si>
  <si>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</si>
  <si>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</si>
  <si>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</si>
  <si>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</si>
  <si>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</si>
  <si>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</si>
  <si>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</si>
  <si>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</si>
  <si>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</si>
  <si>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</si>
  <si>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</si>
  <si>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</si>
  <si>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</si>
  <si>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</si>
  <si>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</si>
  <si>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</si>
  <si>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</si>
  <si>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</si>
  <si>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</si>
  <si>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</si>
  <si>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</si>
  <si>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</si>
  <si>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</si>
  <si>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</si>
  <si>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</si>
  <si>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</si>
  <si>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</si>
  <si>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</si>
  <si>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</si>
  <si>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</si>
  <si>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</si>
  <si>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</si>
  <si>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</si>
  <si>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</si>
  <si>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</si>
  <si>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</si>
  <si>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</si>
  <si>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</si>
  <si>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</si>
  <si>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</si>
  <si>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</si>
  <si>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</si>
  <si>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</si>
  <si>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</si>
  <si>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</si>
  <si>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</si>
  <si>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</si>
  <si>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</si>
  <si>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</si>
  <si>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</si>
  <si>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</si>
  <si>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</si>
  <si>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</si>
  <si>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</si>
  <si>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</si>
  <si>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</si>
  <si>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</si>
  <si>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</si>
  <si>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</si>
  <si>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</si>
  <si>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</si>
  <si>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</si>
  <si>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</si>
  <si>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</si>
  <si>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</si>
  <si>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</si>
  <si>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</si>
  <si>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</si>
  <si>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</si>
  <si>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</si>
  <si>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</si>
  <si>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</si>
  <si>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</si>
  <si>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</si>
  <si>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</si>
  <si>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</si>
  <si>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</si>
  <si>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</si>
  <si>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</si>
  <si>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</si>
  <si>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</si>
  <si>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</si>
  <si>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</si>
  <si>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</si>
  <si>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</si>
  <si>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</si>
  <si>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</si>
  <si>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</si>
  <si>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</si>
  <si>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</si>
  <si>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</si>
  <si>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</si>
  <si>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</si>
  <si>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</si>
  <si>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</si>
  <si>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</si>
  <si>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</si>
  <si>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</si>
  <si>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</si>
  <si>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</si>
  <si>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</si>
  <si>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</si>
  <si>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</si>
  <si>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</si>
  <si>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</si>
  <si>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</si>
  <si>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</si>
  <si>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</si>
  <si>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</si>
  <si>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</si>
  <si>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</si>
  <si>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</si>
  <si>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</si>
  <si>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</si>
  <si>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</si>
  <si>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</si>
  <si>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</si>
  <si>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</si>
  <si>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</si>
  <si>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</si>
  <si>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</si>
  <si>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</si>
  <si>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</si>
  <si>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</si>
  <si>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</si>
  <si>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</si>
  <si>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</si>
  <si>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</si>
  <si>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</si>
  <si>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</si>
  <si>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</si>
  <si>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</si>
  <si>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</si>
  <si>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</si>
  <si>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</si>
  <si>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</si>
  <si>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</si>
  <si>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</si>
  <si>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</si>
  <si>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</si>
  <si>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</si>
  <si>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</si>
  <si>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</si>
  <si>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</si>
  <si>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</si>
  <si>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</si>
  <si>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</si>
  <si>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</si>
  <si>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</si>
  <si>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</si>
  <si>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</si>
  <si>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</si>
  <si>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</si>
  <si>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</si>
  <si>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</si>
  <si>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</si>
  <si>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</si>
  <si>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</si>
  <si>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</si>
  <si>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</si>
  <si>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</si>
  <si>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</si>
  <si>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</si>
  <si>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</si>
  <si>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</si>
  <si>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</si>
  <si>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</si>
  <si>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</si>
  <si>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</si>
  <si>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</si>
  <si>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</si>
  <si>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</si>
  <si>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</si>
  <si>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</si>
  <si>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</si>
  <si>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</si>
  <si>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</si>
  <si>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</si>
  <si>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</si>
  <si>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</si>
  <si>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</si>
  <si>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</si>
  <si>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</si>
  <si>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</si>
  <si>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</si>
  <si>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</si>
  <si>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</si>
  <si>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</si>
  <si>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</si>
  <si>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</si>
  <si>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</si>
  <si>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</si>
  <si>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</si>
  <si>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</si>
  <si>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</si>
  <si>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</si>
  <si>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</si>
  <si>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</si>
  <si>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</si>
  <si>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</si>
  <si>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</si>
  <si>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</si>
  <si>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</si>
  <si>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</si>
  <si>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</si>
  <si>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</si>
  <si>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</si>
  <si>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</si>
  <si>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</si>
  <si>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</si>
  <si>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</si>
  <si>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</si>
  <si>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</si>
  <si>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</si>
  <si>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</si>
  <si>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</si>
  <si>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</si>
  <si>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</si>
  <si>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</si>
  <si>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</si>
  <si>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</si>
  <si>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</si>
  <si>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</si>
  <si>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</si>
  <si>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</si>
  <si>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</si>
  <si>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</si>
  <si>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</si>
  <si>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</si>
  <si>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</si>
  <si>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</si>
  <si>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</si>
  <si>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</si>
  <si>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</si>
  <si>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</si>
  <si>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</si>
  <si>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</si>
  <si>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</si>
  <si>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</si>
  <si>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</si>
  <si>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</si>
  <si>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</si>
  <si>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</si>
  <si>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</si>
  <si>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</si>
  <si>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</si>
  <si>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</si>
  <si>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</si>
  <si>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</si>
  <si>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</si>
  <si>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</si>
  <si>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</si>
  <si>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</si>
  <si>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</si>
  <si>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</si>
  <si>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</si>
  <si>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</si>
  <si>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</si>
  <si>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</si>
  <si>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</si>
  <si>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</si>
  <si>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</si>
  <si>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</si>
  <si>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</si>
  <si>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</si>
  <si>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</si>
  <si>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</si>
  <si>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</si>
  <si>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</si>
  <si>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</si>
  <si>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</si>
  <si>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</si>
  <si>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</si>
  <si>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</si>
  <si>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</si>
  <si>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</si>
  <si>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</si>
  <si>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</si>
  <si>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</si>
  <si>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</si>
  <si>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</si>
  <si>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</si>
  <si>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</si>
  <si>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</si>
  <si>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</si>
  <si>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</si>
  <si>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</si>
  <si>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</si>
  <si>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</si>
  <si>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</si>
  <si>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</si>
  <si>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</si>
  <si>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</si>
  <si>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</si>
  <si>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</si>
  <si>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</si>
  <si>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</si>
  <si>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</si>
  <si>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</si>
  <si>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</si>
  <si>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</si>
  <si>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</si>
  <si>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</si>
  <si>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</si>
  <si>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</si>
  <si>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</si>
  <si>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</si>
  <si>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</si>
  <si>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</si>
  <si>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</si>
  <si>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</si>
  <si>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</si>
  <si>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</si>
  <si>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</si>
  <si>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</si>
  <si>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</si>
  <si>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</si>
  <si>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</si>
  <si>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</si>
  <si>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</si>
  <si>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</si>
  <si>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</si>
  <si>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</si>
  <si>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</si>
  <si>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</si>
  <si>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</si>
  <si>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</si>
  <si>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</si>
  <si>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</si>
  <si>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</si>
  <si>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</si>
  <si>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</si>
  <si>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</si>
  <si>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</si>
  <si>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</si>
  <si>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</si>
  <si>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</si>
  <si>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</si>
  <si>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</si>
  <si>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</si>
  <si>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</si>
  <si>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</si>
  <si>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</si>
  <si>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</si>
  <si>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</si>
  <si>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</si>
  <si>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</si>
  <si>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</si>
  <si>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</si>
  <si>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</si>
  <si>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</si>
  <si>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</si>
  <si>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</si>
  <si>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</si>
  <si>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</si>
  <si>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</si>
  <si>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</si>
  <si>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</si>
  <si>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</si>
  <si>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</si>
  <si>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</si>
  <si>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</si>
  <si>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</si>
  <si>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</si>
  <si>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</si>
  <si>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</si>
  <si>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</si>
  <si>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</si>
  <si>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</si>
  <si>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</si>
  <si>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</si>
  <si>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</si>
  <si>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</si>
  <si>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</si>
  <si>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</si>
  <si>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</si>
  <si>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</si>
  <si>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</si>
  <si>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</si>
  <si>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</si>
  <si>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</si>
  <si>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</si>
  <si>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</si>
  <si>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</si>
  <si>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</si>
  <si>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</si>
  <si>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</si>
  <si>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</si>
  <si>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</si>
  <si>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</si>
  <si>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</si>
  <si>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</si>
  <si>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</si>
  <si>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</si>
  <si>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</si>
  <si>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</si>
  <si>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</si>
  <si>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</si>
  <si>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</si>
  <si>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</si>
  <si>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</si>
  <si>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</si>
  <si>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</si>
  <si>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</si>
  <si>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</si>
  <si>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</si>
  <si>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</si>
  <si>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</si>
  <si>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</si>
  <si>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</si>
  <si>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</si>
  <si>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</si>
  <si>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</si>
  <si>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</si>
  <si>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</si>
  <si>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</si>
  <si>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</si>
  <si>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</si>
  <si>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</si>
  <si>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</si>
  <si>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</si>
  <si>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</si>
  <si>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</si>
  <si>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</si>
  <si>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</si>
  <si>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</si>
  <si>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</si>
  <si>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</si>
  <si>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</si>
  <si>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</si>
  <si>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</si>
  <si>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</si>
  <si>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</si>
  <si>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</si>
  <si>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</si>
  <si>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</si>
  <si>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</si>
  <si>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</si>
  <si>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</si>
  <si>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</si>
  <si>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</si>
  <si>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</si>
  <si>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</si>
  <si>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</si>
  <si>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</si>
  <si>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</si>
  <si>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</si>
  <si>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</si>
  <si>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</si>
  <si>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</si>
  <si>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</si>
  <si>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</si>
  <si>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</si>
  <si>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</si>
  <si>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</si>
  <si>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</si>
  <si>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</si>
  <si>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</si>
  <si>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</si>
  <si>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</si>
  <si>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</si>
  <si>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</si>
  <si>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</si>
  <si>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</si>
  <si>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</si>
  <si>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</si>
  <si>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</si>
  <si>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</si>
  <si>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</si>
  <si>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</si>
  <si>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</si>
  <si>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</si>
  <si>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</si>
  <si>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</si>
  <si>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</si>
  <si>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</si>
  <si>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</si>
  <si>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</si>
  <si>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</si>
  <si>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</si>
  <si>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</si>
  <si>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</si>
  <si>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</si>
  <si>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</si>
  <si>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</si>
  <si>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</si>
  <si>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</si>
  <si>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</si>
  <si>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</si>
  <si>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</si>
  <si>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</si>
  <si>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</si>
  <si>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</si>
  <si>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</si>
  <si>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</si>
  <si>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</si>
  <si>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</si>
  <si>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</si>
  <si>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</si>
  <si>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</si>
  <si>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</si>
  <si>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</si>
  <si>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</si>
  <si>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</si>
  <si>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</si>
  <si>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</si>
  <si>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</si>
  <si>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</si>
  <si>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</si>
  <si>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</si>
  <si>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</si>
  <si>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</si>
  <si>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</si>
  <si>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</si>
  <si>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</si>
  <si>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</si>
  <si>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</si>
  <si>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</si>
  <si>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</si>
  <si>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</si>
  <si>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</si>
  <si>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</si>
  <si>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</si>
  <si>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</si>
  <si>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</si>
  <si>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</si>
  <si>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</si>
  <si>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</si>
  <si>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</si>
  <si>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</si>
  <si>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</si>
  <si>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</si>
  <si>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</si>
  <si>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</si>
  <si>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</si>
  <si>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</si>
  <si>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</si>
  <si>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</si>
  <si>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</si>
  <si>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</si>
  <si>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</si>
  <si>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</si>
  <si>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</si>
  <si>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</si>
  <si>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</si>
  <si>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</si>
  <si>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</si>
  <si>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</si>
  <si>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</si>
  <si>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</si>
  <si>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</si>
  <si>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</si>
  <si>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</si>
  <si>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</si>
  <si>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</si>
  <si>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</si>
  <si>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</si>
  <si>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</si>
  <si>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</si>
  <si>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</si>
  <si>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</si>
  <si>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</si>
  <si>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</si>
  <si>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</si>
  <si>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</si>
  <si>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</si>
  <si>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</si>
  <si>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</si>
  <si>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</si>
  <si>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</si>
  <si>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</si>
  <si>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</si>
  <si>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</si>
  <si>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</si>
  <si>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</si>
  <si>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</si>
  <si>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</si>
  <si>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</si>
  <si>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</si>
  <si>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</si>
  <si>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</si>
  <si>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</si>
  <si>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</si>
  <si>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</si>
  <si>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</si>
  <si>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</si>
  <si>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</si>
  <si>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</si>
  <si>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</si>
  <si>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</si>
  <si>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</si>
  <si>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</si>
  <si>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</si>
  <si>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</si>
  <si>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</si>
  <si>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</si>
  <si>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</si>
  <si>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</si>
  <si>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</si>
  <si>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</si>
  <si>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</si>
  <si>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</si>
  <si>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</si>
  <si>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</si>
  <si>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</si>
  <si>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</si>
  <si>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</si>
  <si>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</si>
  <si>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</si>
  <si>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</si>
  <si>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</si>
  <si>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</si>
  <si>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</si>
  <si>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</si>
  <si>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</si>
  <si>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</si>
  <si>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</si>
  <si>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</si>
  <si>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</si>
  <si>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</si>
  <si>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</si>
  <si>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</si>
  <si>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</si>
  <si>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</si>
  <si>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</si>
  <si>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</si>
  <si>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</si>
  <si>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</si>
  <si>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</si>
  <si>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</si>
  <si>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</si>
  <si>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</si>
  <si>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</si>
  <si>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</si>
  <si>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</si>
  <si>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</si>
  <si>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</si>
  <si>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</si>
  <si>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</si>
  <si>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</si>
  <si>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</si>
  <si>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</si>
  <si>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</si>
  <si>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</si>
  <si>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</si>
  <si>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</si>
  <si>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</si>
  <si>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</si>
  <si>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</si>
  <si>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</si>
  <si>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</si>
  <si>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</si>
  <si>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</si>
  <si>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</si>
  <si>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</si>
  <si>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</si>
  <si>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</si>
  <si>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</si>
  <si>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</si>
  <si>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</si>
  <si>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</si>
  <si>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</si>
  <si>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</si>
  <si>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</si>
  <si>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</si>
  <si>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</si>
  <si>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</si>
  <si>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</si>
  <si>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</si>
  <si>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</si>
  <si>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</si>
  <si>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</si>
  <si>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</si>
  <si>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</si>
  <si>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</si>
  <si>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</si>
  <si>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</si>
  <si>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</si>
  <si>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</si>
  <si>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</si>
  <si>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</si>
  <si>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</si>
  <si>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</si>
  <si>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</si>
  <si>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</si>
  <si>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</si>
  <si>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</si>
  <si>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</si>
  <si>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</si>
  <si>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</si>
  <si>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</si>
  <si>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</si>
  <si>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</si>
  <si>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</si>
  <si>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</si>
  <si>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</si>
  <si>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</si>
  <si>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</si>
  <si>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</si>
  <si>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</si>
  <si>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</si>
  <si>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</si>
  <si>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</si>
  <si>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</si>
  <si>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</si>
  <si>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</si>
  <si>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</si>
  <si>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</si>
  <si>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</si>
  <si>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</si>
  <si>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</si>
  <si>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</si>
  <si>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</si>
  <si>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</si>
  <si>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</si>
  <si>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</si>
  <si>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</si>
  <si>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</si>
  <si>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</si>
  <si>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</si>
  <si>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</si>
  <si>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</si>
  <si>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</si>
  <si>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</si>
  <si>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</si>
  <si>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</si>
  <si>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</si>
  <si>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</si>
  <si>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</si>
  <si>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</si>
  <si>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</si>
  <si>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</si>
  <si>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</si>
  <si>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</si>
  <si>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</si>
  <si>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</si>
  <si>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</si>
  <si>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</si>
  <si>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</si>
  <si>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</si>
  <si>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</si>
  <si>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</si>
  <si>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</si>
  <si>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</si>
  <si>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</si>
  <si>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</si>
  <si>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</si>
  <si>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</si>
  <si>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</si>
  <si>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</si>
  <si>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</si>
  <si>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</si>
  <si>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</si>
  <si>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</si>
  <si>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</si>
  <si>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</si>
  <si>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</si>
  <si>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</si>
  <si>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</si>
  <si>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</si>
  <si>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</si>
  <si>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</si>
  <si>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</si>
  <si>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</si>
  <si>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</si>
  <si>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</si>
  <si>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</si>
  <si>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</si>
  <si>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</si>
  <si>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</si>
  <si>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</si>
  <si>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</si>
  <si>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</si>
  <si>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</si>
  <si>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</si>
  <si>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</si>
  <si>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</si>
  <si>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</si>
  <si>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</si>
  <si>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</si>
  <si>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</si>
  <si>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</si>
  <si>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</si>
  <si>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</si>
  <si>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</si>
  <si>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</si>
  <si>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</si>
  <si>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</si>
  <si>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</si>
  <si>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</si>
  <si>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</si>
  <si>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</si>
  <si>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</si>
  <si>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</si>
  <si>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</si>
  <si>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</si>
  <si>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</si>
  <si>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</si>
  <si>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</si>
  <si>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</si>
  <si>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</si>
  <si>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</si>
  <si>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</si>
  <si>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</si>
  <si>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</si>
  <si>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</si>
  <si>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</si>
  <si>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</si>
  <si>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</si>
  <si>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</si>
  <si>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</si>
  <si>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</si>
  <si>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</si>
  <si>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</si>
  <si>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</si>
  <si>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</si>
  <si>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</si>
  <si>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</si>
  <si>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</si>
  <si>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</si>
  <si>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</si>
  <si>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</si>
  <si>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</si>
  <si>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</si>
  <si>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</si>
  <si>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</si>
  <si>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</si>
  <si>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</si>
  <si>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</si>
  <si>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</si>
  <si>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</si>
  <si>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</si>
  <si>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</si>
  <si>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</si>
  <si>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</si>
  <si>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</si>
  <si>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</si>
  <si>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</si>
  <si>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</si>
  <si>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</si>
  <si>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</si>
  <si>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</si>
  <si>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</si>
  <si>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</si>
  <si>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</si>
  <si>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</si>
  <si>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</si>
  <si>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</si>
  <si>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</si>
  <si>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</si>
  <si>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</si>
  <si>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</si>
  <si>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</si>
  <si>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</si>
  <si>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</si>
  <si>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</si>
  <si>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</si>
  <si>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</si>
  <si>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</si>
  <si>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</si>
  <si>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</si>
  <si>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</si>
  <si>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</si>
  <si>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</si>
  <si>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</si>
  <si>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</si>
  <si>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</si>
  <si>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</si>
  <si>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</si>
  <si>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</si>
  <si>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</si>
  <si>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</si>
  <si>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</si>
  <si>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</si>
  <si>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</si>
  <si>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</si>
  <si>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</si>
  <si>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</si>
  <si>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</si>
  <si>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</si>
  <si>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</si>
  <si>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</si>
  <si>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</si>
  <si>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</si>
  <si>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</si>
  <si>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</si>
  <si>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</si>
  <si>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</si>
  <si>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</si>
  <si>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</si>
  <si>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</si>
  <si>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</si>
  <si>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</si>
  <si>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</si>
  <si>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</si>
  <si>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</si>
  <si>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</si>
  <si>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</si>
  <si>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</si>
  <si>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</si>
  <si>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</si>
  <si>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</si>
  <si>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</si>
  <si>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</si>
  <si>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</si>
  <si>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</si>
  <si>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</si>
  <si>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</si>
  <si>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</si>
  <si>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</si>
  <si>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</si>
  <si>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</si>
  <si>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</si>
  <si>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</si>
  <si>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</si>
  <si>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</si>
  <si>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</si>
  <si>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</si>
  <si>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</si>
  <si>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</si>
  <si>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</si>
  <si>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</si>
  <si>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</si>
  <si>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</si>
  <si>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</si>
  <si>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</si>
  <si>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</si>
  <si>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</si>
  <si>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</si>
  <si>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</si>
  <si>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</si>
  <si>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</si>
  <si>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</si>
  <si>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</si>
  <si>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</si>
  <si>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</si>
  <si>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</si>
  <si>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</si>
  <si>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</si>
  <si>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</si>
  <si>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</si>
  <si>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</si>
  <si>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</si>
  <si>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</si>
  <si>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</si>
  <si>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</si>
  <si>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</si>
  <si>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</si>
  <si>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</si>
  <si>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</si>
  <si>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</si>
  <si>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</si>
  <si>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</si>
  <si>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</si>
  <si>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</si>
  <si>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</si>
  <si>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</si>
  <si>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</si>
  <si>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</si>
  <si>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</si>
  <si>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</si>
  <si>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</si>
  <si>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</si>
  <si>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</si>
  <si>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</si>
  <si>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</si>
  <si>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</si>
  <si>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</si>
  <si>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</si>
  <si>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</si>
  <si>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</si>
  <si>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</si>
  <si>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</si>
  <si>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</si>
  <si>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</si>
  <si>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</si>
  <si>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</si>
  <si>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</si>
  <si>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</si>
  <si>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</si>
  <si>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</si>
  <si>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</si>
  <si>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</si>
  <si>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</si>
  <si>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</si>
  <si>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</si>
  <si>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</si>
  <si>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</si>
  <si>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</si>
  <si>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</si>
  <si>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</si>
  <si>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</si>
  <si>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</si>
  <si>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</si>
  <si>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</si>
  <si>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</si>
  <si>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</si>
  <si>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</si>
  <si>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</si>
  <si>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</si>
  <si>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</si>
  <si>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</si>
  <si>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</si>
  <si>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</si>
  <si>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</si>
  <si>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</si>
  <si>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</si>
  <si>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</si>
  <si>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</si>
  <si>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</si>
  <si>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</si>
  <si>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</si>
  <si>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</si>
  <si>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</si>
  <si>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</si>
  <si>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</si>
  <si>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</si>
  <si>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</si>
  <si>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</si>
  <si>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</si>
  <si>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</si>
  <si>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</si>
  <si>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</si>
  <si>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</si>
  <si>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</si>
  <si>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</si>
  <si>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</si>
  <si>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</si>
  <si>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</si>
  <si>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</si>
  <si>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</si>
  <si>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</si>
  <si>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</si>
  <si>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</si>
  <si>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</si>
  <si>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</si>
  <si>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</si>
  <si>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</si>
  <si>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</si>
  <si>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</si>
  <si>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</si>
  <si>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</si>
  <si>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</si>
  <si>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</si>
  <si>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</si>
  <si>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</si>
  <si>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</si>
  <si>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</si>
  <si>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</si>
  <si>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</si>
  <si>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</si>
  <si>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</si>
  <si>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</si>
  <si>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</si>
  <si>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</si>
  <si>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</si>
  <si>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</si>
  <si>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</si>
  <si>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</si>
  <si>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</si>
  <si>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</si>
  <si>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</si>
  <si>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</si>
  <si>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</si>
  <si>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</si>
  <si>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</si>
  <si>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</si>
  <si>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</si>
  <si>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</si>
  <si>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</si>
  <si>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</si>
  <si>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</si>
  <si>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</si>
  <si>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</si>
  <si>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</si>
  <si>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</si>
  <si>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</si>
  <si>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</si>
  <si>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</si>
  <si>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</si>
  <si>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</si>
  <si>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</si>
  <si>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</si>
  <si>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</si>
  <si>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</si>
  <si>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</si>
  <si>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</si>
  <si>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</si>
  <si>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</si>
  <si>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</si>
  <si>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</si>
  <si>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</si>
  <si>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</si>
  <si>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</si>
  <si>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</si>
  <si>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</si>
  <si>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</si>
  <si>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</si>
  <si>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</si>
  <si>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</si>
  <si>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</si>
  <si>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</si>
  <si>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</si>
  <si>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</si>
  <si>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</si>
  <si>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</si>
  <si>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</si>
  <si>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</si>
  <si>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</si>
  <si>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</si>
  <si>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</si>
  <si>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</si>
  <si>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</si>
  <si>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</si>
  <si>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</si>
  <si>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</si>
  <si>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</si>
  <si>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</si>
  <si>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</si>
  <si>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</si>
  <si>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</si>
  <si>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</si>
  <si>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</si>
  <si>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</si>
  <si>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</si>
  <si>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</si>
  <si>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</si>
  <si>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</si>
  <si>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</si>
  <si>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</si>
  <si>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</si>
  <si>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</si>
  <si>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</si>
  <si>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</si>
  <si>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</si>
  <si>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</si>
  <si>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</si>
  <si>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</si>
  <si>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</si>
  <si>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</si>
  <si>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</si>
  <si>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</si>
  <si>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</si>
  <si>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</si>
  <si>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</si>
  <si>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</si>
  <si>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</si>
  <si>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</si>
  <si>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</si>
  <si>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</si>
  <si>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</si>
  <si>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</si>
  <si>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</si>
  <si>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</si>
  <si>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</si>
  <si>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</si>
  <si>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</si>
  <si>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</si>
  <si>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</si>
  <si>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</si>
  <si>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</si>
  <si>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</si>
  <si>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</si>
  <si>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</si>
  <si>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</si>
  <si>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</si>
  <si>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</si>
  <si>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</si>
  <si>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</si>
  <si>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</si>
  <si>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</si>
  <si>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</si>
  <si>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</si>
  <si>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</si>
  <si>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</si>
  <si>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</si>
  <si>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</si>
  <si>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</si>
  <si>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</si>
  <si>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</si>
  <si>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</si>
  <si>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</si>
  <si>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</si>
  <si>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</si>
  <si>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</si>
  <si>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</si>
  <si>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</si>
  <si>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</si>
  <si>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</si>
  <si>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</si>
  <si>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</si>
  <si>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</si>
  <si>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</si>
  <si>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</si>
  <si>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</si>
  <si>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</si>
  <si>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</si>
  <si>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</si>
  <si>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</si>
  <si>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</si>
  <si>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</si>
  <si>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</si>
  <si>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</si>
  <si>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</si>
  <si>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</si>
  <si>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</si>
  <si>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</si>
  <si>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</si>
  <si>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</si>
  <si>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</si>
  <si>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</si>
  <si>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</si>
  <si>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</si>
  <si>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</si>
  <si>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</si>
  <si>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</si>
  <si>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</si>
  <si>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</si>
  <si>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</si>
  <si>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</si>
  <si>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</si>
  <si>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</si>
  <si>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</si>
  <si>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</si>
  <si>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</si>
  <si>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</si>
  <si>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</si>
  <si>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</si>
  <si>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</si>
  <si>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</si>
  <si>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</si>
  <si>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</si>
  <si>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</si>
  <si>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</si>
  <si>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</si>
  <si>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</si>
  <si>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</si>
  <si>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</si>
  <si>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</si>
  <si>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</si>
  <si>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</si>
  <si>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</si>
  <si>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</si>
  <si>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</si>
  <si>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</si>
  <si>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</si>
  <si>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</si>
  <si>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</si>
  <si>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</si>
  <si>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</si>
  <si>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</si>
  <si>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</si>
  <si>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</si>
  <si>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</si>
  <si>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</si>
  <si>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</si>
  <si>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</si>
  <si>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</si>
  <si>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</si>
  <si>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</si>
  <si>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</si>
  <si>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</si>
  <si>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</si>
  <si>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</si>
  <si>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</si>
  <si>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</si>
  <si>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</si>
  <si>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</si>
  <si>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</si>
  <si>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</si>
  <si>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</si>
  <si>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</si>
  <si>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</si>
  <si>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</si>
  <si>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</si>
  <si>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</si>
  <si>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</si>
  <si>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</si>
  <si>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</si>
  <si>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</si>
  <si>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</si>
  <si>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</si>
  <si>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</si>
  <si>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</si>
  <si>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</si>
  <si>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</si>
  <si>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</si>
  <si>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</si>
  <si>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</si>
  <si>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</si>
  <si>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</si>
  <si>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</si>
  <si>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</si>
  <si>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</si>
  <si>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</si>
  <si>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</si>
  <si>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</si>
  <si>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</si>
  <si>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</si>
  <si>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</si>
  <si>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</si>
  <si>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</si>
  <si>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</si>
  <si>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</si>
  <si>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</si>
  <si>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</si>
  <si>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</si>
  <si>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</si>
  <si>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</si>
  <si>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</si>
  <si>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</si>
  <si>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</si>
  <si>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</si>
  <si>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</si>
  <si>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</si>
  <si>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</si>
  <si>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</si>
  <si>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</si>
  <si>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</si>
  <si>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</si>
  <si>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</si>
  <si>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</si>
  <si>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</si>
  <si>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</si>
  <si>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</si>
  <si>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</si>
  <si>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</si>
  <si>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</si>
  <si>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</si>
  <si>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</si>
  <si>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</si>
  <si>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</si>
  <si>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</si>
  <si>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</si>
  <si>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</si>
  <si>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</si>
  <si>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</si>
  <si>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</si>
  <si>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</si>
  <si>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</si>
  <si>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</si>
  <si>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</si>
  <si>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</si>
  <si>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</si>
  <si>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</si>
  <si>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</si>
  <si>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</si>
  <si>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</si>
  <si>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</si>
  <si>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</si>
  <si>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</si>
  <si>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</si>
  <si>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</si>
  <si>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</si>
  <si>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</si>
  <si>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</si>
  <si>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</si>
  <si>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</si>
  <si>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</si>
  <si>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</si>
  <si>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</si>
  <si>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</si>
  <si>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</si>
  <si>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</si>
  <si>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</si>
  <si>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</si>
  <si>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</si>
  <si>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</si>
  <si>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</si>
  <si>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</si>
  <si>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</si>
  <si>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</si>
  <si>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</si>
  <si>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</si>
  <si>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</si>
  <si>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</si>
  <si>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</si>
  <si>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</si>
  <si>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</si>
  <si>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</si>
  <si>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</si>
  <si>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</si>
  <si>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</si>
  <si>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</si>
  <si>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</si>
  <si>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</si>
  <si>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</si>
  <si>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</si>
  <si>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</si>
  <si>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</si>
  <si>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</si>
  <si>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</si>
  <si>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</si>
  <si>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</si>
  <si>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</si>
  <si>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</si>
  <si>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</si>
  <si>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</si>
  <si>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</si>
  <si>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</si>
  <si>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</si>
  <si>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</si>
  <si>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</si>
  <si>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</si>
  <si>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</si>
  <si>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</si>
  <si>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</si>
  <si>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</si>
  <si>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</si>
  <si>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</si>
  <si>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</si>
  <si>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</si>
  <si>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</si>
  <si>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</si>
  <si>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</si>
  <si>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</si>
  <si>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</si>
  <si>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</si>
  <si>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</si>
  <si>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</si>
  <si>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</si>
  <si>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</si>
  <si>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</si>
  <si>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</si>
  <si>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</si>
  <si>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</si>
  <si>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</si>
  <si>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</si>
  <si>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</si>
  <si>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</si>
  <si>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</si>
  <si>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</si>
  <si>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</si>
  <si>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</si>
  <si>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</si>
  <si>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</si>
  <si>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</si>
  <si>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</si>
  <si>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</si>
  <si>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</si>
  <si>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</si>
  <si>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</si>
  <si>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</si>
  <si>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</si>
  <si>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</si>
  <si>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</si>
  <si>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</si>
  <si>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</si>
  <si>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</si>
  <si>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</si>
  <si>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</si>
  <si>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</si>
  <si>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</si>
  <si>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</si>
  <si>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</si>
  <si>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</si>
  <si>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</si>
  <si>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</si>
  <si>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</si>
  <si>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</si>
  <si>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</si>
  <si>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</si>
  <si>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</si>
  <si>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</si>
  <si>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</si>
  <si>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</si>
  <si>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</si>
  <si>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</si>
  <si>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</si>
  <si>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</si>
  <si>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</si>
  <si>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</si>
  <si>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</si>
  <si>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</si>
  <si>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</si>
  <si>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</si>
  <si>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</si>
  <si>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</si>
  <si>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</si>
  <si>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</si>
  <si>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</si>
  <si>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</si>
  <si>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</si>
  <si>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</si>
  <si>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</si>
  <si>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</si>
  <si>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</si>
  <si>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</si>
  <si>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</si>
  <si>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</si>
  <si>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</si>
  <si>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</si>
  <si>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</si>
  <si>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</si>
  <si>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</si>
  <si>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</si>
  <si>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</si>
  <si>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</si>
  <si>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</si>
  <si>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</si>
  <si>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</si>
  <si>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</si>
  <si>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</si>
  <si>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</si>
  <si>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</si>
  <si>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</si>
  <si>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</si>
  <si>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</si>
  <si>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</si>
  <si>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</si>
  <si>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</si>
  <si>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</si>
  <si>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</si>
  <si>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</si>
  <si>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</si>
  <si>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</si>
  <si>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</si>
  <si>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</si>
  <si>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</si>
  <si>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</si>
  <si>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</si>
  <si>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</si>
  <si>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</si>
  <si>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</si>
  <si>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</si>
  <si>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</si>
  <si>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</si>
  <si>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</si>
  <si>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</si>
  <si>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</si>
  <si>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</si>
  <si>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</si>
  <si>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</si>
  <si>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</si>
  <si>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</si>
  <si>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</si>
  <si>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</si>
  <si>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</si>
  <si>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</si>
  <si>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</si>
  <si>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</si>
  <si>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</si>
  <si>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</si>
  <si>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</si>
  <si>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</si>
  <si>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</si>
  <si>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</si>
  <si>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</si>
  <si>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</si>
  <si>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</si>
  <si>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</si>
  <si>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</si>
  <si>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</si>
  <si>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</si>
  <si>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</si>
  <si>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</si>
  <si>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</si>
  <si>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</si>
  <si>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</si>
  <si>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</si>
  <si>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</si>
  <si>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</si>
  <si>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</si>
  <si>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</si>
  <si>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</si>
  <si>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</si>
  <si>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</si>
  <si>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</si>
  <si>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</si>
  <si>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</si>
  <si>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</si>
  <si>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</si>
  <si>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</si>
  <si>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</si>
  <si>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</si>
  <si>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</si>
  <si>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</si>
  <si>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</si>
  <si>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</si>
  <si>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</si>
  <si>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</si>
  <si>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</si>
  <si>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</si>
  <si>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</si>
  <si>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</si>
  <si>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</si>
  <si>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</si>
  <si>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</si>
  <si>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</si>
  <si>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</si>
  <si>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</si>
  <si>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</si>
  <si>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</si>
  <si>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</si>
  <si>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</si>
  <si>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</si>
  <si>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</si>
  <si>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</si>
  <si>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</si>
  <si>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</si>
  <si>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</si>
  <si>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</si>
  <si>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</si>
  <si>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</si>
  <si>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</si>
  <si>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</si>
  <si>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</si>
  <si>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</si>
  <si>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</si>
  <si>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</si>
  <si>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</si>
  <si>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</si>
  <si>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</si>
  <si>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</si>
  <si>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</si>
  <si>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</si>
  <si>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</si>
  <si>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</si>
  <si>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</si>
  <si>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</si>
  <si>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</si>
  <si>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</si>
  <si>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</si>
  <si>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</si>
  <si>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</si>
  <si>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</si>
  <si>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</si>
  <si>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</si>
  <si>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</si>
  <si>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</si>
  <si>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</si>
  <si>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</si>
  <si>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</si>
  <si>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</si>
  <si>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</si>
  <si>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</si>
  <si>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</si>
  <si>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</si>
  <si>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</si>
  <si>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</si>
  <si>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</si>
  <si>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</si>
  <si>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</si>
  <si>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</si>
  <si>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</si>
  <si>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</si>
  <si>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</si>
  <si>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</si>
  <si>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</si>
  <si>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</si>
  <si>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</si>
  <si>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</si>
  <si>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</si>
  <si>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</si>
  <si>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</si>
  <si>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</si>
  <si>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</si>
  <si>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</si>
  <si>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</si>
  <si>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</si>
  <si>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</si>
  <si>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</si>
  <si>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</si>
  <si>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</si>
  <si>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</si>
  <si>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</si>
  <si>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</si>
  <si>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</si>
  <si>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</si>
  <si>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</si>
  <si>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</si>
  <si>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</si>
  <si>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</si>
  <si>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</si>
  <si>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</si>
  <si>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</si>
  <si>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</si>
  <si>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</si>
  <si>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</si>
  <si>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</si>
  <si>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</si>
  <si>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</si>
  <si>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</si>
  <si>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</si>
  <si>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</si>
  <si>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</si>
  <si>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</si>
  <si>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</si>
  <si>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</si>
  <si>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</si>
  <si>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</si>
  <si>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</si>
  <si>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</si>
  <si>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</si>
  <si>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</si>
  <si>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</si>
  <si>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</si>
  <si>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</si>
  <si>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</si>
  <si>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</si>
  <si>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</si>
  <si>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</si>
  <si>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</si>
  <si>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</si>
  <si>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</si>
  <si>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</si>
  <si>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</si>
  <si>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</si>
  <si>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</si>
  <si>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</si>
  <si>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</si>
  <si>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</si>
  <si>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</si>
  <si>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</si>
  <si>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</si>
  <si>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</si>
  <si>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</si>
  <si>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</si>
  <si>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</si>
  <si>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</si>
  <si>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</si>
  <si>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</si>
  <si>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</si>
  <si>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</si>
  <si>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</si>
  <si>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</si>
  <si>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</si>
  <si>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</si>
  <si>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</si>
  <si>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</si>
  <si>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</si>
  <si>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</si>
  <si>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</si>
  <si>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</si>
  <si>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</si>
  <si>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</si>
  <si>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</si>
  <si>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</si>
  <si>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</si>
  <si>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</si>
  <si>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</si>
  <si>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</si>
  <si>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</si>
  <si>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</si>
  <si>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</si>
  <si>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</si>
  <si>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</si>
  <si>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</si>
  <si>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</si>
  <si>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</si>
  <si>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</si>
  <si>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</si>
  <si>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</si>
  <si>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</si>
  <si>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</si>
  <si>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</si>
  <si>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</si>
  <si>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</si>
  <si>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</si>
  <si>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</si>
  <si>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</si>
  <si>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</si>
  <si>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</si>
  <si>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</si>
  <si>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</si>
  <si>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</si>
  <si>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</si>
  <si>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</si>
  <si>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</si>
  <si>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</si>
  <si>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</si>
  <si>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</si>
  <si>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</si>
  <si>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</si>
  <si>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</si>
  <si>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</si>
  <si>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</si>
  <si>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</si>
  <si>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</si>
  <si>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</si>
  <si>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</si>
  <si>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</si>
  <si>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</si>
  <si>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</si>
  <si>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</si>
  <si>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</si>
  <si>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</si>
  <si>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</si>
  <si>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</si>
  <si>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</si>
  <si>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</si>
  <si>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</si>
  <si>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</si>
  <si>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</si>
  <si>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</si>
  <si>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</si>
  <si>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</si>
  <si>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2021-08-29T13:07:48Z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</si>
  <si>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</si>
  <si>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</si>
  <si>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</si>
  <si>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</si>
  <si>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</si>
  <si>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</si>
  <si>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</si>
  <si>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</si>
  <si>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</si>
  <si>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</si>
  <si>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</si>
  <si>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</si>
  <si>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</si>
  <si>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</si>
  <si>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</si>
  <si>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</si>
  <si>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</si>
  <si>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</si>
  <si>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</si>
  <si>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</si>
  <si>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</si>
  <si>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</si>
  <si>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</si>
  <si>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</si>
  <si>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</si>
  <si>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</si>
  <si>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</si>
  <si>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</si>
  <si>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</si>
  <si>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</si>
  <si>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</si>
  <si>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</si>
  <si>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</si>
  <si>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</si>
  <si>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</si>
  <si>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</si>
  <si>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</si>
  <si>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</si>
  <si>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</si>
  <si>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</si>
  <si>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</si>
  <si>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</si>
  <si>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</si>
  <si>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2021-09-02T11:51:20Z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</si>
  <si>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</si>
  <si>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</si>
  <si>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</si>
  <si>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</si>
  <si>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</si>
  <si>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</si>
  <si>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</si>
  <si>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</si>
  <si>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</si>
  <si>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</si>
  <si>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</si>
  <si>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</si>
  <si>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</si>
  <si>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</si>
  <si>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</si>
  <si>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</si>
  <si>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</si>
  <si>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</si>
  <si>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</si>
  <si>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</si>
  <si>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</si>
  <si>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</si>
  <si>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</si>
  <si>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</si>
  <si>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</si>
  <si>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</si>
  <si>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</si>
  <si>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</si>
  <si>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</si>
  <si>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</si>
  <si>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</si>
  <si>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</si>
  <si>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2021-10-28T05:32:23Z</t>
  </si>
  <si>
    <t>2021-10-13T21:46:48Z</t>
  </si>
  <si>
    <t>2021-11-05T10:45:58Z</t>
  </si>
  <si>
    <t>2021-09-16T05:04:35Z</t>
  </si>
  <si>
    <t>2021-11-05T13:22:08Z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</si>
  <si>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</si>
  <si>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</si>
  <si>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</si>
  <si>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</si>
  <si>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</si>
  <si>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</si>
  <si>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</si>
  <si>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</si>
  <si>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</si>
  <si>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</si>
  <si>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</si>
  <si>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</si>
  <si>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</si>
  <si>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</si>
  <si>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</si>
  <si>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</si>
  <si>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</si>
  <si>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</si>
  <si>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</si>
  <si>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</si>
  <si>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</si>
  <si>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</si>
  <si>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</si>
  <si>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</si>
  <si>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2021-11-07T00:52:41Z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</si>
  <si>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</si>
  <si>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</si>
  <si>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</si>
  <si>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</si>
  <si>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</si>
  <si>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</si>
  <si>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</si>
  <si>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</si>
  <si>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</si>
  <si>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</si>
  <si>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</si>
  <si>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</si>
  <si>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</si>
  <si>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</si>
  <si>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</si>
  <si>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</si>
  <si>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</si>
  <si>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</si>
  <si>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</si>
  <si>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</si>
  <si>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</si>
  <si>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</si>
  <si>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</si>
  <si>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</si>
  <si>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</si>
  <si>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</si>
  <si>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</si>
  <si>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</si>
  <si>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</si>
  <si>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</si>
  <si>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</si>
  <si>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</si>
  <si>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</si>
  <si>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</si>
  <si>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</si>
  <si>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</si>
  <si>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</si>
  <si>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</si>
  <si>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</si>
  <si>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</si>
  <si>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</si>
  <si>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</si>
  <si>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</si>
  <si>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</si>
  <si>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</si>
  <si>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</si>
  <si>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</si>
  <si>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</si>
  <si>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</si>
  <si>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</si>
  <si>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</si>
  <si>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</si>
  <si>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</si>
  <si>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</si>
  <si>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</si>
  <si>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</si>
  <si>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</si>
  <si>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</si>
  <si>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</si>
  <si>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</si>
  <si>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</si>
  <si>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</si>
  <si>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</si>
  <si>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</si>
  <si>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</si>
  <si>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</si>
  <si>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</si>
  <si>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</si>
  <si>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</si>
  <si>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</si>
  <si>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</si>
  <si>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</si>
  <si>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</si>
  <si>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</si>
  <si>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</si>
  <si>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</si>
  <si>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</si>
  <si>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</si>
  <si>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</si>
  <si>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</si>
  <si>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</si>
  <si>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</si>
  <si>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</si>
  <si>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</si>
  <si>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</si>
  <si>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</si>
  <si>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</si>
  <si>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</si>
  <si>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</si>
  <si>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</si>
  <si>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</si>
  <si>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</si>
  <si>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</si>
  <si>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</si>
  <si>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</si>
  <si>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</si>
  <si>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</si>
  <si>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</si>
  <si>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</si>
  <si>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</si>
  <si>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</si>
  <si>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</si>
  <si>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</si>
  <si>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</si>
  <si>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</si>
  <si>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</si>
  <si>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</si>
  <si>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</si>
  <si>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</si>
  <si>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</si>
  <si>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</si>
  <si>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</si>
  <si>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</si>
  <si>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</si>
  <si>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</si>
  <si>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</si>
  <si>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</si>
  <si>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</si>
  <si>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</si>
  <si>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2021-11-08T22:02:38Z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</si>
  <si>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</si>
  <si>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</si>
  <si>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</si>
  <si>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</si>
  <si>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</si>
  <si>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</si>
  <si>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</si>
  <si>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</si>
  <si>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</si>
  <si>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</si>
  <si>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</si>
  <si>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</si>
  <si>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</si>
  <si>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</si>
  <si>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</si>
  <si>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</si>
  <si>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</si>
  <si>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</si>
  <si>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</si>
  <si>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</si>
  <si>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</si>
  <si>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</si>
  <si>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</si>
  <si>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</si>
  <si>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</si>
  <si>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</si>
  <si>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</si>
  <si>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</si>
  <si>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</si>
  <si>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</si>
  <si>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</si>
  <si>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</si>
  <si>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</si>
  <si>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</si>
  <si>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</si>
  <si>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</si>
  <si>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</si>
  <si>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</si>
  <si>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</si>
  <si>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</si>
  <si>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2021-08-30T01:00:01Z</t>
  </si>
  <si>
    <t>2021-10-02T15:35:56Z</t>
  </si>
  <si>
    <t>2021-08-28T23:03:04Z</t>
  </si>
  <si>
    <t>2021-10-29T08:29:00Z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</si>
  <si>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</si>
  <si>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</si>
  <si>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</si>
  <si>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</si>
  <si>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</si>
  <si>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</si>
  <si>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</si>
  <si>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</si>
  <si>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</si>
  <si>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</si>
  <si>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</si>
  <si>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</si>
  <si>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</si>
  <si>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</si>
  <si>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</si>
  <si>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</si>
  <si>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</si>
  <si>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</si>
  <si>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</si>
  <si>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</si>
  <si>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</si>
  <si>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</si>
  <si>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</si>
  <si>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</si>
  <si>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</si>
  <si>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</si>
  <si>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</si>
  <si>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</si>
  <si>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</si>
  <si>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</si>
  <si>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</si>
  <si>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</si>
  <si>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</si>
  <si>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</si>
  <si>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</si>
  <si>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</si>
  <si>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</si>
  <si>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</si>
  <si>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</si>
  <si>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</si>
  <si>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</si>
  <si>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</si>
  <si>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</si>
  <si>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</si>
  <si>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</si>
  <si>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</si>
  <si>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</si>
  <si>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</si>
  <si>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</si>
  <si>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</si>
  <si>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</si>
  <si>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</si>
  <si>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</si>
  <si>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</si>
  <si>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</si>
  <si>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</si>
  <si>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</si>
  <si>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</si>
  <si>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</si>
  <si>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</si>
  <si>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</si>
  <si>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</si>
  <si>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</si>
  <si>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</si>
  <si>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</si>
  <si>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</si>
  <si>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</si>
  <si>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</si>
  <si>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</si>
  <si>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</si>
  <si>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</si>
  <si>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</si>
  <si>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</si>
  <si>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</si>
  <si>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</si>
  <si>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</si>
  <si>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</si>
  <si>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</si>
  <si>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</si>
  <si>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</si>
  <si>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</si>
  <si>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</si>
  <si>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</si>
  <si>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</si>
  <si>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</si>
  <si>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</si>
  <si>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</si>
  <si>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</si>
  <si>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</si>
  <si>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</si>
  <si>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</si>
  <si>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</si>
  <si>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</si>
  <si>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</si>
  <si>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</si>
  <si>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</si>
  <si>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</si>
  <si>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</si>
  <si>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</si>
  <si>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</si>
  <si>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</si>
  <si>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</si>
  <si>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</si>
  <si>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</si>
  <si>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</si>
  <si>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</si>
  <si>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</si>
  <si>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</si>
  <si>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</si>
  <si>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</si>
  <si>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</si>
  <si>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</si>
  <si>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</si>
  <si>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</si>
  <si>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</si>
  <si>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</si>
  <si>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</si>
  <si>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</si>
  <si>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</si>
  <si>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</si>
  <si>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</si>
  <si>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</si>
  <si>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</si>
  <si>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</si>
  <si>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</si>
  <si>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</si>
  <si>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</si>
  <si>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</si>
  <si>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</si>
  <si>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</si>
  <si>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</si>
  <si>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</si>
  <si>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</si>
  <si>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</si>
  <si>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</si>
  <si>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</si>
  <si>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</si>
  <si>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</si>
  <si>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</si>
  <si>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</si>
  <si>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</si>
  <si>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</si>
  <si>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</si>
  <si>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</si>
  <si>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</si>
  <si>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</si>
  <si>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</si>
  <si>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</si>
  <si>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</si>
  <si>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</si>
  <si>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</si>
  <si>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</si>
  <si>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</si>
  <si>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</si>
  <si>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</si>
  <si>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</si>
  <si>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</si>
  <si>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</si>
  <si>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</si>
  <si>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</si>
  <si>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</si>
  <si>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</si>
  <si>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</si>
  <si>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</si>
  <si>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</si>
  <si>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</si>
  <si>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</si>
  <si>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</si>
  <si>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</si>
  <si>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</si>
  <si>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</si>
  <si>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</si>
  <si>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</si>
  <si>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</si>
  <si>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</si>
  <si>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</si>
  <si>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</si>
  <si>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</si>
  <si>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</si>
  <si>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</si>
  <si>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</si>
  <si>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</si>
  <si>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</si>
  <si>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</si>
  <si>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</si>
  <si>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</si>
  <si>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</si>
  <si>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</si>
  <si>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</si>
  <si>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</si>
  <si>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</si>
  <si>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</si>
  <si>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</si>
  <si>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</si>
  <si>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</si>
  <si>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</si>
  <si>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</si>
  <si>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</si>
  <si>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</si>
  <si>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</si>
  <si>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</si>
  <si>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</si>
  <si>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</si>
  <si>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</si>
  <si>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</si>
  <si>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</si>
  <si>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</si>
  <si>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</si>
  <si>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</si>
  <si>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</si>
  <si>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</si>
  <si>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</si>
  <si>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</si>
  <si>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</si>
  <si>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</si>
  <si>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</si>
  <si>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</si>
  <si>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</si>
  <si>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</si>
  <si>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</si>
  <si>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</si>
  <si>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</si>
  <si>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</si>
  <si>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</si>
  <si>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</si>
  <si>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</si>
  <si>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</si>
  <si>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</si>
  <si>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</si>
  <si>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</si>
  <si>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</si>
  <si>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</si>
  <si>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</si>
  <si>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</si>
  <si>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</si>
  <si>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</si>
  <si>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</si>
  <si>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</si>
  <si>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</si>
  <si>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</si>
  <si>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</si>
  <si>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</si>
  <si>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</si>
  <si>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</si>
  <si>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</si>
  <si>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</si>
  <si>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</si>
  <si>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</si>
  <si>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</si>
  <si>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</si>
  <si>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</si>
  <si>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</si>
  <si>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</si>
  <si>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</si>
  <si>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</si>
  <si>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</si>
  <si>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</si>
  <si>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</si>
  <si>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</si>
  <si>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</si>
  <si>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</si>
  <si>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</si>
  <si>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</si>
  <si>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</si>
  <si>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</si>
  <si>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</si>
  <si>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</si>
  <si>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</si>
  <si>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</si>
  <si>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</si>
  <si>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</si>
  <si>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</si>
  <si>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</si>
  <si>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</si>
  <si>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</si>
  <si>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</si>
  <si>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</si>
  <si>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</si>
  <si>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</si>
  <si>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</si>
  <si>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</si>
  <si>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</si>
  <si>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</si>
  <si>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</si>
  <si>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</si>
  <si>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</si>
  <si>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</si>
  <si>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</si>
  <si>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</si>
  <si>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</si>
  <si>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</si>
  <si>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</si>
  <si>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</si>
  <si>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</si>
  <si>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</si>
  <si>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</si>
  <si>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</si>
  <si>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</si>
  <si>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</si>
  <si>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</si>
  <si>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</si>
  <si>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</si>
  <si>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</si>
  <si>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</si>
  <si>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</si>
  <si>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</si>
  <si>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</si>
  <si>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</si>
  <si>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</si>
  <si>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</si>
  <si>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</si>
  <si>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</si>
  <si>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</si>
  <si>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</si>
  <si>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</si>
  <si>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</si>
  <si>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</si>
  <si>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</si>
  <si>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</si>
  <si>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</si>
  <si>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</si>
  <si>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</si>
  <si>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</si>
  <si>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</si>
  <si>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</si>
  <si>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</si>
  <si>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</si>
  <si>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</si>
  <si>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</si>
  <si>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</si>
  <si>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</si>
  <si>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</si>
  <si>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</si>
  <si>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</si>
  <si>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</si>
  <si>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</si>
  <si>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</si>
  <si>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</si>
  <si>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</si>
  <si>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</si>
  <si>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</si>
  <si>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</si>
  <si>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</si>
  <si>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</si>
  <si>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</si>
  <si>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</si>
  <si>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</si>
  <si>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</si>
  <si>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</si>
  <si>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</si>
  <si>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</si>
  <si>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</si>
  <si>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</si>
  <si>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</si>
  <si>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</si>
  <si>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</si>
  <si>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</si>
  <si>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</si>
  <si>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</si>
  <si>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</si>
  <si>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</si>
  <si>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</si>
  <si>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</si>
  <si>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</si>
  <si>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</si>
  <si>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</si>
  <si>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</si>
  <si>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</si>
  <si>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</si>
  <si>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</si>
  <si>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</si>
  <si>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</si>
  <si>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</si>
  <si>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</si>
  <si>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</si>
  <si>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</si>
  <si>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</si>
  <si>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</si>
  <si>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</si>
  <si>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</si>
  <si>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</si>
  <si>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</si>
  <si>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</si>
  <si>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</si>
  <si>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</si>
  <si>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</si>
  <si>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</si>
  <si>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</si>
  <si>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</si>
  <si>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</si>
  <si>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</si>
  <si>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</si>
  <si>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</si>
  <si>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</si>
  <si>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</si>
  <si>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</si>
  <si>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</si>
  <si>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</si>
  <si>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</si>
  <si>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</si>
  <si>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</si>
  <si>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</si>
  <si>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</si>
  <si>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</si>
  <si>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</si>
  <si>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</si>
  <si>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</si>
  <si>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</si>
  <si>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</si>
  <si>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</si>
  <si>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</si>
  <si>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</si>
  <si>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</si>
  <si>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</si>
  <si>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</si>
  <si>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</si>
  <si>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</si>
  <si>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</si>
  <si>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</si>
  <si>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</si>
  <si>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</si>
  <si>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</si>
  <si>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</si>
  <si>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</si>
  <si>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</si>
  <si>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</si>
  <si>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</si>
  <si>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</si>
  <si>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</si>
  <si>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</si>
  <si>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</si>
  <si>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</si>
  <si>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</si>
  <si>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</si>
  <si>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</si>
  <si>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</si>
  <si>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</si>
  <si>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</si>
  <si>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</si>
  <si>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</si>
  <si>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</si>
  <si>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</si>
  <si>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</si>
  <si>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</si>
  <si>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</si>
  <si>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</si>
  <si>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</si>
  <si>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</si>
  <si>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</si>
  <si>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</si>
  <si>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</si>
  <si>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</si>
  <si>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</si>
  <si>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</si>
  <si>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</si>
  <si>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</si>
  <si>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</si>
  <si>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</si>
  <si>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2021-09-17T20:40:37Z</t>
  </si>
  <si>
    <t>2021-10-24T07:39:57Z</t>
  </si>
  <si>
    <t>2021-11-09T18:42:45Z</t>
  </si>
  <si>
    <t>2021-09-23T15:58:22Z</t>
  </si>
  <si>
    <t>2021-09-17T13:15:25Z</t>
  </si>
  <si>
    <t>2021-10-05T16:43:55Z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</si>
  <si>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</si>
  <si>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</si>
  <si>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</si>
  <si>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</si>
  <si>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</si>
  <si>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</si>
  <si>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</si>
  <si>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</si>
  <si>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</si>
  <si>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</si>
  <si>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</si>
  <si>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</si>
  <si>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</si>
  <si>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</si>
  <si>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</si>
  <si>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</si>
  <si>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</si>
  <si>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</si>
  <si>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</si>
  <si>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</si>
  <si>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</si>
  <si>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</si>
  <si>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</si>
  <si>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</si>
  <si>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</si>
  <si>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</si>
  <si>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</si>
  <si>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</si>
  <si>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</si>
  <si>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</si>
  <si>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</si>
  <si>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</si>
  <si>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</si>
  <si>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</si>
  <si>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</si>
  <si>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</si>
  <si>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</si>
  <si>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</si>
  <si>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</si>
  <si>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</si>
  <si>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</si>
  <si>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</si>
  <si>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</si>
  <si>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</si>
  <si>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</si>
  <si>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</si>
  <si>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</si>
  <si>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</si>
  <si>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</si>
  <si>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</si>
  <si>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</si>
  <si>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</si>
  <si>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</si>
  <si>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</si>
  <si>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</si>
  <si>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</si>
  <si>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</si>
  <si>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</si>
  <si>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</si>
  <si>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</si>
  <si>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</si>
  <si>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</si>
  <si>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</si>
  <si>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</si>
  <si>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</si>
  <si>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</si>
  <si>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</si>
  <si>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</si>
  <si>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</si>
  <si>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</si>
  <si>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</si>
  <si>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</si>
  <si>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</si>
  <si>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</si>
  <si>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</si>
  <si>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</si>
  <si>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</si>
  <si>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</si>
  <si>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</si>
  <si>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</si>
  <si>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</si>
  <si>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</si>
  <si>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</si>
  <si>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</si>
  <si>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</si>
  <si>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</si>
  <si>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</si>
  <si>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</si>
  <si>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2021-10-27T19:04:14Z</t>
  </si>
  <si>
    <t>2021-10-10T18:49:07Z</t>
  </si>
  <si>
    <t>2021-09-27T01:56:08Z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</si>
  <si>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</si>
  <si>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</si>
  <si>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</si>
  <si>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</si>
  <si>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</si>
  <si>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</si>
  <si>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</si>
  <si>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</si>
  <si>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</si>
  <si>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</si>
  <si>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</si>
  <si>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</si>
  <si>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</si>
  <si>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</si>
  <si>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</si>
  <si>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</si>
  <si>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</si>
  <si>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</si>
  <si>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</si>
  <si>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</si>
  <si>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</si>
  <si>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</si>
  <si>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</si>
  <si>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</si>
  <si>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</si>
  <si>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</si>
  <si>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</si>
  <si>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</si>
  <si>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</si>
  <si>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</si>
  <si>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</si>
  <si>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</si>
  <si>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</si>
  <si>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</si>
  <si>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</si>
  <si>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</si>
  <si>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</si>
  <si>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</si>
  <si>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</si>
  <si>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</si>
  <si>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</si>
  <si>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</si>
  <si>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</si>
  <si>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</si>
  <si>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</si>
  <si>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</si>
  <si>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</si>
  <si>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</si>
  <si>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</si>
  <si>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</si>
  <si>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</si>
  <si>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</si>
  <si>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</si>
  <si>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</si>
  <si>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</si>
  <si>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</si>
  <si>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</si>
  <si>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</si>
  <si>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</si>
  <si>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</si>
  <si>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</si>
  <si>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</si>
  <si>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</si>
  <si>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</si>
  <si>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</si>
  <si>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</si>
  <si>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</si>
  <si>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</si>
  <si>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</si>
  <si>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</si>
  <si>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</si>
  <si>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</si>
  <si>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</si>
  <si>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</si>
  <si>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</si>
  <si>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</si>
  <si>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</si>
  <si>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</si>
  <si>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</si>
  <si>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</si>
  <si>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</si>
  <si>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</si>
  <si>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</si>
  <si>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</si>
  <si>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</si>
  <si>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</si>
  <si>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</si>
  <si>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</si>
  <si>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</si>
  <si>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</si>
  <si>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</si>
  <si>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</si>
  <si>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</si>
  <si>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</si>
  <si>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</si>
  <si>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</si>
  <si>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</si>
  <si>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</si>
  <si>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</si>
  <si>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</si>
  <si>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</si>
  <si>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</si>
  <si>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</si>
  <si>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</si>
  <si>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</si>
  <si>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</si>
  <si>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</si>
  <si>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</si>
  <si>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</si>
  <si>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</si>
  <si>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</si>
  <si>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</si>
  <si>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</si>
  <si>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</si>
  <si>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</si>
  <si>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</si>
  <si>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</si>
  <si>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</si>
  <si>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</si>
  <si>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</si>
  <si>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</si>
  <si>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</si>
  <si>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</si>
  <si>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</si>
  <si>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</si>
  <si>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</si>
  <si>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</si>
  <si>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</si>
  <si>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</si>
  <si>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</si>
  <si>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</si>
  <si>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</si>
  <si>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</si>
  <si>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</si>
  <si>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</si>
  <si>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</si>
  <si>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</si>
  <si>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</si>
  <si>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</si>
  <si>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</si>
  <si>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</si>
  <si>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</si>
  <si>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</si>
  <si>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</si>
  <si>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</si>
  <si>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</si>
  <si>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</si>
  <si>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</si>
  <si>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</si>
  <si>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2021-10-24T09:40:20Z</t>
  </si>
  <si>
    <t>2021-09-01T23:28:33Z</t>
  </si>
  <si>
    <t>2021-11-02T14:09:42Z</t>
  </si>
  <si>
    <t>2021-11-09T18:58:28Z</t>
  </si>
  <si>
    <t>2021-10-30T01:50:13Z</t>
  </si>
  <si>
    <t>2021-10-23T19:24:50Z</t>
  </si>
  <si>
    <t>2021-10-02T10:21:37Z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</si>
  <si>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</si>
  <si>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</si>
  <si>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</si>
  <si>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</si>
  <si>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</si>
  <si>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</si>
  <si>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</si>
  <si>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</si>
  <si>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</si>
  <si>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</si>
  <si>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</si>
  <si>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</si>
  <si>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</si>
  <si>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</si>
  <si>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</si>
  <si>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</si>
  <si>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</si>
  <si>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</si>
  <si>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</si>
  <si>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</si>
  <si>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</si>
  <si>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</si>
  <si>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</si>
  <si>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</si>
  <si>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</si>
  <si>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</si>
  <si>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</si>
  <si>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</si>
  <si>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</si>
  <si>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</si>
  <si>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</si>
  <si>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</si>
  <si>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</si>
  <si>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</si>
  <si>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</si>
  <si>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</si>
  <si>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</si>
  <si>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</si>
  <si>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</si>
  <si>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</si>
  <si>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</si>
  <si>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</si>
  <si>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</si>
  <si>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</si>
  <si>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</si>
  <si>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</si>
  <si>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</si>
  <si>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</si>
  <si>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</si>
  <si>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</si>
  <si>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</si>
  <si>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</si>
  <si>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</si>
  <si>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</si>
  <si>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</si>
  <si>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</si>
  <si>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</si>
  <si>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</si>
  <si>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</si>
  <si>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</si>
  <si>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</si>
  <si>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</si>
  <si>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</si>
  <si>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</si>
  <si>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</si>
  <si>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</si>
  <si>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</si>
  <si>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</si>
  <si>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</si>
  <si>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</si>
  <si>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</si>
  <si>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</si>
  <si>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</si>
  <si>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2021-11-08T15:14:48Z</t>
  </si>
  <si>
    <t>2021-11-01T14:07:17Z</t>
  </si>
  <si>
    <t>2021-08-26T16:54:31Z</t>
  </si>
  <si>
    <t>2021-09-26T19:05:32Z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</si>
  <si>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</si>
  <si>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</si>
  <si>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</si>
  <si>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</si>
  <si>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</si>
  <si>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</si>
  <si>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</si>
  <si>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</si>
  <si>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</si>
  <si>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</si>
  <si>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</si>
  <si>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</si>
  <si>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</si>
  <si>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</si>
  <si>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</si>
  <si>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</si>
  <si>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</si>
  <si>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</si>
  <si>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</si>
  <si>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</si>
  <si>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</si>
  <si>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</si>
  <si>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</si>
  <si>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</si>
  <si>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</si>
  <si>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</si>
  <si>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</si>
  <si>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</si>
  <si>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</si>
  <si>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</si>
  <si>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</si>
  <si>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</si>
  <si>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</si>
  <si>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</si>
  <si>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</si>
  <si>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</si>
  <si>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</si>
  <si>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</si>
  <si>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</si>
  <si>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</si>
  <si>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</si>
  <si>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</si>
  <si>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</si>
  <si>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</si>
  <si>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</si>
  <si>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</si>
  <si>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</si>
  <si>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</si>
  <si>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</si>
  <si>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</si>
  <si>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</si>
  <si>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</si>
  <si>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</si>
  <si>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</si>
  <si>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</si>
  <si>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</si>
  <si>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</si>
  <si>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</si>
  <si>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</si>
  <si>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</si>
  <si>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</si>
  <si>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</si>
  <si>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</si>
  <si>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</si>
  <si>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</si>
  <si>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</si>
  <si>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</si>
  <si>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</si>
  <si>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</si>
  <si>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</si>
  <si>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</si>
  <si>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</si>
  <si>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</si>
  <si>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</si>
  <si>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</si>
  <si>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</si>
  <si>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</si>
  <si>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</si>
  <si>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</si>
  <si>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</si>
  <si>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</si>
  <si>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</si>
  <si>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</si>
  <si>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</si>
  <si>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</si>
  <si>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</si>
  <si>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</si>
  <si>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</si>
  <si>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</si>
  <si>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</si>
  <si>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</si>
  <si>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</si>
  <si>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</si>
  <si>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</si>
  <si>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</si>
  <si>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</si>
  <si>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</si>
  <si>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</si>
  <si>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</si>
  <si>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</si>
  <si>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</si>
  <si>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</si>
  <si>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</si>
  <si>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</si>
  <si>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</si>
  <si>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</si>
  <si>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</si>
  <si>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</si>
  <si>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</si>
  <si>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</si>
  <si>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</si>
  <si>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</si>
  <si>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</si>
  <si>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</si>
  <si>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</si>
  <si>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</si>
  <si>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</si>
  <si>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</si>
  <si>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</si>
  <si>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</si>
  <si>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</si>
  <si>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</si>
  <si>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</si>
  <si>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</si>
  <si>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</si>
  <si>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</si>
  <si>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</si>
  <si>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</si>
  <si>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</si>
  <si>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</si>
  <si>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</si>
  <si>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</si>
  <si>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</si>
  <si>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</si>
  <si>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</si>
  <si>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</si>
  <si>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</si>
  <si>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</si>
  <si>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</si>
  <si>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</si>
  <si>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</si>
  <si>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</si>
  <si>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</si>
  <si>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</si>
  <si>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</si>
  <si>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</si>
  <si>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</si>
  <si>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</si>
  <si>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</si>
  <si>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</si>
  <si>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</si>
  <si>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</si>
  <si>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</si>
  <si>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</si>
  <si>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</si>
  <si>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</si>
  <si>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</si>
  <si>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</si>
  <si>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</si>
  <si>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</si>
  <si>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2021-09-02T09:00:35Z</t>
  </si>
  <si>
    <t>2021-10-24T09:35:57Z</t>
  </si>
  <si>
    <t>2021-09-27T16:23:28Z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</si>
  <si>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</si>
  <si>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</si>
  <si>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</si>
  <si>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</si>
  <si>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</si>
  <si>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</si>
  <si>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</si>
  <si>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</si>
  <si>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</si>
  <si>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</si>
  <si>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</si>
  <si>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</si>
  <si>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</si>
  <si>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</si>
  <si>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</si>
  <si>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</si>
  <si>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</si>
  <si>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</si>
  <si>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</si>
  <si>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</si>
  <si>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</si>
  <si>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</si>
  <si>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</si>
  <si>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</si>
  <si>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</si>
  <si>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</si>
  <si>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</si>
  <si>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</si>
  <si>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</si>
  <si>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</si>
  <si>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</si>
  <si>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</si>
  <si>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</si>
  <si>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</si>
  <si>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</si>
  <si>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</si>
  <si>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</si>
  <si>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</si>
  <si>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</si>
  <si>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</si>
  <si>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</si>
  <si>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</si>
  <si>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</si>
  <si>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</si>
  <si>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</si>
  <si>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</si>
  <si>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</si>
  <si>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</si>
  <si>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</si>
  <si>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</si>
  <si>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</si>
  <si>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</si>
  <si>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</si>
  <si>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</si>
  <si>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</si>
  <si>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</si>
  <si>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</si>
  <si>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</si>
  <si>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</si>
  <si>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</si>
  <si>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</si>
  <si>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</si>
  <si>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</si>
  <si>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</si>
  <si>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</si>
  <si>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</si>
  <si>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</si>
  <si>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</si>
  <si>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</si>
  <si>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2021-11-11T17:52:48Z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</si>
  <si>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</si>
  <si>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</si>
  <si>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</si>
  <si>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</si>
  <si>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</si>
  <si>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</si>
  <si>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</si>
  <si>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</si>
  <si>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</si>
  <si>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</si>
  <si>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</si>
  <si>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</si>
  <si>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</si>
  <si>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</si>
  <si>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</si>
  <si>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</si>
  <si>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</si>
  <si>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</si>
  <si>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</si>
  <si>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</si>
  <si>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</si>
  <si>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</si>
  <si>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</si>
  <si>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</si>
  <si>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</si>
  <si>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</si>
  <si>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</si>
  <si>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</si>
  <si>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</si>
  <si>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</si>
  <si>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</si>
  <si>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</si>
  <si>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</si>
  <si>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</si>
  <si>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</si>
  <si>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</si>
  <si>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</si>
  <si>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</si>
  <si>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</si>
  <si>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</si>
  <si>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</si>
  <si>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</si>
  <si>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</si>
  <si>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</si>
  <si>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</si>
  <si>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</si>
  <si>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2021-10-16T16:39:32Z</t>
  </si>
  <si>
    <t>2021-09-18T16:47:29Z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</si>
  <si>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</si>
  <si>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</si>
  <si>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</si>
  <si>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</si>
  <si>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</si>
  <si>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</si>
  <si>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</si>
  <si>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</si>
  <si>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</si>
  <si>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</si>
  <si>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</si>
  <si>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</si>
  <si>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</si>
  <si>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</si>
  <si>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</si>
  <si>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</si>
  <si>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</si>
  <si>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</si>
  <si>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</si>
  <si>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</si>
  <si>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</si>
  <si>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</si>
  <si>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</si>
  <si>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</si>
  <si>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</si>
  <si>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</si>
  <si>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</si>
  <si>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</si>
  <si>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</si>
  <si>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</si>
  <si>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</si>
  <si>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</si>
  <si>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</si>
  <si>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</si>
  <si>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</si>
  <si>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</si>
  <si>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</si>
  <si>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</si>
  <si>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</si>
  <si>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</si>
  <si>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</si>
  <si>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</si>
  <si>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</si>
  <si>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</si>
  <si>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</si>
  <si>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</si>
  <si>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</si>
  <si>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</si>
  <si>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</si>
  <si>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</si>
  <si>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</si>
  <si>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</si>
  <si>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</si>
  <si>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</si>
  <si>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</si>
  <si>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</si>
  <si>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</si>
  <si>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</si>
  <si>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</si>
  <si>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</si>
  <si>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</si>
  <si>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</si>
  <si>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</si>
  <si>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</si>
  <si>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</si>
  <si>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</si>
  <si>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</si>
  <si>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</si>
  <si>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</si>
  <si>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</si>
  <si>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2021-10-12T18:12:51Z</t>
  </si>
  <si>
    <t>2021-08-28T08:23:32Z</t>
  </si>
  <si>
    <t>2021-10-14T19:34:38Z</t>
  </si>
  <si>
    <t>2021-09-07T01:24:52Z</t>
  </si>
  <si>
    <t>2021-08-26T01:49:52Z</t>
  </si>
  <si>
    <t>2021-09-05T08:16:47Z</t>
  </si>
  <si>
    <t>2021-10-31T17:24:54Z</t>
  </si>
  <si>
    <t>2021-08-28T11:38:55Z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</si>
  <si>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</si>
  <si>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</si>
  <si>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</si>
  <si>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</si>
  <si>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</si>
  <si>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</si>
  <si>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</si>
  <si>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</si>
  <si>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</si>
  <si>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</si>
  <si>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</si>
  <si>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</si>
  <si>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</si>
  <si>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</si>
  <si>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</si>
  <si>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</si>
  <si>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</si>
  <si>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</si>
  <si>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</si>
  <si>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</si>
  <si>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</si>
  <si>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</si>
  <si>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</si>
  <si>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</si>
  <si>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</si>
  <si>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</si>
  <si>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</si>
  <si>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</si>
  <si>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</si>
  <si>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</si>
  <si>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</si>
  <si>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</si>
  <si>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</si>
  <si>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</si>
  <si>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</si>
  <si>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</si>
  <si>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</si>
  <si>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</si>
  <si>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</si>
  <si>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2021-09-21T00:46:18Z</t>
  </si>
  <si>
    <t>2021-09-07T20:03:40Z</t>
  </si>
  <si>
    <t>2021-09-27T02:04:40Z</t>
  </si>
  <si>
    <t>2021-10-28T03:49:34Z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</si>
  <si>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</si>
  <si>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</si>
  <si>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</si>
  <si>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</si>
  <si>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</si>
  <si>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</si>
  <si>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</si>
  <si>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</si>
  <si>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</si>
  <si>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</si>
  <si>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</si>
  <si>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</si>
  <si>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</si>
  <si>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</si>
  <si>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</si>
  <si>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</si>
  <si>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</si>
  <si>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</si>
  <si>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</si>
  <si>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</si>
  <si>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</si>
  <si>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</si>
  <si>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</si>
  <si>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</si>
  <si>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</si>
  <si>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</si>
  <si>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</si>
  <si>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</si>
  <si>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</si>
  <si>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</si>
  <si>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</si>
  <si>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</si>
  <si>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</si>
  <si>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</si>
  <si>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</si>
  <si>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</si>
  <si>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</si>
  <si>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</si>
  <si>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</si>
  <si>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</si>
  <si>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</si>
  <si>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</si>
  <si>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</si>
  <si>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</si>
  <si>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</si>
  <si>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</si>
  <si>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</si>
  <si>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</si>
  <si>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</si>
  <si>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</si>
  <si>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</si>
  <si>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</si>
  <si>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</si>
  <si>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</si>
  <si>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</si>
  <si>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</si>
  <si>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</si>
  <si>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</si>
  <si>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</si>
  <si>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</si>
  <si>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</si>
  <si>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</si>
  <si>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</si>
  <si>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</si>
  <si>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</si>
  <si>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</si>
  <si>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</si>
  <si>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</si>
  <si>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</si>
  <si>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</si>
  <si>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</si>
  <si>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</si>
  <si>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</si>
  <si>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</si>
  <si>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</si>
  <si>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</si>
  <si>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</si>
  <si>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</si>
  <si>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</si>
  <si>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</si>
  <si>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</si>
  <si>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</si>
  <si>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</si>
  <si>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</si>
  <si>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</si>
  <si>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</si>
  <si>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</si>
  <si>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</si>
  <si>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</si>
  <si>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</si>
  <si>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</si>
  <si>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</si>
  <si>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</si>
  <si>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</si>
  <si>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</si>
  <si>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</si>
  <si>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</si>
  <si>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</si>
  <si>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</si>
  <si>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</si>
  <si>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</si>
  <si>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</si>
  <si>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</si>
  <si>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</si>
  <si>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</si>
  <si>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</si>
  <si>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</si>
  <si>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</si>
  <si>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</si>
  <si>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</si>
  <si>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2021-08-26T16:05:27Z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</si>
  <si>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</si>
  <si>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</si>
  <si>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</si>
  <si>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</si>
  <si>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</si>
  <si>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</si>
  <si>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</si>
  <si>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</si>
  <si>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</si>
  <si>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</si>
  <si>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</si>
  <si>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</si>
  <si>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</si>
  <si>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</si>
  <si>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</si>
  <si>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</si>
  <si>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</si>
  <si>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</si>
  <si>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</si>
  <si>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</si>
  <si>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</si>
  <si>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</si>
  <si>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</si>
  <si>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</si>
  <si>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</si>
  <si>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</si>
  <si>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</si>
  <si>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</si>
  <si>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</si>
  <si>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2021-09-26T06:09:25Z</t>
  </si>
  <si>
    <t>2021-08-28T08:25:46Z</t>
  </si>
  <si>
    <t>2021-11-05T23:09:31Z</t>
  </si>
  <si>
    <t>2021-11-12T05:44:11Z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</si>
  <si>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</si>
  <si>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</si>
  <si>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</si>
  <si>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</si>
  <si>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</si>
  <si>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</si>
  <si>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</si>
  <si>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</si>
  <si>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</si>
  <si>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</si>
  <si>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</si>
  <si>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</si>
  <si>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</si>
  <si>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</si>
  <si>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</si>
  <si>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</si>
  <si>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</si>
  <si>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</si>
  <si>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</si>
  <si>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</si>
  <si>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</si>
  <si>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</si>
  <si>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</si>
  <si>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</si>
  <si>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</si>
  <si>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</si>
  <si>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</si>
  <si>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</si>
  <si>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</si>
  <si>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2021-09-27T04:10:08Z</t>
  </si>
  <si>
    <t>2021-09-01T00:59:14Z</t>
  </si>
  <si>
    <t>2021-11-08T02:01:02Z</t>
  </si>
  <si>
    <t>2021-11-01T17:52:28Z</t>
  </si>
  <si>
    <t>2021-10-25T15:27:19Z</t>
  </si>
  <si>
    <t>2021-11-02T07:21:12Z</t>
  </si>
  <si>
    <t>2021-08-29T21:11:07Z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</si>
  <si>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</si>
  <si>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</si>
  <si>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</si>
  <si>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</si>
  <si>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</si>
  <si>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</si>
  <si>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</si>
  <si>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</si>
  <si>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</si>
  <si>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</si>
  <si>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</si>
  <si>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</si>
  <si>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</si>
  <si>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</si>
  <si>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</si>
  <si>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</si>
  <si>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</si>
  <si>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</si>
  <si>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</si>
  <si>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</si>
  <si>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2021-08-30T22:26:00Z</t>
  </si>
  <si>
    <t>2021-10-28T11:51:22Z</t>
  </si>
  <si>
    <t>2021-10-09T15:36:36Z</t>
  </si>
  <si>
    <t>2021-11-03T12:31:06Z</t>
  </si>
  <si>
    <t>2021-09-27T23:34:12Z</t>
  </si>
  <si>
    <t>2021-11-11T11:46:14Z</t>
  </si>
  <si>
    <t>2021-11-03T03:18:32Z</t>
  </si>
  <si>
    <t>2021-09-01T18:48:16Z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</si>
  <si>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</si>
  <si>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</si>
  <si>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</si>
  <si>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</si>
  <si>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</si>
  <si>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</si>
  <si>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</si>
  <si>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</si>
  <si>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</si>
  <si>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</si>
  <si>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</si>
  <si>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</si>
  <si>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</si>
  <si>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</si>
  <si>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</si>
  <si>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</si>
  <si>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</si>
  <si>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</si>
  <si>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2021-11-08T20:37:18Z</t>
  </si>
  <si>
    <t>2021-10-19T07:58:18Z</t>
  </si>
  <si>
    <t>2021-10-19T20:37:20Z</t>
  </si>
  <si>
    <t>2021-10-03T17:38:20Z</t>
  </si>
  <si>
    <t>2021-09-25T03:31:18Z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</si>
  <si>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</si>
  <si>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</si>
  <si>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</si>
  <si>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</si>
  <si>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</si>
  <si>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</si>
  <si>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</si>
  <si>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</si>
  <si>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</si>
  <si>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</si>
  <si>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</si>
  <si>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</si>
  <si>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</si>
  <si>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</si>
  <si>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</si>
  <si>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</si>
  <si>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</si>
  <si>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</si>
  <si>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</si>
  <si>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</si>
  <si>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</si>
  <si>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</si>
  <si>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</si>
  <si>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</si>
  <si>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</si>
  <si>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</si>
  <si>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</si>
  <si>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</si>
  <si>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</si>
  <si>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</si>
  <si>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</si>
  <si>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</si>
  <si>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</si>
  <si>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</si>
  <si>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</si>
  <si>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</si>
  <si>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</si>
  <si>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</si>
  <si>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</si>
  <si>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2021-10-27T05:00:15Z</t>
  </si>
  <si>
    <t>2021-08-27T14:17:21Z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</si>
  <si>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</si>
  <si>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</si>
  <si>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</si>
  <si>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</si>
  <si>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</si>
  <si>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</si>
  <si>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</si>
  <si>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</si>
  <si>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2021-09-02T17:03:32Z</t>
  </si>
  <si>
    <t>2021-10-25T15:28:15Z</t>
  </si>
  <si>
    <t>2021-10-07T23:45:02Z</t>
  </si>
  <si>
    <t>2021-11-08T16:13:23Z</t>
  </si>
  <si>
    <t>2021-09-15T13:24:01Z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</si>
  <si>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</si>
  <si>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</si>
  <si>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</si>
  <si>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</si>
  <si>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</si>
  <si>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</si>
  <si>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</si>
  <si>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</si>
  <si>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</si>
  <si>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</si>
  <si>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</si>
  <si>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</si>
  <si>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</si>
  <si>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</si>
  <si>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</si>
  <si>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</si>
  <si>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</si>
  <si>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</si>
  <si>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</si>
  <si>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</si>
  <si>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</si>
  <si>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</si>
  <si>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</si>
  <si>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</si>
  <si>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2021-08-29T14:47:16Z</t>
  </si>
  <si>
    <t>2021-08-28T03:15:34Z</t>
  </si>
  <si>
    <t>2021-11-06T20:13:43Z</t>
  </si>
  <si>
    <t>2021-09-19T21:14:52Z</t>
  </si>
  <si>
    <t>2021-11-05T02:13:33Z</t>
  </si>
  <si>
    <t>2021-11-09T04:58:17Z</t>
  </si>
  <si>
    <t>2021-10-13T14:03:38Z</t>
  </si>
  <si>
    <t>2021-10-26T16:55:12Z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</si>
  <si>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</si>
  <si>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</si>
  <si>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</si>
  <si>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</si>
  <si>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</si>
  <si>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</si>
  <si>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</si>
  <si>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</si>
  <si>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</si>
  <si>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</si>
  <si>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</si>
  <si>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</si>
  <si>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</si>
  <si>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</si>
  <si>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</si>
  <si>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</si>
  <si>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</si>
  <si>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</si>
  <si>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</si>
  <si>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</si>
  <si>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</si>
  <si>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</si>
  <si>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</si>
  <si>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</si>
  <si>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</si>
  <si>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</si>
  <si>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</si>
  <si>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</si>
  <si>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</si>
  <si>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</si>
  <si>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</si>
  <si>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</si>
  <si>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</si>
  <si>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</si>
  <si>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</si>
  <si>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</si>
  <si>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</si>
  <si>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</si>
  <si>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</si>
  <si>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</si>
  <si>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</si>
  <si>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</si>
  <si>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</si>
  <si>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</si>
  <si>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</si>
  <si>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</si>
  <si>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</si>
  <si>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</si>
  <si>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</si>
  <si>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</si>
  <si>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</si>
  <si>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</si>
  <si>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</si>
  <si>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</si>
  <si>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</si>
  <si>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</si>
  <si>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</si>
  <si>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</si>
  <si>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</si>
  <si>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</si>
  <si>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</si>
  <si>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</si>
  <si>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</si>
  <si>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</si>
  <si>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</si>
  <si>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</si>
  <si>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</si>
  <si>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2021-11-03T19:37:12Z</t>
  </si>
  <si>
    <t>2021-09-24T05:17:17Z</t>
  </si>
  <si>
    <t>2021-08-28T03:24:26Z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</si>
  <si>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</si>
  <si>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</si>
  <si>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</si>
  <si>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</si>
  <si>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</si>
  <si>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</si>
  <si>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</si>
  <si>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</si>
  <si>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</si>
  <si>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</si>
  <si>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</si>
  <si>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</si>
  <si>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</si>
  <si>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</si>
  <si>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2021-10-26T04:55:18Z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</si>
  <si>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</si>
  <si>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</si>
  <si>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</si>
  <si>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</si>
  <si>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</si>
  <si>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</si>
  <si>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</si>
  <si>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</si>
  <si>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</si>
  <si>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</si>
  <si>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</si>
  <si>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</si>
  <si>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</si>
  <si>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</si>
  <si>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</si>
  <si>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</si>
  <si>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</si>
  <si>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</si>
  <si>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</si>
  <si>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</si>
  <si>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</si>
  <si>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</si>
  <si>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</si>
  <si>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</si>
  <si>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</si>
  <si>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</si>
  <si>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</si>
  <si>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</si>
  <si>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</si>
  <si>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</si>
  <si>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</si>
  <si>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</si>
  <si>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</si>
  <si>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</si>
  <si>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</si>
  <si>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</si>
  <si>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</si>
  <si>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</si>
  <si>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</si>
  <si>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</si>
  <si>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</si>
  <si>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</si>
  <si>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</si>
  <si>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</si>
  <si>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</si>
  <si>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</si>
  <si>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</si>
  <si>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</si>
  <si>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</si>
  <si>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</si>
  <si>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</si>
  <si>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</si>
  <si>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</si>
  <si>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</si>
  <si>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</si>
  <si>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</si>
  <si>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</si>
  <si>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</si>
  <si>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</si>
  <si>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</si>
  <si>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</si>
  <si>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</si>
  <si>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</si>
  <si>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</si>
  <si>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</si>
  <si>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</si>
  <si>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</si>
  <si>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</si>
  <si>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</si>
  <si>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</si>
  <si>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</si>
  <si>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</si>
  <si>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</si>
  <si>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</si>
  <si>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</si>
  <si>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</si>
  <si>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</si>
  <si>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</si>
  <si>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</si>
  <si>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</si>
  <si>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</si>
  <si>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</si>
  <si>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</si>
  <si>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</si>
  <si>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</si>
  <si>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</si>
  <si>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</si>
  <si>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</si>
  <si>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</si>
  <si>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</si>
  <si>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</si>
  <si>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</si>
  <si>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</si>
  <si>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</si>
  <si>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</si>
  <si>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</si>
  <si>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</si>
  <si>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</si>
  <si>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</si>
  <si>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</si>
  <si>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</si>
  <si>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</si>
  <si>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</si>
  <si>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</si>
  <si>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</si>
  <si>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</si>
  <si>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</si>
  <si>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</si>
  <si>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</si>
  <si>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</si>
  <si>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</si>
  <si>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</si>
  <si>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</si>
  <si>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</si>
  <si>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</si>
  <si>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</si>
  <si>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</si>
  <si>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</si>
  <si>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</si>
  <si>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</si>
  <si>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</si>
  <si>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</si>
  <si>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</si>
  <si>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</si>
  <si>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</si>
  <si>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</si>
  <si>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</si>
  <si>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</si>
  <si>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</si>
  <si>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</si>
  <si>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</si>
  <si>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</si>
  <si>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</si>
  <si>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</si>
  <si>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</si>
  <si>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</si>
  <si>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2021-09-13T14:13:09Z</t>
  </si>
  <si>
    <t>2021-09-22T22:01:54Z</t>
  </si>
  <si>
    <t>2021-09-03T07:53:18Z</t>
  </si>
  <si>
    <t>2021-10-20T23:27:46Z</t>
  </si>
  <si>
    <t>2021-10-30T17:25:05Z</t>
  </si>
  <si>
    <t>2021-11-06T00:15:31Z</t>
  </si>
  <si>
    <t>2021-10-28T07:41:41Z</t>
  </si>
  <si>
    <t>2021-08-26T19:38:23Z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</si>
  <si>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</si>
  <si>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</si>
  <si>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</si>
  <si>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</si>
  <si>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</si>
  <si>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</si>
  <si>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</si>
  <si>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</si>
  <si>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2021-09-02T17:47:55Z</t>
  </si>
  <si>
    <t>2021-10-25T09:59:01Z</t>
  </si>
  <si>
    <t>2021-10-14T19:40:30Z</t>
  </si>
  <si>
    <t>2021-10-08T17:10:50Z</t>
  </si>
  <si>
    <t>2021-11-11T16:49:15Z</t>
  </si>
  <si>
    <t>2021-11-05T01:21:19Z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</si>
  <si>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</si>
  <si>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</si>
  <si>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</si>
  <si>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</si>
  <si>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</si>
  <si>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</si>
  <si>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</si>
  <si>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</si>
  <si>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</si>
  <si>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</si>
  <si>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</si>
  <si>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</si>
  <si>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</si>
  <si>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</si>
  <si>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</si>
  <si>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</si>
  <si>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</si>
  <si>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</si>
  <si>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</si>
  <si>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</si>
  <si>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</si>
  <si>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</si>
  <si>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</si>
  <si>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</si>
  <si>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</si>
  <si>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</si>
  <si>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</si>
  <si>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</si>
  <si>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</si>
  <si>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</si>
  <si>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</si>
  <si>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</si>
  <si>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</si>
  <si>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</si>
  <si>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</si>
  <si>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</si>
  <si>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</si>
  <si>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</si>
  <si>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</si>
  <si>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</si>
  <si>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</si>
  <si>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</si>
  <si>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</si>
  <si>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</si>
  <si>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</si>
  <si>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</si>
  <si>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</si>
  <si>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</si>
  <si>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</si>
  <si>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</si>
  <si>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</si>
  <si>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</si>
  <si>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</si>
  <si>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2021-10-01T17:29:56Z</t>
  </si>
  <si>
    <t>2021-09-26T10:45:16Z</t>
  </si>
  <si>
    <t>2021-09-12T02:11:15Z</t>
  </si>
  <si>
    <t>2021-09-24T05:21:19Z</t>
  </si>
  <si>
    <t>2021-09-10T23:49:10Z</t>
  </si>
  <si>
    <t>2021-10-24T14:05:45Z</t>
  </si>
  <si>
    <t>2021-10-09T02:15:34Z</t>
  </si>
  <si>
    <t>2021-11-07T16:13:39Z</t>
  </si>
  <si>
    <t>2021-10-20T23:29:08Z</t>
  </si>
  <si>
    <t>2021-11-02T05:19:47Z</t>
  </si>
  <si>
    <t>2021-11-10T05:52:17Z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</si>
  <si>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</si>
  <si>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</si>
  <si>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</si>
  <si>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</si>
  <si>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</si>
  <si>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</si>
  <si>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</si>
  <si>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</si>
  <si>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</si>
  <si>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</si>
  <si>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</si>
  <si>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</si>
  <si>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</si>
  <si>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</si>
  <si>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</si>
  <si>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</si>
  <si>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</si>
  <si>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</si>
  <si>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</si>
  <si>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</si>
  <si>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</si>
  <si>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</si>
  <si>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</si>
  <si>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</si>
  <si>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</si>
  <si>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</si>
  <si>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</si>
  <si>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</si>
  <si>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</si>
  <si>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</si>
  <si>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</si>
  <si>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</si>
  <si>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</si>
  <si>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</si>
  <si>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</si>
  <si>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</si>
  <si>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</si>
  <si>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</si>
  <si>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</si>
  <si>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</si>
  <si>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</si>
  <si>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</si>
  <si>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</si>
  <si>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</si>
  <si>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</si>
  <si>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</si>
  <si>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</si>
  <si>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</si>
  <si>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</si>
  <si>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</si>
  <si>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</si>
  <si>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</si>
  <si>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</si>
  <si>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</si>
  <si>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</si>
  <si>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</si>
  <si>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</si>
  <si>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</si>
  <si>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</si>
  <si>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</si>
  <si>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2021-11-05T12:42:22Z</t>
  </si>
  <si>
    <t>2021-11-03T22:20:47Z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</si>
  <si>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</si>
  <si>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</si>
  <si>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</si>
  <si>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</si>
  <si>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</si>
  <si>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</si>
  <si>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</si>
  <si>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</si>
  <si>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</si>
  <si>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</si>
  <si>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</si>
  <si>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</si>
  <si>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</si>
  <si>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</si>
  <si>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</si>
  <si>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</si>
  <si>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</si>
  <si>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</si>
  <si>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</si>
  <si>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</si>
  <si>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</si>
  <si>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</si>
  <si>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</si>
  <si>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</si>
  <si>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</si>
  <si>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</si>
  <si>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</si>
  <si>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</si>
  <si>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</si>
  <si>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</si>
  <si>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</si>
  <si>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</si>
  <si>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</si>
  <si>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</si>
  <si>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</si>
  <si>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</si>
  <si>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</si>
  <si>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</si>
  <si>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</si>
  <si>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2021-11-07T11:26:45Z</t>
  </si>
  <si>
    <t>2021-11-06T17:38:33Z</t>
  </si>
  <si>
    <t>2021-11-11T07:34:08Z</t>
  </si>
  <si>
    <t>2021-09-14T21:48:02Z</t>
  </si>
  <si>
    <t>2021-10-21T12:18:28Z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</si>
  <si>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</si>
  <si>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</si>
  <si>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</si>
  <si>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</si>
  <si>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</si>
  <si>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</si>
  <si>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</si>
  <si>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</si>
  <si>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</si>
  <si>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</si>
  <si>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</si>
  <si>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</si>
  <si>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</si>
  <si>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</si>
  <si>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</si>
  <si>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</si>
  <si>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</si>
  <si>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</si>
  <si>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</si>
  <si>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</si>
  <si>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</si>
  <si>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2021-10-23T19:35:40Z</t>
  </si>
  <si>
    <t>2021-08-28T03:30:06Z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</si>
  <si>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</si>
  <si>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</si>
  <si>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</si>
  <si>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</si>
  <si>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</si>
  <si>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</si>
  <si>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</si>
  <si>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</si>
  <si>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</si>
  <si>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</si>
  <si>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</si>
  <si>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</si>
  <si>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</si>
  <si>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</si>
  <si>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</si>
  <si>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</si>
  <si>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</si>
  <si>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</si>
  <si>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</si>
  <si>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</si>
  <si>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</si>
  <si>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</si>
  <si>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</si>
  <si>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</si>
  <si>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</si>
  <si>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</si>
  <si>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</si>
  <si>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</si>
  <si>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</si>
  <si>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</si>
  <si>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</si>
  <si>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</si>
  <si>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</si>
  <si>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</si>
  <si>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</si>
  <si>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</si>
  <si>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</si>
  <si>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</si>
  <si>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</si>
  <si>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</si>
  <si>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</si>
  <si>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</si>
  <si>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</si>
  <si>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</si>
  <si>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</si>
  <si>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</si>
  <si>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</si>
  <si>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</si>
  <si>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</si>
  <si>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</si>
  <si>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</si>
  <si>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</si>
  <si>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</si>
  <si>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</si>
  <si>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</si>
  <si>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</si>
  <si>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</si>
  <si>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</si>
  <si>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</si>
  <si>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</si>
  <si>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</si>
  <si>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</si>
  <si>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</si>
  <si>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</si>
  <si>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</si>
  <si>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</si>
  <si>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</si>
  <si>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</si>
  <si>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</si>
  <si>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</si>
  <si>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</si>
  <si>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</si>
  <si>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</si>
  <si>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</si>
  <si>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</si>
  <si>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</si>
  <si>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</si>
  <si>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</si>
  <si>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</si>
  <si>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</si>
  <si>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</si>
  <si>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</si>
  <si>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</si>
  <si>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</si>
  <si>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</si>
  <si>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</si>
  <si>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</si>
  <si>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</si>
  <si>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</si>
  <si>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</si>
  <si>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</si>
  <si>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</si>
  <si>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</si>
  <si>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</si>
  <si>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</si>
  <si>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</si>
  <si>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</si>
  <si>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</si>
  <si>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</si>
  <si>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</si>
  <si>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</si>
  <si>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</si>
  <si>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</si>
  <si>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</si>
  <si>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</si>
  <si>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2021-08-30T10:15:49Z</t>
  </si>
  <si>
    <t>2021-09-02T12:20:05Z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</si>
  <si>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</si>
  <si>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</si>
  <si>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</si>
  <si>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</si>
  <si>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</si>
  <si>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</si>
  <si>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</si>
  <si>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</si>
  <si>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</si>
  <si>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</si>
  <si>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</si>
  <si>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</si>
  <si>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</si>
  <si>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</si>
  <si>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</si>
  <si>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</si>
  <si>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</si>
  <si>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</si>
  <si>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</si>
  <si>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</si>
  <si>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</si>
  <si>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</si>
  <si>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</si>
  <si>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</si>
  <si>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</si>
  <si>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</si>
  <si>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</si>
  <si>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</si>
  <si>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</si>
  <si>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</si>
  <si>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</si>
  <si>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</si>
  <si>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</si>
  <si>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</si>
  <si>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</si>
  <si>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</si>
  <si>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</si>
  <si>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</si>
  <si>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</si>
  <si>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</si>
  <si>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</si>
  <si>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</si>
  <si>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</si>
  <si>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</si>
  <si>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</si>
  <si>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</si>
  <si>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</si>
  <si>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</si>
  <si>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</si>
  <si>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</si>
  <si>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</si>
  <si>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</si>
  <si>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</si>
  <si>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</si>
  <si>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</si>
  <si>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</si>
  <si>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</si>
  <si>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</si>
  <si>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</si>
  <si>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</si>
  <si>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</si>
  <si>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</si>
  <si>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</si>
  <si>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</si>
  <si>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</si>
  <si>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</si>
  <si>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</si>
  <si>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</si>
  <si>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</si>
  <si>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</si>
  <si>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</si>
  <si>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</si>
  <si>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</si>
  <si>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</si>
  <si>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2021-08-27T22:36:45Z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</si>
  <si>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</si>
  <si>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</si>
  <si>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</si>
  <si>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</si>
  <si>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</si>
  <si>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</si>
  <si>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</si>
  <si>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</si>
  <si>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</si>
  <si>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</si>
  <si>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</si>
  <si>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</si>
  <si>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</si>
  <si>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</si>
  <si>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</si>
  <si>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</si>
  <si>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</si>
  <si>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</si>
  <si>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</si>
  <si>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</si>
  <si>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</si>
  <si>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</si>
  <si>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</si>
  <si>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</si>
  <si>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</si>
  <si>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</si>
  <si>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</si>
  <si>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</si>
  <si>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</si>
  <si>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</si>
  <si>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</si>
  <si>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</si>
  <si>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</si>
  <si>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</si>
  <si>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</si>
  <si>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</si>
  <si>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</si>
  <si>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</si>
  <si>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</si>
  <si>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</si>
  <si>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</si>
  <si>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</si>
  <si>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</si>
  <si>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</si>
  <si>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</si>
  <si>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</si>
  <si>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</si>
  <si>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</si>
  <si>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</si>
  <si>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</si>
  <si>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</si>
  <si>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</si>
  <si>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</si>
  <si>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</si>
  <si>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</si>
  <si>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</si>
  <si>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</si>
  <si>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</si>
  <si>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</si>
  <si>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</si>
  <si>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</si>
  <si>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</si>
  <si>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</si>
  <si>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</si>
  <si>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</si>
  <si>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</si>
  <si>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</si>
  <si>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</si>
  <si>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</si>
  <si>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</si>
  <si>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</si>
  <si>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</si>
  <si>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</si>
  <si>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</si>
  <si>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</si>
  <si>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</si>
  <si>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</si>
  <si>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</si>
  <si>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</si>
  <si>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</si>
  <si>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</si>
  <si>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</si>
  <si>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</si>
  <si>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</si>
  <si>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</si>
  <si>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</si>
  <si>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</si>
  <si>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</si>
  <si>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</si>
  <si>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</si>
  <si>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</si>
  <si>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2021-11-11T07:38:50Z</t>
  </si>
  <si>
    <t>2021-08-27T20:55:10Z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</si>
  <si>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</si>
  <si>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</si>
  <si>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</si>
  <si>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</si>
  <si>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</si>
  <si>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</si>
  <si>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</si>
  <si>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</si>
  <si>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</si>
  <si>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</si>
  <si>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</si>
  <si>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</si>
  <si>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</si>
  <si>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</si>
  <si>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</si>
  <si>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</si>
  <si>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</si>
  <si>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</si>
  <si>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</si>
  <si>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</si>
  <si>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</si>
  <si>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</si>
  <si>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</si>
  <si>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</si>
  <si>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</si>
  <si>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</si>
  <si>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</si>
  <si>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</si>
  <si>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</si>
  <si>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</si>
  <si>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</si>
  <si>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</si>
  <si>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</si>
  <si>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</si>
  <si>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</si>
  <si>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</si>
  <si>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</si>
  <si>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</si>
  <si>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</si>
  <si>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</si>
  <si>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</si>
  <si>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</si>
  <si>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</si>
  <si>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</si>
  <si>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</si>
  <si>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</si>
  <si>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</si>
  <si>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</si>
  <si>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</si>
  <si>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</si>
  <si>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</si>
  <si>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</si>
  <si>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2021-10-04T23:11:17Z</t>
  </si>
  <si>
    <t>2021-10-29T10:45:59Z</t>
  </si>
  <si>
    <t>2021-11-09T14:12:24Z</t>
  </si>
  <si>
    <t>2021-10-04T07:12:14Z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</si>
  <si>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</si>
  <si>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</si>
  <si>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</si>
  <si>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</si>
  <si>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</si>
  <si>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</si>
  <si>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</si>
  <si>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</si>
  <si>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</si>
  <si>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</si>
  <si>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</si>
  <si>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</si>
  <si>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</si>
  <si>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</si>
  <si>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</si>
  <si>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</si>
  <si>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</si>
  <si>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2021-11-11T15:51:56Z</t>
  </si>
  <si>
    <t>2021-11-03T23:06:01Z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</si>
  <si>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</si>
  <si>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</si>
  <si>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</si>
  <si>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</si>
  <si>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</si>
  <si>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</si>
  <si>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</si>
  <si>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2021-10-29T16:37:54Z</t>
  </si>
  <si>
    <t>2021-10-09T21:24:03Z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</si>
  <si>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</si>
  <si>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</si>
  <si>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</si>
  <si>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</si>
  <si>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</si>
  <si>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</si>
  <si>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</si>
  <si>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</si>
  <si>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</si>
  <si>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</si>
  <si>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</si>
  <si>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</si>
  <si>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</si>
  <si>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</si>
  <si>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</si>
  <si>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</si>
  <si>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</si>
  <si>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</si>
  <si>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</si>
  <si>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</si>
  <si>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</si>
  <si>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</si>
  <si>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</si>
  <si>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</si>
  <si>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</si>
  <si>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</si>
  <si>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</si>
  <si>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</si>
  <si>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2021-11-11T22:19:01Z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</si>
  <si>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</si>
  <si>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</si>
  <si>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</si>
  <si>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</si>
  <si>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</si>
  <si>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</si>
  <si>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</si>
  <si>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</si>
  <si>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</si>
  <si>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</si>
  <si>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</si>
  <si>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</si>
  <si>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</si>
  <si>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</si>
  <si>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</si>
  <si>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</si>
  <si>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</si>
  <si>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</si>
  <si>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</si>
  <si>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</si>
  <si>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</si>
  <si>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</si>
  <si>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</si>
  <si>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</si>
  <si>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</si>
  <si>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</si>
  <si>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</si>
  <si>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</si>
  <si>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</si>
  <si>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</si>
  <si>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</si>
  <si>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</si>
  <si>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</si>
  <si>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</si>
  <si>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</si>
  <si>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</si>
  <si>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</si>
  <si>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</si>
  <si>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</si>
  <si>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</si>
  <si>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</si>
  <si>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</si>
  <si>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</si>
  <si>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</si>
  <si>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</si>
  <si>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</si>
  <si>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</si>
  <si>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</si>
  <si>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</si>
  <si>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</si>
  <si>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</si>
  <si>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</si>
  <si>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</si>
  <si>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</si>
  <si>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</si>
  <si>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</si>
  <si>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</si>
  <si>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</si>
  <si>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</si>
  <si>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</si>
  <si>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</si>
  <si>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</si>
  <si>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</si>
  <si>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</si>
  <si>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</si>
  <si>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</si>
  <si>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</si>
  <si>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</si>
  <si>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</si>
  <si>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</si>
  <si>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</si>
  <si>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</si>
  <si>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</si>
  <si>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</si>
  <si>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</si>
  <si>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</si>
  <si>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</si>
  <si>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</si>
  <si>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</si>
  <si>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</si>
  <si>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</si>
  <si>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</si>
  <si>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</si>
  <si>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</si>
  <si>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</si>
  <si>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</si>
  <si>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</si>
  <si>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</si>
  <si>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</si>
  <si>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</si>
  <si>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2021-10-29T07:47:26Z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</si>
  <si>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</si>
  <si>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</si>
  <si>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</si>
  <si>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</si>
  <si>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</si>
  <si>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</si>
  <si>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</si>
  <si>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</si>
  <si>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</si>
  <si>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</si>
  <si>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</si>
  <si>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</si>
  <si>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</si>
  <si>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</si>
  <si>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</si>
  <si>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</si>
  <si>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</si>
  <si>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</si>
  <si>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</si>
  <si>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</si>
  <si>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</si>
  <si>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</si>
  <si>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</si>
  <si>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</si>
  <si>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</si>
  <si>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</si>
  <si>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</si>
  <si>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</si>
  <si>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</si>
  <si>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</si>
  <si>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</si>
  <si>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</si>
  <si>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</si>
  <si>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</si>
  <si>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</si>
  <si>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</si>
  <si>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</si>
  <si>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</si>
  <si>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</si>
  <si>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</si>
  <si>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</si>
  <si>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</si>
  <si>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</si>
  <si>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</si>
  <si>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</si>
  <si>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</si>
  <si>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</si>
  <si>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</si>
  <si>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</si>
  <si>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</si>
  <si>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</si>
  <si>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</si>
  <si>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</si>
  <si>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</si>
  <si>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</si>
  <si>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</si>
  <si>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</si>
  <si>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</si>
  <si>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</si>
  <si>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</si>
  <si>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</si>
  <si>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</si>
  <si>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</si>
  <si>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</si>
  <si>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</si>
  <si>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</si>
  <si>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</si>
  <si>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</si>
  <si>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</si>
  <si>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</si>
  <si>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</si>
  <si>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</si>
  <si>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</si>
  <si>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</si>
  <si>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</si>
  <si>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</si>
  <si>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</si>
  <si>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</si>
  <si>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</si>
  <si>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</si>
  <si>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</si>
  <si>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</si>
  <si>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</si>
  <si>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</si>
  <si>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</si>
  <si>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</si>
  <si>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</si>
  <si>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</si>
  <si>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</si>
  <si>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</si>
  <si>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</si>
  <si>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</si>
  <si>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</si>
  <si>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</si>
  <si>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</si>
  <si>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</si>
  <si>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</si>
  <si>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</si>
  <si>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</si>
  <si>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</si>
  <si>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</si>
  <si>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</si>
  <si>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</si>
  <si>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</si>
  <si>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</si>
  <si>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</si>
  <si>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</si>
  <si>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</si>
  <si>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</si>
  <si>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</si>
  <si>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</si>
  <si>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</si>
  <si>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</si>
  <si>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</si>
  <si>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</si>
  <si>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</si>
  <si>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</si>
  <si>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</si>
  <si>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</si>
  <si>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</si>
  <si>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</si>
  <si>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</si>
  <si>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</si>
  <si>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</si>
  <si>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</si>
  <si>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</si>
  <si>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</si>
  <si>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</si>
  <si>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</si>
  <si>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</si>
  <si>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</si>
  <si>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</si>
  <si>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</si>
  <si>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</si>
  <si>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2021-11-05T00:54:39Z</t>
  </si>
  <si>
    <t>2021-09-21T22:49:30Z</t>
  </si>
  <si>
    <t>2021-08-28T04:58:31Z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</si>
  <si>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</si>
  <si>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</si>
  <si>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</si>
  <si>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</si>
  <si>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</si>
  <si>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</si>
  <si>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</si>
  <si>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</si>
  <si>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</si>
  <si>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2021-08-27T13:35:29Z</t>
  </si>
  <si>
    <t>2021-10-10T07:47:08Z</t>
  </si>
  <si>
    <t>2021-10-09T21:26:29Z</t>
  </si>
  <si>
    <t>2021-11-06T17:43:04Z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</si>
  <si>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</si>
  <si>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</si>
  <si>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</si>
  <si>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</si>
  <si>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</si>
  <si>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</si>
  <si>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</si>
  <si>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</si>
  <si>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</si>
  <si>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</si>
  <si>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2021-09-13T00:56:20Z</t>
  </si>
  <si>
    <t>2021-10-20T21:14:39Z</t>
  </si>
  <si>
    <t>2021-10-07T15:16:33Z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</si>
  <si>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</si>
  <si>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</si>
  <si>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</si>
  <si>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</si>
  <si>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</si>
  <si>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</si>
  <si>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</si>
  <si>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</si>
  <si>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</si>
  <si>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</si>
  <si>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</si>
  <si>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</si>
  <si>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</si>
  <si>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2021-09-24T21:34:34Z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</si>
  <si>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</si>
  <si>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</si>
  <si>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</si>
  <si>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</si>
  <si>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</si>
  <si>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</si>
  <si>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</si>
  <si>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</si>
  <si>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</si>
  <si>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</si>
  <si>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</si>
  <si>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</si>
  <si>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</si>
  <si>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</si>
  <si>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</si>
  <si>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</si>
  <si>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</si>
  <si>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</si>
  <si>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</si>
  <si>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</si>
  <si>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</si>
  <si>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</si>
  <si>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</si>
  <si>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</si>
  <si>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</si>
  <si>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</si>
  <si>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</si>
  <si>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</si>
  <si>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</si>
  <si>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</si>
  <si>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</si>
  <si>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2021-08-28T06:21:23Z</t>
  </si>
  <si>
    <t>2021-09-02T12:28:10Z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</si>
  <si>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</si>
  <si>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</si>
  <si>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</si>
  <si>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</si>
  <si>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</si>
  <si>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</si>
  <si>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</si>
  <si>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</si>
  <si>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</si>
  <si>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</si>
  <si>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</si>
  <si>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</si>
  <si>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2021-10-07T00:20:44Z</t>
  </si>
  <si>
    <t>2021-10-07T00:20:53Z</t>
  </si>
  <si>
    <t>2021-10-07T00:21:00Z</t>
  </si>
  <si>
    <t>2021-10-07T00:21:12Z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</si>
  <si>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</si>
  <si>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</si>
  <si>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</si>
  <si>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</si>
  <si>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</si>
  <si>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</si>
  <si>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</si>
  <si>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</si>
  <si>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</si>
  <si>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</si>
  <si>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</si>
  <si>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</si>
  <si>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</si>
  <si>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</si>
  <si>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</si>
  <si>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</si>
  <si>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</si>
  <si>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</si>
  <si>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</si>
  <si>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</si>
  <si>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</si>
  <si>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</si>
  <si>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</si>
  <si>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</si>
  <si>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</si>
  <si>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</si>
  <si>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</si>
  <si>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</si>
  <si>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</si>
  <si>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</si>
  <si>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</si>
  <si>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</si>
  <si>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</si>
  <si>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</si>
  <si>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</si>
  <si>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</si>
  <si>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</si>
  <si>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</si>
  <si>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</si>
  <si>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2021-08-30T01:59:14Z</t>
  </si>
  <si>
    <t>2021-09-12T19:37:30Z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</si>
  <si>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</si>
  <si>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</si>
  <si>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</si>
  <si>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</si>
  <si>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</si>
  <si>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</si>
  <si>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</si>
  <si>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</si>
  <si>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</si>
  <si>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</si>
  <si>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</si>
  <si>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</si>
  <si>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</si>
  <si>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</si>
  <si>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</si>
  <si>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</si>
  <si>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</si>
  <si>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</si>
  <si>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</si>
  <si>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</si>
  <si>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</si>
  <si>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</si>
  <si>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</si>
  <si>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</si>
  <si>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</si>
  <si>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</si>
  <si>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</si>
  <si>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</si>
  <si>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</si>
  <si>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</si>
  <si>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</si>
  <si>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</si>
  <si>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</si>
  <si>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</si>
  <si>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2021-08-30T01:59:48Z</t>
  </si>
  <si>
    <t>2021-10-01T11:34:24Z</t>
  </si>
  <si>
    <t>2021-08-28T07:34:53Z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</si>
  <si>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</si>
  <si>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</si>
  <si>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</si>
  <si>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</si>
  <si>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</si>
  <si>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</si>
  <si>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</si>
  <si>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</si>
  <si>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</si>
  <si>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</si>
  <si>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</si>
  <si>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</si>
  <si>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</si>
  <si>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</si>
  <si>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</si>
  <si>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</si>
  <si>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</si>
  <si>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</si>
  <si>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</si>
  <si>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</si>
  <si>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</si>
  <si>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</si>
  <si>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</si>
  <si>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</si>
  <si>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</si>
  <si>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</si>
  <si>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</si>
  <si>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</si>
  <si>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</si>
  <si>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</si>
  <si>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</si>
  <si>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</si>
  <si>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</si>
  <si>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</si>
  <si>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</si>
  <si>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</si>
  <si>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</si>
  <si>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</si>
  <si>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</si>
  <si>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</si>
  <si>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</si>
  <si>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</si>
  <si>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</si>
  <si>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</si>
  <si>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</si>
  <si>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</si>
  <si>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2021-10-10T18:27:08Z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</si>
  <si>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</si>
  <si>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</si>
  <si>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</si>
  <si>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</si>
  <si>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</si>
  <si>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</si>
  <si>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</si>
  <si>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</si>
  <si>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</si>
  <si>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</si>
  <si>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</si>
  <si>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</si>
  <si>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</si>
  <si>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</si>
  <si>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</si>
  <si>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</si>
  <si>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</si>
  <si>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</si>
  <si>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</si>
  <si>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</si>
  <si>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2021-08-26T19:48:50Z</t>
  </si>
  <si>
    <t>2021-11-05T02:16:06Z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</si>
  <si>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</si>
  <si>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</si>
  <si>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</si>
  <si>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</si>
  <si>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</si>
  <si>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</si>
  <si>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</si>
  <si>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</si>
  <si>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</si>
  <si>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</si>
  <si>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</si>
  <si>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</si>
  <si>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</si>
  <si>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</si>
  <si>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</si>
  <si>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</si>
  <si>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</si>
  <si>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</si>
  <si>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</si>
  <si>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</si>
  <si>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</si>
  <si>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</si>
  <si>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</si>
  <si>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</si>
  <si>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</si>
  <si>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</si>
  <si>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</si>
  <si>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2021-09-26T08:30:24Z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</si>
  <si>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</si>
  <si>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</si>
  <si>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</si>
  <si>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</si>
  <si>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</si>
  <si>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</si>
  <si>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</si>
  <si>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</si>
  <si>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</si>
  <si>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</si>
  <si>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</si>
  <si>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</si>
  <si>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</si>
  <si>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</si>
  <si>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</si>
  <si>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</si>
  <si>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</si>
  <si>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</si>
  <si>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</si>
  <si>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</si>
  <si>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</si>
  <si>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</si>
  <si>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</si>
  <si>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</si>
  <si>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</si>
  <si>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</si>
  <si>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</si>
  <si>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</si>
  <si>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</si>
  <si>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</si>
  <si>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</si>
  <si>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</si>
  <si>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</si>
  <si>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</si>
  <si>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</si>
  <si>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</si>
  <si>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</si>
  <si>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</si>
  <si>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</si>
  <si>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</si>
  <si>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</si>
  <si>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</si>
  <si>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</si>
  <si>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</si>
  <si>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</si>
  <si>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</si>
  <si>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</si>
  <si>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</si>
  <si>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</si>
  <si>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</si>
  <si>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</si>
  <si>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</si>
  <si>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</si>
  <si>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</si>
  <si>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</si>
  <si>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</si>
  <si>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</si>
  <si>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</si>
  <si>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</si>
  <si>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</si>
  <si>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</si>
  <si>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</si>
  <si>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</si>
  <si>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2021-11-05T02:17:34Z</t>
  </si>
  <si>
    <t>2021-11-06T14:30:03Z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</si>
  <si>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</si>
  <si>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</si>
  <si>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</si>
  <si>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</si>
  <si>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</si>
  <si>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</si>
  <si>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</si>
  <si>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</si>
  <si>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</si>
  <si>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</si>
  <si>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</si>
  <si>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</si>
  <si>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</si>
  <si>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</si>
  <si>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</si>
  <si>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</si>
  <si>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</si>
  <si>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</si>
  <si>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</si>
  <si>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</si>
  <si>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</si>
  <si>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</si>
  <si>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</si>
  <si>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</si>
  <si>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</si>
  <si>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</si>
  <si>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</si>
  <si>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</si>
  <si>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</si>
  <si>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</si>
  <si>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</si>
  <si>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</si>
  <si>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</si>
  <si>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</si>
  <si>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</si>
  <si>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</si>
  <si>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</si>
  <si>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</si>
  <si>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</si>
  <si>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</si>
  <si>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</si>
  <si>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</si>
  <si>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</si>
  <si>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</si>
  <si>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</si>
  <si>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</si>
  <si>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</si>
  <si>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</si>
  <si>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</si>
  <si>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</si>
  <si>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</si>
  <si>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</si>
  <si>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</si>
  <si>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</si>
  <si>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</si>
  <si>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</si>
  <si>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</si>
  <si>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</si>
  <si>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</si>
  <si>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</si>
  <si>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</si>
  <si>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</si>
  <si>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</si>
  <si>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</si>
  <si>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</si>
  <si>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</si>
  <si>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</si>
  <si>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</si>
  <si>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</si>
  <si>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</si>
  <si>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</si>
  <si>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</si>
  <si>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</si>
  <si>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</si>
  <si>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2021-10-17T12:52:46Z</t>
  </si>
  <si>
    <t>2021-10-17T12:53:02Z</t>
  </si>
  <si>
    <t>2021-10-17T12:53:29Z</t>
  </si>
  <si>
    <t>2021-09-01T11:13:25Z</t>
  </si>
  <si>
    <t>2021-10-17T12:53:48Z</t>
  </si>
  <si>
    <t>2021-11-06T12:11:14Z</t>
  </si>
  <si>
    <t>2021-08-26T21:40:11Z</t>
  </si>
  <si>
    <t>2021-09-09T16:17:28Z</t>
  </si>
  <si>
    <t>2021-09-01T19:02:45Z</t>
  </si>
  <si>
    <t>2021-09-08T01:17:16Z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</si>
  <si>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</si>
  <si>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</si>
  <si>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</si>
  <si>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</si>
  <si>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</si>
  <si>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</si>
  <si>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</si>
  <si>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</si>
  <si>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</si>
  <si>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</si>
  <si>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</si>
  <si>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</si>
  <si>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</si>
  <si>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</si>
  <si>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</si>
  <si>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</si>
  <si>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</si>
  <si>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</si>
  <si>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</si>
  <si>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2021-10-27T01:25:31Z</t>
  </si>
  <si>
    <t>2021-11-03T17:22:22Z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</si>
  <si>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</si>
  <si>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</si>
  <si>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</si>
  <si>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</si>
  <si>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</si>
  <si>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</si>
  <si>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</si>
  <si>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</si>
  <si>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</si>
  <si>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</si>
  <si>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2021-08-28T02:22:26Z</t>
  </si>
  <si>
    <t>2021-10-17T15:16:59Z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</si>
  <si>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</si>
  <si>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</si>
  <si>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</si>
  <si>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</si>
  <si>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</si>
  <si>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</si>
  <si>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</si>
  <si>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</si>
  <si>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</si>
  <si>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</si>
  <si>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</si>
  <si>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</si>
  <si>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</si>
  <si>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</si>
  <si>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</si>
  <si>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</si>
  <si>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</si>
  <si>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</si>
  <si>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</si>
  <si>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</si>
  <si>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</si>
  <si>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</si>
  <si>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</si>
  <si>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</si>
  <si>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</si>
  <si>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</si>
  <si>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</si>
  <si>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</si>
  <si>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</si>
  <si>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</si>
  <si>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</si>
  <si>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</si>
  <si>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</si>
  <si>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</si>
  <si>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</si>
  <si>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</si>
  <si>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</si>
  <si>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</si>
  <si>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</si>
  <si>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</si>
  <si>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</si>
  <si>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</si>
  <si>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</si>
  <si>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</si>
  <si>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2021-11-10T07:05:09Z</t>
  </si>
  <si>
    <t>2021-11-03T17:22:54Z</t>
  </si>
  <si>
    <t>2021-08-29T14:59:37Z</t>
  </si>
  <si>
    <t>2021-10-19T14:34:54Z</t>
  </si>
  <si>
    <t>2021-09-04T11:57:17Z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</si>
  <si>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</si>
  <si>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</si>
  <si>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</si>
  <si>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</si>
  <si>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</si>
  <si>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</si>
  <si>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</si>
  <si>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</si>
  <si>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</si>
  <si>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</si>
  <si>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</si>
  <si>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</si>
  <si>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</si>
  <si>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</si>
  <si>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</si>
  <si>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</si>
  <si>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</si>
  <si>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</si>
  <si>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</si>
  <si>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</si>
  <si>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</si>
  <si>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</si>
  <si>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</si>
  <si>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</si>
  <si>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</si>
  <si>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</si>
  <si>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</si>
  <si>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</si>
  <si>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</si>
  <si>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</si>
  <si>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</si>
  <si>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</si>
  <si>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</si>
  <si>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</si>
  <si>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2021-08-27T05:48:56Z</t>
  </si>
  <si>
    <t>2021-10-20T11:26:57Z</t>
  </si>
  <si>
    <t>2021-09-27T15:09:37Z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</si>
  <si>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</si>
  <si>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</si>
  <si>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</si>
  <si>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</si>
  <si>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</si>
  <si>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</si>
  <si>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</si>
  <si>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</si>
  <si>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</si>
  <si>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</si>
  <si>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</si>
  <si>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</si>
  <si>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</si>
  <si>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</si>
  <si>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2021-10-27T16:14:50Z</t>
  </si>
  <si>
    <t>2021-09-25T19:43:45Z</t>
  </si>
  <si>
    <t>2021-10-16T08:40:34Z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</si>
  <si>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</si>
  <si>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</si>
  <si>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</si>
  <si>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</si>
  <si>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</si>
  <si>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</si>
  <si>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</si>
  <si>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</si>
  <si>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</si>
  <si>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</si>
  <si>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</si>
  <si>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</si>
  <si>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</si>
  <si>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</si>
  <si>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</si>
  <si>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</si>
  <si>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</si>
  <si>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</si>
  <si>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</si>
  <si>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</si>
  <si>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</si>
  <si>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</si>
  <si>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</si>
  <si>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</si>
  <si>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</si>
  <si>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</si>
  <si>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</si>
  <si>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</si>
  <si>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</si>
  <si>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</si>
  <si>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</si>
  <si>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</si>
  <si>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</si>
  <si>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</si>
  <si>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</si>
  <si>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</si>
  <si>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</si>
  <si>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</si>
  <si>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</si>
  <si>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</si>
  <si>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</si>
  <si>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</si>
  <si>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</si>
  <si>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</si>
  <si>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</si>
  <si>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</si>
  <si>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</si>
  <si>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</si>
  <si>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</si>
  <si>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</si>
  <si>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2021-08-28T13:39:37Z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</si>
  <si>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</si>
  <si>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</si>
  <si>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</si>
  <si>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</si>
  <si>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</si>
  <si>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</si>
  <si>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</si>
  <si>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</si>
  <si>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</si>
  <si>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</si>
  <si>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</si>
  <si>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</si>
  <si>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</si>
  <si>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</si>
  <si>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</si>
  <si>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</si>
  <si>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</si>
  <si>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</si>
  <si>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</si>
  <si>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</si>
  <si>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</si>
  <si>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</si>
  <si>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</si>
  <si>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</si>
  <si>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</si>
  <si>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</si>
  <si>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</si>
  <si>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</si>
  <si>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</si>
  <si>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</si>
  <si>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</si>
  <si>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</si>
  <si>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</si>
  <si>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</si>
  <si>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</si>
  <si>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</si>
  <si>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</si>
  <si>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</si>
  <si>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</si>
  <si>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</si>
  <si>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</si>
  <si>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</si>
  <si>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</si>
  <si>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</si>
  <si>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</si>
  <si>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</si>
  <si>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</si>
  <si>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</si>
  <si>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</si>
  <si>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</si>
  <si>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</si>
  <si>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</si>
  <si>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</si>
  <si>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</si>
  <si>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</si>
  <si>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</si>
  <si>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</si>
  <si>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</si>
  <si>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</si>
  <si>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</si>
  <si>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</si>
  <si>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</si>
  <si>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</si>
  <si>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</si>
  <si>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</si>
  <si>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</si>
  <si>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</si>
  <si>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</si>
  <si>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2021-11-12T08:46:10Z</t>
  </si>
  <si>
    <t>2021-10-12T11:59:14Z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</si>
  <si>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</si>
  <si>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</si>
  <si>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</si>
  <si>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</si>
  <si>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</si>
  <si>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</si>
  <si>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</si>
  <si>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</si>
  <si>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</si>
  <si>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</si>
  <si>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</si>
  <si>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</si>
  <si>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</si>
  <si>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</si>
  <si>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</si>
  <si>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</si>
  <si>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</si>
  <si>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</si>
  <si>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</si>
  <si>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</si>
  <si>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</si>
  <si>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</si>
  <si>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</si>
  <si>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</si>
  <si>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</si>
  <si>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</si>
  <si>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</si>
  <si>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</si>
  <si>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</si>
  <si>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</si>
  <si>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</si>
  <si>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</si>
  <si>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</si>
  <si>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</si>
  <si>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</si>
  <si>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</si>
  <si>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</si>
  <si>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</si>
  <si>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</si>
  <si>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</si>
  <si>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</si>
  <si>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</si>
  <si>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</si>
  <si>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</si>
  <si>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</si>
  <si>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</si>
  <si>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</si>
  <si>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</si>
  <si>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</si>
  <si>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</si>
  <si>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</si>
  <si>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</si>
  <si>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</si>
  <si>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</si>
  <si>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</si>
  <si>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</si>
  <si>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</si>
  <si>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</si>
  <si>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</si>
  <si>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</si>
  <si>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</si>
  <si>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</si>
  <si>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</si>
  <si>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</si>
  <si>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</si>
  <si>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</si>
  <si>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</si>
  <si>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</si>
  <si>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</si>
  <si>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</si>
  <si>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</si>
  <si>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</si>
  <si>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</si>
  <si>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</si>
  <si>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</si>
  <si>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</si>
  <si>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</si>
  <si>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</si>
  <si>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</si>
  <si>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</si>
  <si>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</si>
  <si>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</si>
  <si>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</si>
  <si>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</si>
  <si>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</si>
  <si>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</si>
  <si>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</si>
  <si>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</si>
  <si>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</si>
  <si>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</si>
  <si>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</si>
  <si>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</si>
  <si>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</si>
  <si>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</si>
  <si>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</si>
  <si>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</si>
  <si>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</si>
  <si>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</si>
  <si>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</si>
  <si>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</si>
  <si>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</si>
  <si>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</si>
  <si>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</si>
  <si>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</si>
  <si>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</si>
  <si>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</si>
  <si>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</si>
  <si>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</si>
  <si>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</si>
  <si>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</si>
  <si>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</si>
  <si>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</si>
  <si>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</si>
  <si>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</si>
  <si>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</si>
  <si>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</si>
  <si>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</si>
  <si>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2021-11-06T21:14:22Z</t>
  </si>
  <si>
    <t>2021-09-19T15:08:57Z</t>
  </si>
  <si>
    <t>2021-10-27T05:01:47Z</t>
  </si>
  <si>
    <t>2021-08-29T19:19:51Z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</si>
  <si>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</si>
  <si>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</si>
  <si>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</si>
  <si>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</si>
  <si>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</si>
  <si>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</si>
  <si>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</si>
  <si>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</si>
  <si>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</si>
  <si>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</si>
  <si>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2021-11-02T01:16:02Z</t>
  </si>
  <si>
    <t>2021-10-19T20:56:45Z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</si>
  <si>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</si>
  <si>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</si>
  <si>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</si>
  <si>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</si>
  <si>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</si>
  <si>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</si>
  <si>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</si>
  <si>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</si>
  <si>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</si>
  <si>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</si>
  <si>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</si>
  <si>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</si>
  <si>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</si>
  <si>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</si>
  <si>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</si>
  <si>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</si>
  <si>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</si>
  <si>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</si>
  <si>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</si>
  <si>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</si>
  <si>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</si>
  <si>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</si>
  <si>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</si>
  <si>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</si>
  <si>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</si>
  <si>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</si>
  <si>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</si>
  <si>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</si>
  <si>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</si>
  <si>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</si>
  <si>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</si>
  <si>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</si>
  <si>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</si>
  <si>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2021-09-20T12:13:23Z</t>
  </si>
  <si>
    <t>2021-09-14T22:15:35Z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</si>
  <si>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</si>
  <si>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</si>
  <si>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</si>
  <si>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</si>
  <si>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</si>
  <si>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</si>
  <si>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</si>
  <si>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</si>
  <si>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</si>
  <si>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</si>
  <si>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</si>
  <si>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</si>
  <si>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</si>
  <si>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2021-11-10T22:19:20Z</t>
  </si>
  <si>
    <t>2021-11-01T13:46:30Z</t>
  </si>
  <si>
    <t>2021-11-09T13:42:34Z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</si>
  <si>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</si>
  <si>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</si>
  <si>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</si>
  <si>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</si>
  <si>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</si>
  <si>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</si>
  <si>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</si>
  <si>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</si>
  <si>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</si>
  <si>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</si>
  <si>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</si>
  <si>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</si>
  <si>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</si>
  <si>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</si>
  <si>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</si>
  <si>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</si>
  <si>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</si>
  <si>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</si>
  <si>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</si>
  <si>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</si>
  <si>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</si>
  <si>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</si>
  <si>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</si>
  <si>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</si>
  <si>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</si>
  <si>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</si>
  <si>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</si>
  <si>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</si>
  <si>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</si>
  <si>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</si>
  <si>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</si>
  <si>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</si>
  <si>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</si>
  <si>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</si>
  <si>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</si>
  <si>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</si>
  <si>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</si>
  <si>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</si>
  <si>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</si>
  <si>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</si>
  <si>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</si>
  <si>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</si>
  <si>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</si>
  <si>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</si>
  <si>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</si>
  <si>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</si>
  <si>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</si>
  <si>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</si>
  <si>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</si>
  <si>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</si>
  <si>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</si>
  <si>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</si>
  <si>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</si>
  <si>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</si>
  <si>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</si>
  <si>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</si>
  <si>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</si>
  <si>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</si>
  <si>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</si>
  <si>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</si>
  <si>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</si>
  <si>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</si>
  <si>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</si>
  <si>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</si>
  <si>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</si>
  <si>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</si>
  <si>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</si>
  <si>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</si>
  <si>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</si>
  <si>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</si>
  <si>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</si>
  <si>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</si>
  <si>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</si>
  <si>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</si>
  <si>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</si>
  <si>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</si>
  <si>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</si>
  <si>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</si>
  <si>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</si>
  <si>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</si>
  <si>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</si>
  <si>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</si>
  <si>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</si>
  <si>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</si>
  <si>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</si>
  <si>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</si>
  <si>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</si>
  <si>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</si>
  <si>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</si>
  <si>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</si>
  <si>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2021-10-31T08:57:13Z</t>
  </si>
  <si>
    <t>2021-10-25T18:10:42Z</t>
  </si>
  <si>
    <t>2021-10-30T04:00:17Z</t>
  </si>
  <si>
    <t>2021-11-11T02:06:33Z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</si>
  <si>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</si>
  <si>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</si>
  <si>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</si>
  <si>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</si>
  <si>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</si>
  <si>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</si>
  <si>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</si>
  <si>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</si>
  <si>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</si>
  <si>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</si>
  <si>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</si>
  <si>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</si>
  <si>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</si>
  <si>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</si>
  <si>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</si>
  <si>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</si>
  <si>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</si>
  <si>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</si>
  <si>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</si>
  <si>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</si>
  <si>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</si>
  <si>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</si>
  <si>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</si>
  <si>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</si>
  <si>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</si>
  <si>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</si>
  <si>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</si>
  <si>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</si>
  <si>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</si>
  <si>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</si>
  <si>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</si>
  <si>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</si>
  <si>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</si>
  <si>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</si>
  <si>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</si>
  <si>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</si>
  <si>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</si>
  <si>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</si>
  <si>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</si>
  <si>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</si>
  <si>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</si>
  <si>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</si>
  <si>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</si>
  <si>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</si>
  <si>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</si>
  <si>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</si>
  <si>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</si>
  <si>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</si>
  <si>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</si>
  <si>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</si>
  <si>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</si>
  <si>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</si>
  <si>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</si>
  <si>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</si>
  <si>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</si>
  <si>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</si>
  <si>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</si>
  <si>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</si>
  <si>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</si>
  <si>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</si>
  <si>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</si>
  <si>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</si>
  <si>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2021-08-28T03:52:08Z</t>
  </si>
  <si>
    <t>2021-09-06T13:57:01Z</t>
  </si>
  <si>
    <t>2021-09-01T02:10:47Z</t>
  </si>
  <si>
    <t>2021-11-10T17:36:06Z</t>
  </si>
  <si>
    <t>2021-09-24T19:46:36Z</t>
  </si>
  <si>
    <t>2021-11-10T18:10:31Z</t>
  </si>
  <si>
    <t>2021-09-18T17:08:44Z</t>
  </si>
  <si>
    <t>2021-11-02T23:42:32Z</t>
  </si>
  <si>
    <t>2021-09-15T22:43:55Z</t>
  </si>
  <si>
    <t>2021-09-02T15:36:40Z</t>
  </si>
  <si>
    <t>2021-09-19T11:17:29Z</t>
  </si>
  <si>
    <t>2021-11-07T15:31:32Z</t>
  </si>
  <si>
    <t>2021-09-27T18:43:55Z</t>
  </si>
  <si>
    <t>2021-10-18T07:27:22Z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</si>
  <si>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</si>
  <si>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</si>
  <si>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</si>
  <si>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</si>
  <si>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</si>
  <si>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</si>
  <si>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</si>
  <si>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</si>
  <si>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</si>
  <si>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</si>
  <si>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</si>
  <si>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</si>
  <si>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</si>
  <si>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</si>
  <si>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</si>
  <si>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</si>
  <si>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</si>
  <si>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</si>
  <si>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</si>
  <si>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</si>
  <si>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</si>
  <si>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</si>
  <si>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</si>
  <si>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</si>
  <si>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</si>
  <si>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</si>
  <si>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</si>
  <si>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</si>
  <si>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</si>
  <si>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</si>
  <si>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</si>
  <si>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</si>
  <si>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</si>
  <si>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</si>
  <si>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</si>
  <si>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</si>
  <si>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</si>
  <si>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</si>
  <si>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</si>
  <si>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</si>
  <si>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</si>
  <si>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</si>
  <si>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</si>
  <si>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</si>
  <si>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</si>
  <si>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</si>
  <si>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</si>
  <si>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</si>
  <si>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</si>
  <si>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</si>
  <si>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</si>
  <si>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</si>
  <si>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</si>
  <si>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</si>
  <si>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</si>
  <si>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</si>
  <si>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</si>
  <si>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</si>
  <si>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</si>
  <si>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</si>
  <si>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</si>
  <si>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</si>
  <si>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</si>
  <si>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</si>
  <si>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</si>
  <si>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</si>
  <si>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</si>
  <si>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</si>
  <si>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</si>
  <si>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</si>
  <si>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</si>
  <si>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2021-10-18T07:28:21Z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</si>
  <si>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</si>
  <si>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</si>
  <si>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</si>
  <si>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</si>
  <si>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</si>
  <si>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</si>
  <si>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</si>
  <si>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</si>
  <si>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</si>
  <si>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</si>
  <si>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</si>
  <si>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</si>
  <si>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</si>
  <si>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</si>
  <si>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</si>
  <si>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</si>
  <si>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</si>
  <si>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</si>
  <si>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</si>
  <si>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</si>
  <si>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</si>
  <si>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</si>
  <si>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</si>
  <si>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</si>
  <si>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</si>
  <si>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2021-08-29T21:33:00Z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</si>
  <si>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</si>
  <si>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</si>
  <si>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</si>
  <si>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</si>
  <si>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</si>
  <si>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</si>
  <si>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</si>
  <si>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</si>
  <si>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</si>
  <si>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</si>
  <si>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</si>
  <si>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</si>
  <si>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</si>
  <si>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</si>
  <si>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</si>
  <si>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</si>
  <si>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</si>
  <si>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</si>
  <si>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</si>
  <si>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</si>
  <si>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</si>
  <si>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</si>
  <si>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</si>
  <si>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</si>
  <si>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</si>
  <si>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</si>
  <si>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</si>
  <si>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</si>
  <si>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</si>
  <si>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</si>
  <si>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</si>
  <si>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</si>
  <si>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</si>
  <si>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</si>
  <si>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</si>
  <si>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</si>
  <si>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</si>
  <si>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</si>
  <si>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</si>
  <si>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</si>
  <si>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</si>
  <si>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</si>
  <si>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</si>
  <si>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</si>
  <si>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</si>
  <si>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</si>
  <si>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</si>
  <si>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</si>
  <si>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</si>
  <si>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</si>
  <si>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</si>
  <si>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</si>
  <si>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</si>
  <si>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</si>
  <si>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</si>
  <si>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</si>
  <si>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</si>
  <si>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</si>
  <si>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</si>
  <si>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</si>
  <si>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</si>
  <si>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</si>
  <si>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</si>
  <si>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</si>
  <si>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</si>
  <si>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</si>
  <si>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</si>
  <si>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</si>
  <si>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</si>
  <si>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</si>
  <si>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</si>
  <si>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</si>
  <si>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</si>
  <si>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</si>
  <si>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</si>
  <si>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2021-08-26T14:39:05Z</t>
  </si>
  <si>
    <t>2021-09-15T00:01:57Z</t>
  </si>
  <si>
    <t>2021-11-04T21:54:34Z</t>
  </si>
  <si>
    <t>2021-09-05T21:22:25Z</t>
  </si>
  <si>
    <t>2021-10-01T03:45:05Z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</si>
  <si>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</si>
  <si>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</si>
  <si>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</si>
  <si>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</si>
  <si>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</si>
  <si>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</si>
  <si>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</si>
  <si>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</si>
  <si>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</si>
  <si>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</si>
  <si>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</si>
  <si>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</si>
  <si>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</si>
  <si>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</si>
  <si>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</si>
  <si>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</si>
  <si>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</si>
  <si>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</si>
  <si>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</si>
  <si>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</si>
  <si>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</si>
  <si>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</si>
  <si>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</si>
  <si>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</si>
  <si>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</si>
  <si>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</si>
  <si>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</si>
  <si>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</si>
  <si>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</si>
  <si>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</si>
  <si>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</si>
  <si>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</si>
  <si>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</si>
  <si>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</si>
  <si>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</si>
  <si>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</si>
  <si>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</si>
  <si>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</si>
  <si>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</si>
  <si>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</si>
  <si>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</si>
  <si>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</si>
  <si>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</si>
  <si>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</si>
  <si>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</si>
  <si>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</si>
  <si>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</si>
  <si>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</si>
  <si>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</si>
  <si>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</si>
  <si>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</si>
  <si>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</si>
  <si>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</si>
  <si>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</si>
  <si>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</si>
  <si>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</si>
  <si>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</si>
  <si>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</si>
  <si>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</si>
  <si>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</si>
  <si>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</si>
  <si>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</si>
  <si>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</si>
  <si>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</si>
  <si>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</si>
  <si>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</si>
  <si>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</si>
  <si>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</si>
  <si>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</si>
  <si>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</si>
  <si>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</si>
  <si>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</si>
  <si>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</si>
  <si>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</si>
  <si>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</si>
  <si>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</si>
  <si>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</si>
  <si>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</si>
  <si>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</si>
  <si>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</si>
  <si>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</si>
  <si>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</si>
  <si>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</si>
  <si>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</si>
  <si>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</si>
  <si>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</si>
  <si>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</si>
  <si>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</si>
  <si>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</si>
  <si>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</si>
  <si>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</si>
  <si>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</si>
  <si>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</si>
  <si>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</si>
  <si>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</si>
  <si>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</si>
  <si>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</si>
  <si>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</si>
  <si>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</si>
  <si>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</si>
  <si>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</si>
  <si>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</si>
  <si>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</si>
  <si>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</si>
  <si>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</si>
  <si>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2021-09-14T18:31:42Z</t>
  </si>
  <si>
    <t>2021-10-08T17:28:34Z</t>
  </si>
  <si>
    <t>2021-09-11T04:36:00Z</t>
  </si>
  <si>
    <t>2021-10-29T10:42:51Z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</si>
  <si>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</si>
  <si>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</si>
  <si>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</si>
  <si>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</si>
  <si>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</si>
  <si>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</si>
  <si>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</si>
  <si>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</si>
  <si>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</si>
  <si>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2021-09-18T19:25:32Z</t>
  </si>
  <si>
    <t>2021-09-23T03:43:13Z</t>
  </si>
  <si>
    <t>2021-10-25T21:23:05Z</t>
  </si>
  <si>
    <t>2021-09-23T16:37:27Z</t>
  </si>
  <si>
    <t>2021-11-04T09:31:19Z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</si>
  <si>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</si>
  <si>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</si>
  <si>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</si>
  <si>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</si>
  <si>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</si>
  <si>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</si>
  <si>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</si>
  <si>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</si>
  <si>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</si>
  <si>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</si>
  <si>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</si>
  <si>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</si>
  <si>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</si>
  <si>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</si>
  <si>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</si>
  <si>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</si>
  <si>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</si>
  <si>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</si>
  <si>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</si>
  <si>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</si>
  <si>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</si>
  <si>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</si>
  <si>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</si>
  <si>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</si>
  <si>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</si>
  <si>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</si>
  <si>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</si>
  <si>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</si>
  <si>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</si>
  <si>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</si>
  <si>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</si>
  <si>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</si>
  <si>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</si>
  <si>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</si>
  <si>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</si>
  <si>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</si>
  <si>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</si>
  <si>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</si>
  <si>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</si>
  <si>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</si>
  <si>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</si>
  <si>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</si>
  <si>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</si>
  <si>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</si>
  <si>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</si>
  <si>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</si>
  <si>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</si>
  <si>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</si>
  <si>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</si>
  <si>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</si>
  <si>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</si>
  <si>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</si>
  <si>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</si>
  <si>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</si>
  <si>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</si>
  <si>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</si>
  <si>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</si>
  <si>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</si>
  <si>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</si>
  <si>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</si>
  <si>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</si>
  <si>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</si>
  <si>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</si>
  <si>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</si>
  <si>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</si>
  <si>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</si>
  <si>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</si>
  <si>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</si>
  <si>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</si>
  <si>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</si>
  <si>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</si>
  <si>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</si>
  <si>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</si>
  <si>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</si>
  <si>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</si>
  <si>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</si>
  <si>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</si>
  <si>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</si>
  <si>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</si>
  <si>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</si>
  <si>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</si>
  <si>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</si>
  <si>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</si>
  <si>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</si>
  <si>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</si>
  <si>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</si>
  <si>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</si>
  <si>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</si>
  <si>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</si>
  <si>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</si>
  <si>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</si>
  <si>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</si>
  <si>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</si>
  <si>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</si>
  <si>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</si>
  <si>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</si>
  <si>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</si>
  <si>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</si>
  <si>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</si>
  <si>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</si>
  <si>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</si>
  <si>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</si>
  <si>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</si>
  <si>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</si>
  <si>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</si>
  <si>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</si>
  <si>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</si>
  <si>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</si>
  <si>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</si>
  <si>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</si>
  <si>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</si>
  <si>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</si>
  <si>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</si>
  <si>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</si>
  <si>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</si>
  <si>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</si>
  <si>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</si>
  <si>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</si>
  <si>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</si>
  <si>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</si>
  <si>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</si>
  <si>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</si>
  <si>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</si>
  <si>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</si>
  <si>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</si>
  <si>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</si>
  <si>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</si>
  <si>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</si>
  <si>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</si>
  <si>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</si>
  <si>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</si>
  <si>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</si>
  <si>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</si>
  <si>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</si>
  <si>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</si>
  <si>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</si>
  <si>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</si>
  <si>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</si>
  <si>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</si>
  <si>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</si>
  <si>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</si>
  <si>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</si>
  <si>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</si>
  <si>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</si>
  <si>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</si>
  <si>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</si>
  <si>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</si>
  <si>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</si>
  <si>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</si>
  <si>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</si>
  <si>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</si>
  <si>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</si>
  <si>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</si>
  <si>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</si>
  <si>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</si>
  <si>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</si>
  <si>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</si>
  <si>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</si>
  <si>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</si>
  <si>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</si>
  <si>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</si>
  <si>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</si>
  <si>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2021-10-10T07:02:40Z</t>
  </si>
  <si>
    <t>2021-10-02T14:07:27Z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</si>
  <si>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</si>
  <si>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</si>
  <si>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</si>
  <si>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</si>
  <si>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</si>
  <si>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</si>
  <si>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</si>
  <si>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</si>
  <si>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</si>
  <si>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</si>
  <si>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</si>
  <si>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</si>
  <si>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</si>
  <si>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</si>
  <si>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</si>
  <si>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</si>
  <si>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</si>
  <si>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</si>
  <si>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</si>
  <si>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</si>
  <si>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</si>
  <si>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</si>
  <si>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</si>
  <si>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</si>
  <si>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</si>
  <si>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</si>
  <si>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</si>
  <si>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</si>
  <si>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</si>
  <si>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</si>
  <si>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</si>
  <si>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</si>
  <si>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</si>
  <si>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2021-09-08T16:40:36Z</t>
  </si>
  <si>
    <t>2021-09-13T15:41:43Z</t>
  </si>
  <si>
    <t>2021-08-30T16:19:02Z</t>
  </si>
  <si>
    <t>2021-11-01T06:30:24Z</t>
  </si>
  <si>
    <t>2021-08-29T21:37:21Z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</si>
  <si>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</si>
  <si>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</si>
  <si>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</si>
  <si>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</si>
  <si>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</si>
  <si>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</si>
  <si>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</si>
  <si>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</si>
  <si>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</si>
  <si>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</si>
  <si>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</si>
  <si>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</si>
  <si>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</si>
  <si>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</si>
  <si>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</si>
  <si>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</si>
  <si>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</si>
  <si>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</si>
  <si>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</si>
  <si>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</si>
  <si>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</si>
  <si>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</si>
  <si>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</si>
  <si>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</si>
  <si>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</si>
  <si>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</si>
  <si>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</si>
  <si>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</si>
  <si>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</si>
  <si>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</si>
  <si>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</si>
  <si>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</si>
  <si>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</si>
  <si>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</si>
  <si>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</si>
  <si>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</si>
  <si>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</si>
  <si>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</si>
  <si>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</si>
  <si>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</si>
  <si>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</si>
  <si>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</si>
  <si>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</si>
  <si>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</si>
  <si>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</si>
  <si>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</si>
  <si>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</si>
  <si>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</si>
  <si>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</si>
  <si>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</si>
  <si>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</si>
  <si>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</si>
  <si>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</si>
  <si>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</si>
  <si>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</si>
  <si>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</si>
  <si>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</si>
  <si>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</si>
  <si>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</si>
  <si>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</si>
  <si>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</si>
  <si>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</si>
  <si>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</si>
  <si>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</si>
  <si>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</si>
  <si>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</si>
  <si>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</si>
  <si>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</si>
  <si>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</si>
  <si>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</si>
  <si>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</si>
  <si>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</si>
  <si>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</si>
  <si>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</si>
  <si>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</si>
  <si>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</si>
  <si>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</si>
  <si>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</si>
  <si>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</si>
  <si>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</si>
  <si>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</si>
  <si>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</si>
  <si>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</si>
  <si>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</si>
  <si>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</si>
  <si>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</si>
  <si>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</si>
  <si>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</si>
  <si>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</si>
  <si>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</si>
  <si>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</si>
  <si>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</si>
  <si>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</si>
  <si>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</si>
  <si>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</si>
  <si>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</si>
  <si>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</si>
  <si>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</si>
  <si>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</si>
  <si>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</si>
  <si>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</si>
  <si>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</si>
  <si>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</si>
  <si>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</si>
  <si>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</si>
  <si>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</si>
  <si>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</si>
  <si>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</si>
  <si>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</si>
  <si>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</si>
  <si>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</si>
  <si>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</si>
  <si>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</si>
  <si>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</si>
  <si>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</si>
  <si>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</si>
  <si>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</si>
  <si>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</si>
  <si>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</si>
  <si>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</si>
  <si>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</si>
  <si>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</si>
  <si>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</si>
  <si>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</si>
  <si>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</si>
  <si>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</si>
  <si>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</si>
  <si>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</si>
  <si>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</si>
  <si>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</si>
  <si>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</si>
  <si>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</si>
  <si>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</si>
  <si>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</si>
  <si>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</si>
  <si>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</si>
  <si>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</si>
  <si>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</si>
  <si>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</si>
  <si>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</si>
  <si>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</si>
  <si>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</si>
  <si>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</si>
  <si>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</si>
  <si>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</si>
  <si>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</si>
  <si>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</si>
  <si>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</si>
  <si>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</si>
  <si>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</si>
  <si>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2021-11-11T19:24:57Z</t>
  </si>
  <si>
    <t>2021-08-29T20:48:34Z</t>
  </si>
  <si>
    <t>2021-09-27T04:07:11Z</t>
  </si>
  <si>
    <t>2021-10-09T00:10:04Z</t>
  </si>
  <si>
    <t>2021-10-06T20:48:38Z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</si>
  <si>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</si>
  <si>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</si>
  <si>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</si>
  <si>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</si>
  <si>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</si>
  <si>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</si>
  <si>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</si>
  <si>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</si>
  <si>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</si>
  <si>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</si>
  <si>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</si>
  <si>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</si>
  <si>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</si>
  <si>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</si>
  <si>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</si>
  <si>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</si>
  <si>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</si>
  <si>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</si>
  <si>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</si>
  <si>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</si>
  <si>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</si>
  <si>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</si>
  <si>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</si>
  <si>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</si>
  <si>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</si>
  <si>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</si>
  <si>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</si>
  <si>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</si>
  <si>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</si>
  <si>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</si>
  <si>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</si>
  <si>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</si>
  <si>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</si>
  <si>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</si>
  <si>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</si>
  <si>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</si>
  <si>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</si>
  <si>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</si>
  <si>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</si>
  <si>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</si>
  <si>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</si>
  <si>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</si>
  <si>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</si>
  <si>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</si>
  <si>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</si>
  <si>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2021-11-11T19:32:05Z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</si>
  <si>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</si>
  <si>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</si>
  <si>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</si>
  <si>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</si>
  <si>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</si>
  <si>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</si>
  <si>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</si>
  <si>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</si>
  <si>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</si>
  <si>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</si>
  <si>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</si>
  <si>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</si>
  <si>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</si>
  <si>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</si>
  <si>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</si>
  <si>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</si>
  <si>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</si>
  <si>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</si>
  <si>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</si>
  <si>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</si>
  <si>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</si>
  <si>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</si>
  <si>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</si>
  <si>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</si>
  <si>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</si>
  <si>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</si>
  <si>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</si>
  <si>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</si>
  <si>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</si>
  <si>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</si>
  <si>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</si>
  <si>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</si>
  <si>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</si>
  <si>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</si>
  <si>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</si>
  <si>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</si>
  <si>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</si>
  <si>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</si>
  <si>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</si>
  <si>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</si>
  <si>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</si>
  <si>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</si>
  <si>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</si>
  <si>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</si>
  <si>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</si>
  <si>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</si>
  <si>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</si>
  <si>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</si>
  <si>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</si>
  <si>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</si>
  <si>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</si>
  <si>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</si>
  <si>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</si>
  <si>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</si>
  <si>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</si>
  <si>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</si>
  <si>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</si>
  <si>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</si>
  <si>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</si>
  <si>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</si>
  <si>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</si>
  <si>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</si>
  <si>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</si>
  <si>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</si>
  <si>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</si>
  <si>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2021-11-01T13:50:10Z</t>
  </si>
  <si>
    <t>2021-10-28T23:47:03Z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</si>
  <si>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</si>
  <si>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</si>
  <si>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</si>
  <si>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</si>
  <si>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</si>
  <si>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</si>
  <si>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</si>
  <si>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</si>
  <si>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</si>
  <si>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</si>
  <si>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</si>
  <si>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</si>
  <si>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</si>
  <si>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</si>
  <si>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</si>
  <si>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</si>
  <si>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</si>
  <si>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</si>
  <si>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</si>
  <si>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</si>
  <si>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</si>
  <si>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</si>
  <si>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</si>
  <si>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</si>
  <si>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</si>
  <si>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</si>
  <si>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</si>
  <si>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</si>
  <si>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</si>
  <si>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</si>
  <si>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</si>
  <si>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</si>
  <si>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</si>
  <si>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</si>
  <si>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</si>
  <si>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</si>
  <si>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</si>
  <si>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</si>
  <si>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</si>
  <si>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</si>
  <si>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</si>
  <si>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</si>
  <si>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</si>
  <si>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</si>
  <si>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</si>
  <si>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</si>
  <si>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</si>
  <si>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</si>
  <si>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</si>
  <si>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</si>
  <si>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</si>
  <si>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</si>
  <si>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</si>
  <si>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</si>
  <si>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</si>
  <si>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</si>
  <si>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</si>
  <si>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</si>
  <si>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</si>
  <si>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</si>
  <si>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</si>
  <si>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</si>
  <si>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</si>
  <si>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</si>
  <si>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</si>
  <si>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</si>
  <si>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</si>
  <si>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</si>
  <si>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</si>
  <si>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</si>
  <si>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</si>
  <si>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</si>
  <si>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</si>
  <si>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</si>
  <si>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</si>
  <si>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</si>
  <si>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</si>
  <si>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</si>
  <si>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</si>
  <si>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</si>
  <si>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</si>
  <si>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</si>
  <si>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</si>
  <si>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</si>
  <si>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</si>
  <si>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</si>
  <si>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2021-09-24T04:38:45Z</t>
  </si>
  <si>
    <t>2021-10-03T07:19:23Z</t>
  </si>
  <si>
    <t>2021-10-24T22:48:52Z</t>
  </si>
  <si>
    <t>2021-11-04T09:28:54Z</t>
  </si>
  <si>
    <t>2021-10-10T09:02:08Z</t>
  </si>
  <si>
    <t>2021-08-26T05:48:08Z</t>
  </si>
  <si>
    <t>2021-11-07T05:44:15Z</t>
  </si>
  <si>
    <t>2021-08-27T07:45:07Z</t>
  </si>
  <si>
    <t>2021-08-26T08:45:37Z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</si>
  <si>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</si>
  <si>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</si>
  <si>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</si>
  <si>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</si>
  <si>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</si>
  <si>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</si>
  <si>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</si>
  <si>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</si>
  <si>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</si>
  <si>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</si>
  <si>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</si>
  <si>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</si>
  <si>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</si>
  <si>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2021-08-27T07:45:30Z</t>
  </si>
  <si>
    <t>2021-11-02T13:01:39Z</t>
  </si>
  <si>
    <t>2021-09-27T07:06:45Z</t>
  </si>
  <si>
    <t>2021-08-27T19:38:42Z</t>
  </si>
  <si>
    <t>2021-11-07T23:30:02Z</t>
  </si>
  <si>
    <t>2021-11-01T13:51:15Z</t>
  </si>
  <si>
    <t>2021-09-24T23:54:01Z</t>
  </si>
  <si>
    <t>2021-09-07T12:26:34Z</t>
  </si>
  <si>
    <t>2021-11-11T19:25:35Z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</si>
  <si>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</si>
  <si>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</si>
  <si>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</si>
  <si>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</si>
  <si>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</si>
  <si>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</si>
  <si>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</si>
  <si>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</si>
  <si>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</si>
  <si>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</si>
  <si>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</si>
  <si>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</si>
  <si>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</si>
  <si>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</si>
  <si>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</si>
  <si>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</si>
  <si>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</si>
  <si>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</si>
  <si>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</si>
  <si>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</si>
  <si>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</si>
  <si>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</si>
  <si>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</si>
  <si>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</si>
  <si>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</si>
  <si>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</si>
  <si>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</si>
  <si>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</si>
  <si>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</si>
  <si>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</si>
  <si>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2021-11-07T05:44:57Z</t>
  </si>
  <si>
    <t>2021-11-11T19:27:30Z</t>
  </si>
  <si>
    <t>2021-08-26T05:49:13Z</t>
  </si>
  <si>
    <t>2021-11-03T13:07:03Z</t>
  </si>
  <si>
    <t>2021-09-11T11:16:58Z</t>
  </si>
  <si>
    <t>2021-09-04T07:41:30Z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</si>
  <si>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</si>
  <si>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</si>
  <si>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</si>
  <si>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</si>
  <si>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</si>
  <si>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</si>
  <si>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</si>
  <si>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</si>
  <si>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</si>
  <si>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</si>
  <si>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</si>
  <si>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</si>
  <si>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</si>
  <si>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</si>
  <si>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</si>
  <si>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</si>
  <si>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</si>
  <si>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</si>
  <si>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2021-08-26T01:17:23Z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</si>
  <si>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</si>
  <si>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</si>
  <si>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</si>
  <si>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</si>
  <si>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</si>
  <si>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</si>
  <si>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</si>
  <si>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</si>
  <si>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</si>
  <si>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</si>
  <si>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</si>
  <si>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</si>
  <si>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</si>
  <si>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</si>
  <si>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</si>
  <si>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</si>
  <si>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</si>
  <si>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</si>
  <si>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</si>
  <si>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</si>
  <si>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</si>
  <si>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</si>
  <si>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</si>
  <si>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</si>
  <si>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</si>
  <si>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</si>
  <si>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</si>
  <si>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</si>
  <si>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</si>
  <si>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</si>
  <si>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</si>
  <si>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</si>
  <si>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</si>
  <si>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</si>
  <si>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</si>
  <si>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</si>
  <si>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2021-11-09T14:27:28Z</t>
  </si>
  <si>
    <t>2021-10-08T17:17:37Z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</si>
  <si>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</si>
  <si>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</si>
  <si>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</si>
  <si>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</si>
  <si>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</si>
  <si>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</si>
  <si>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</si>
  <si>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</si>
  <si>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</si>
  <si>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</si>
  <si>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</si>
  <si>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</si>
  <si>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</si>
  <si>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</si>
  <si>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</si>
  <si>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</si>
  <si>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</si>
  <si>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</si>
  <si>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</si>
  <si>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</si>
  <si>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</si>
  <si>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</si>
  <si>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</si>
  <si>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</si>
  <si>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</si>
  <si>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</si>
  <si>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</si>
  <si>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</si>
  <si>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</si>
  <si>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</si>
  <si>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</si>
  <si>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</si>
  <si>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</si>
  <si>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</si>
  <si>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</si>
  <si>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</si>
  <si>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</si>
  <si>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</si>
  <si>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</si>
  <si>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</si>
  <si>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</si>
  <si>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</si>
  <si>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</si>
  <si>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</si>
  <si>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</si>
  <si>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</si>
  <si>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</si>
  <si>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</si>
  <si>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</si>
  <si>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</si>
  <si>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</si>
  <si>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</si>
  <si>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</si>
  <si>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</si>
  <si>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</si>
  <si>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</si>
  <si>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</si>
  <si>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</si>
  <si>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</si>
  <si>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</si>
  <si>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2021-11-09T10:25:48Z</t>
  </si>
  <si>
    <t>2021-08-29T20:52:15Z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</si>
  <si>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</si>
  <si>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</si>
  <si>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</si>
  <si>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</si>
  <si>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</si>
  <si>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</si>
  <si>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</si>
  <si>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</si>
  <si>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</si>
  <si>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</si>
  <si>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</si>
  <si>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</si>
  <si>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</si>
  <si>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</si>
  <si>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</si>
  <si>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</si>
  <si>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</si>
  <si>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</si>
  <si>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</si>
  <si>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</si>
  <si>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</si>
  <si>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</si>
  <si>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</si>
  <si>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</si>
  <si>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</si>
  <si>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2021-08-27T07:48:19Z</t>
  </si>
  <si>
    <t>2021-08-26T05:51:34Z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</si>
  <si>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</si>
  <si>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</si>
  <si>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</si>
  <si>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</si>
  <si>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</si>
  <si>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</si>
  <si>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</si>
  <si>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</si>
  <si>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</si>
  <si>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</si>
  <si>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</si>
  <si>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</si>
  <si>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</si>
  <si>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</si>
  <si>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</si>
  <si>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</si>
  <si>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</si>
  <si>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</si>
  <si>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</si>
  <si>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</si>
  <si>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</si>
  <si>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</si>
  <si>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</si>
  <si>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</si>
  <si>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</si>
  <si>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</si>
  <si>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</si>
  <si>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</si>
  <si>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2021-08-26T23:06:56Z</t>
  </si>
  <si>
    <t>2021-09-01T13:58:27Z</t>
  </si>
  <si>
    <t>2021-10-15T15:18:13Z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</si>
  <si>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</si>
  <si>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</si>
  <si>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</si>
  <si>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</si>
  <si>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</si>
  <si>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</si>
  <si>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</si>
  <si>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</si>
  <si>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</si>
  <si>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</si>
  <si>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</si>
  <si>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</si>
  <si>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</si>
  <si>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</si>
  <si>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</si>
  <si>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</si>
  <si>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2021-11-11T19:25:07Z</t>
  </si>
  <si>
    <t>2021-09-04T07:44:43Z</t>
  </si>
  <si>
    <t>2021-11-08T14:26:07Z</t>
  </si>
  <si>
    <t>2021-09-09T17:43:47Z</t>
  </si>
  <si>
    <t>2021-09-26T02:04:37Z</t>
  </si>
  <si>
    <t>2021-09-16T21:14:35Z</t>
  </si>
  <si>
    <t>2021-08-27T07:49:15Z</t>
  </si>
  <si>
    <t>2021-08-30T23:11:28Z</t>
  </si>
  <si>
    <t>2021-10-29T12:02:15Z</t>
  </si>
  <si>
    <t>2021-09-12T21:35:02Z</t>
  </si>
  <si>
    <t>2021-11-03T17:23:21Z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</si>
  <si>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</si>
  <si>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</si>
  <si>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</si>
  <si>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</si>
  <si>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</si>
  <si>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</si>
  <si>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</si>
  <si>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</si>
  <si>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</si>
  <si>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</si>
  <si>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</si>
  <si>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</si>
  <si>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</si>
  <si>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</si>
  <si>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</si>
  <si>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</si>
  <si>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</si>
  <si>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</si>
  <si>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</si>
  <si>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</si>
  <si>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</si>
  <si>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</si>
  <si>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</si>
  <si>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</si>
  <si>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</si>
  <si>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</si>
  <si>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</si>
  <si>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</si>
  <si>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</si>
  <si>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</si>
  <si>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</si>
  <si>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</si>
  <si>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</si>
  <si>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</si>
  <si>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</si>
  <si>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</si>
  <si>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</si>
  <si>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</si>
  <si>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</si>
  <si>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</si>
  <si>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</si>
  <si>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</si>
  <si>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</si>
  <si>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</si>
  <si>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</si>
  <si>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</si>
  <si>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</si>
  <si>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</si>
  <si>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</si>
  <si>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</si>
  <si>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</si>
  <si>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</si>
  <si>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</si>
  <si>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</si>
  <si>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</si>
  <si>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2021-10-08T17:00:55Z</t>
  </si>
  <si>
    <t>2021-11-08T17:30:54Z</t>
  </si>
  <si>
    <t>2021-09-04T07:45:20Z</t>
  </si>
  <si>
    <t>2021-08-30T16:24:53Z</t>
  </si>
  <si>
    <t>2021-10-23T15:54:48Z</t>
  </si>
  <si>
    <t>2021-10-14T23:09:20Z</t>
  </si>
  <si>
    <t>2021-10-07T23:13:46Z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</si>
  <si>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</si>
  <si>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</si>
  <si>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</si>
  <si>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</si>
  <si>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</si>
  <si>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</si>
  <si>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</si>
  <si>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2021-11-05T15:03:23Z</t>
  </si>
  <si>
    <t>2021-11-04T09:35:53Z</t>
  </si>
  <si>
    <t>2021-08-30T16:25:04Z</t>
  </si>
  <si>
    <t>2021-09-15T00:07:41Z</t>
  </si>
  <si>
    <t>2021-11-12T07:50:34Z</t>
  </si>
  <si>
    <t>2021-08-29T08:30:00Z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</si>
  <si>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</si>
  <si>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</si>
  <si>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</si>
  <si>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</si>
  <si>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</si>
  <si>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</si>
  <si>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</si>
  <si>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</si>
  <si>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</si>
  <si>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</si>
  <si>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</si>
  <si>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</si>
  <si>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</si>
  <si>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</si>
  <si>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</si>
  <si>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</si>
  <si>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</si>
  <si>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</si>
  <si>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</si>
  <si>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</si>
  <si>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</si>
  <si>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</si>
  <si>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</si>
  <si>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</si>
  <si>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</si>
  <si>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</si>
  <si>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</si>
  <si>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</si>
  <si>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</si>
  <si>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</si>
  <si>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</si>
  <si>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</si>
  <si>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2021-10-31T18:45:27Z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</si>
  <si>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</si>
  <si>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</si>
  <si>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</si>
  <si>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</si>
  <si>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</si>
  <si>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</si>
  <si>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</si>
  <si>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</si>
  <si>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</si>
  <si>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</si>
  <si>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</si>
  <si>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</si>
  <si>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</si>
  <si>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</si>
  <si>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</si>
  <si>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</si>
  <si>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</si>
  <si>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</si>
  <si>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</si>
  <si>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</si>
  <si>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</si>
  <si>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</si>
  <si>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</si>
  <si>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</si>
  <si>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</si>
  <si>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</si>
  <si>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</si>
  <si>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</si>
  <si>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</si>
  <si>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</si>
  <si>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</si>
  <si>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</si>
  <si>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</si>
  <si>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</si>
  <si>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</si>
  <si>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</si>
  <si>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</si>
  <si>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</si>
  <si>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</si>
  <si>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</si>
  <si>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</si>
  <si>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</si>
  <si>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</si>
  <si>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</si>
  <si>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</si>
  <si>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</si>
  <si>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</si>
  <si>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</si>
  <si>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</si>
  <si>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</si>
  <si>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</si>
  <si>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</si>
  <si>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</si>
  <si>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</si>
  <si>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</si>
  <si>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</si>
  <si>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</si>
  <si>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</si>
  <si>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</si>
  <si>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</si>
  <si>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</si>
  <si>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</si>
  <si>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</si>
  <si>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</si>
  <si>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</si>
  <si>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</si>
  <si>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</si>
  <si>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</si>
  <si>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</si>
  <si>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</si>
  <si>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</si>
  <si>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</si>
  <si>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2021-09-08T15:03:23Z</t>
  </si>
  <si>
    <t>2021-10-03T17:32:20Z</t>
  </si>
  <si>
    <t>2021-11-04T09:37:41Z</t>
  </si>
  <si>
    <t>2021-09-06T18:58:06Z</t>
  </si>
  <si>
    <t>2021-11-03T13:11:14Z</t>
  </si>
  <si>
    <t>2021-11-09T20:53:45Z</t>
  </si>
  <si>
    <t>2021-11-02T23:38:47Z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</si>
  <si>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</si>
  <si>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</si>
  <si>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</si>
  <si>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</si>
  <si>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</si>
  <si>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</si>
  <si>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</si>
  <si>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</si>
  <si>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</si>
  <si>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</si>
  <si>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</si>
  <si>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</si>
  <si>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</si>
  <si>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</si>
  <si>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</si>
  <si>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</si>
  <si>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</si>
  <si>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</si>
  <si>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</si>
  <si>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</si>
  <si>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</si>
  <si>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</si>
  <si>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</si>
  <si>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</si>
  <si>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</si>
  <si>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</si>
  <si>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</si>
  <si>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</si>
  <si>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</si>
  <si>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</si>
  <si>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</si>
  <si>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</si>
  <si>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</si>
  <si>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</si>
  <si>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</si>
  <si>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</si>
  <si>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</si>
  <si>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</si>
  <si>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</si>
  <si>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</si>
  <si>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</si>
  <si>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</si>
  <si>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</si>
  <si>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</si>
  <si>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</si>
  <si>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</si>
  <si>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</si>
  <si>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</si>
  <si>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</si>
  <si>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</si>
  <si>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</si>
  <si>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</si>
  <si>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</si>
  <si>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</si>
  <si>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</si>
  <si>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</si>
  <si>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</si>
  <si>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</si>
  <si>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</si>
  <si>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</si>
  <si>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</si>
  <si>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</si>
  <si>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</si>
  <si>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</si>
  <si>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</si>
  <si>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</si>
  <si>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</si>
  <si>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</si>
  <si>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</si>
  <si>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</si>
  <si>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</si>
  <si>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</si>
  <si>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</si>
  <si>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</si>
  <si>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</si>
  <si>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</si>
  <si>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</si>
  <si>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</si>
  <si>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</si>
  <si>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</si>
  <si>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</si>
  <si>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</si>
  <si>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</si>
  <si>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</si>
  <si>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</si>
  <si>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</si>
  <si>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</si>
  <si>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</si>
  <si>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</si>
  <si>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</si>
  <si>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</si>
  <si>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</si>
  <si>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</si>
  <si>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</si>
  <si>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</si>
  <si>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</si>
  <si>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</si>
  <si>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</si>
  <si>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</si>
  <si>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</si>
  <si>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</si>
  <si>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</si>
  <si>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</si>
  <si>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</si>
  <si>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</si>
  <si>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</si>
  <si>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</si>
  <si>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</si>
  <si>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</si>
  <si>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</si>
  <si>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</si>
  <si>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</si>
  <si>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</si>
  <si>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</si>
  <si>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</si>
  <si>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</si>
  <si>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</si>
  <si>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</si>
  <si>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</si>
  <si>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</si>
  <si>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</si>
  <si>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</si>
  <si>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</si>
  <si>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</si>
  <si>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</si>
  <si>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</si>
  <si>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</si>
  <si>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</si>
  <si>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</si>
  <si>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</si>
  <si>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</si>
  <si>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</si>
  <si>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</si>
  <si>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</si>
  <si>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</si>
  <si>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</si>
  <si>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</si>
  <si>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</si>
  <si>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</si>
  <si>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</si>
  <si>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</si>
  <si>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</si>
  <si>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</si>
  <si>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</si>
  <si>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</si>
  <si>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</si>
  <si>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</si>
  <si>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</si>
  <si>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</si>
  <si>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</si>
  <si>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</si>
  <si>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</si>
  <si>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</si>
  <si>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</si>
  <si>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</si>
  <si>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</si>
  <si>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</si>
  <si>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</si>
  <si>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</si>
  <si>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</si>
  <si>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</si>
  <si>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</si>
  <si>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</si>
  <si>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</si>
  <si>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</si>
  <si>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</si>
  <si>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</si>
  <si>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</si>
  <si>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</si>
  <si>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</si>
  <si>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</si>
  <si>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</si>
  <si>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</si>
  <si>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</si>
  <si>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</si>
  <si>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</si>
  <si>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</si>
  <si>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</si>
  <si>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</si>
  <si>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2021-11-05T15:44:41Z</t>
  </si>
  <si>
    <t>2021-10-27T08:25:51Z</t>
  </si>
  <si>
    <t>2021-09-02T02:13:38Z</t>
  </si>
  <si>
    <t>2021-08-31T00:38:31Z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</si>
  <si>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</si>
  <si>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</si>
  <si>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</si>
  <si>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</si>
  <si>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</si>
  <si>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</si>
  <si>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</si>
  <si>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</si>
  <si>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</si>
  <si>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</si>
  <si>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</si>
  <si>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</si>
  <si>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</si>
  <si>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</si>
  <si>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</si>
  <si>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</si>
  <si>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</si>
  <si>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</si>
  <si>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</si>
  <si>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</si>
  <si>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</si>
  <si>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</si>
  <si>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</si>
  <si>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</si>
  <si>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</si>
  <si>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</si>
  <si>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</si>
  <si>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</si>
  <si>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</si>
  <si>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</si>
  <si>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</si>
  <si>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</si>
  <si>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</si>
  <si>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</si>
  <si>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</si>
  <si>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</si>
  <si>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</si>
  <si>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2021-10-19T18:06:55Z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</si>
  <si>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</si>
  <si>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</si>
  <si>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</si>
  <si>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</si>
  <si>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</si>
  <si>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</si>
  <si>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</si>
  <si>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</si>
  <si>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</si>
  <si>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</si>
  <si>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</si>
  <si>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</si>
  <si>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</si>
  <si>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2021-08-29T08:33:51Z</t>
  </si>
  <si>
    <t>2021-10-28T03:44:40Z</t>
  </si>
  <si>
    <t>2021-09-06T13:22:30Z</t>
  </si>
  <si>
    <t>2021-11-07T07:59:20Z</t>
  </si>
  <si>
    <t>2021-11-06T15:24:28Z</t>
  </si>
  <si>
    <t>2021-09-25T14:12:17Z</t>
  </si>
  <si>
    <t>2021-10-12T23:17:58Z</t>
  </si>
  <si>
    <t>2021-10-05T16:37:18Z</t>
  </si>
  <si>
    <t>2021-08-30T16:29:23Z</t>
  </si>
  <si>
    <t>2021-11-11T22:16:23Z</t>
  </si>
  <si>
    <t>2021-10-04T02:27:00Z</t>
  </si>
  <si>
    <t>2021-09-28T20:58:57Z</t>
  </si>
  <si>
    <t>2021-09-16T19:12:15Z</t>
  </si>
  <si>
    <t>2021-09-16T21:20:06Z</t>
  </si>
  <si>
    <t>2021-08-30T01:14:53Z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</si>
  <si>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</si>
  <si>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</si>
  <si>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</si>
  <si>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</si>
  <si>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</si>
  <si>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</si>
  <si>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</si>
  <si>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</si>
  <si>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</si>
  <si>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</si>
  <si>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</si>
  <si>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</si>
  <si>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</si>
  <si>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2021-08-26T10:17:36Z</t>
  </si>
  <si>
    <t>2021-10-12T17:50:28Z</t>
  </si>
  <si>
    <t>2021-10-27T18:50:08Z</t>
  </si>
  <si>
    <t>2021-09-02T22:18:38Z</t>
  </si>
  <si>
    <t>2021-09-21T07:38:32Z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</si>
  <si>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</si>
  <si>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</si>
  <si>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</si>
  <si>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</si>
  <si>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</si>
  <si>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</si>
  <si>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</si>
  <si>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</si>
  <si>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</si>
  <si>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</si>
  <si>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</si>
  <si>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</si>
  <si>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</si>
  <si>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</si>
  <si>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</si>
  <si>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</si>
  <si>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</si>
  <si>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</si>
  <si>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</si>
  <si>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</si>
  <si>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</si>
  <si>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</si>
  <si>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2021-11-15T05:18:42Z</t>
  </si>
  <si>
    <t>2021-11-15T02:34:15Z</t>
  </si>
  <si>
    <t>2021-11-14T07:28:51Z</t>
  </si>
  <si>
    <t>2021-11-12T22:31:35Z</t>
  </si>
  <si>
    <t>2021-11-15T16:52:26Z</t>
  </si>
  <si>
    <t>2021-11-15T17:59:17Z</t>
  </si>
  <si>
    <t>2021-11-12T18:11:07Z</t>
  </si>
  <si>
    <t>2021-11-14T20:33:41Z</t>
  </si>
  <si>
    <t>2021-11-14T02:50:29Z</t>
  </si>
  <si>
    <t>2021-11-15T05:26:57Z</t>
  </si>
  <si>
    <t>2021-11-15T20:31:20Z</t>
  </si>
  <si>
    <t>2021-11-14T21:16:13Z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</si>
  <si>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</si>
  <si>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</si>
  <si>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</si>
  <si>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</si>
  <si>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</si>
  <si>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</si>
  <si>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2021-11-13T00:41:12Z</t>
  </si>
  <si>
    <t>2021-11-13T06:42:48Z</t>
  </si>
  <si>
    <t>2021-11-13T10:34:20Z</t>
  </si>
  <si>
    <t>2021-11-14T22:03:44Z</t>
  </si>
  <si>
    <t>2021-11-13T00:41:29Z</t>
  </si>
  <si>
    <t>2021-11-14T03:25:46Z</t>
  </si>
  <si>
    <t>2021-11-14T02:49:30Z</t>
  </si>
  <si>
    <t>2021-11-13T20:10:10Z</t>
  </si>
  <si>
    <t>2021-11-14T19:23:23Z</t>
  </si>
  <si>
    <t>2021-11-15T14:35:09Z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</si>
  <si>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</si>
  <si>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</si>
  <si>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</si>
  <si>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</si>
  <si>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</si>
  <si>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</si>
  <si>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2021-11-15T23:45:52Z</t>
  </si>
  <si>
    <t>2021-11-12T21:40:12Z</t>
  </si>
  <si>
    <t>2021-11-14T05:46:07Z</t>
  </si>
  <si>
    <t>2021-11-15T04:00:42Z</t>
  </si>
  <si>
    <t>2021-11-15T04:00:56Z</t>
  </si>
  <si>
    <t>2021-11-14T23:48:39Z</t>
  </si>
  <si>
    <t>2021-11-14T20:21:54Z</t>
  </si>
  <si>
    <t>2021-11-14T17:12:04Z</t>
  </si>
  <si>
    <t>2021-11-12T21:40:49Z</t>
  </si>
  <si>
    <t>2021-11-15T18:00:58Z</t>
  </si>
  <si>
    <t>2021-11-14T04:35:44Z</t>
  </si>
  <si>
    <t>2021-11-14T12:33:21Z</t>
  </si>
  <si>
    <t>2021-11-14T06:56:15Z</t>
  </si>
  <si>
    <t>2021-11-14T00:46:20Z</t>
  </si>
  <si>
    <t>2021-11-16T17:57:07Z</t>
  </si>
  <si>
    <t>2021-11-13T00:44:30Z</t>
  </si>
  <si>
    <t>2021-11-15T23:46:12Z</t>
  </si>
  <si>
    <t>2021-11-16T17:52:31Z</t>
  </si>
  <si>
    <t>2021-11-12T22:23:35Z</t>
  </si>
  <si>
    <t>2021-11-15T20:14:03Z</t>
  </si>
  <si>
    <t>2021-11-14T07:12:42Z</t>
  </si>
  <si>
    <t>2021-11-16T17:52:50Z</t>
  </si>
  <si>
    <t>2021-11-14T18:37:44Z</t>
  </si>
  <si>
    <t>2021-11-13T09:34:25Z</t>
  </si>
  <si>
    <t>2021-11-14T07:13:00Z</t>
  </si>
  <si>
    <t>2021-11-13T06:17:00Z</t>
  </si>
  <si>
    <t>2021-11-16T16:16:37Z</t>
  </si>
  <si>
    <t>2021-11-13T14:28:03Z</t>
  </si>
  <si>
    <t>2021-11-14T18:30:14Z</t>
  </si>
  <si>
    <t>2021-11-13T12:22:28Z</t>
  </si>
  <si>
    <t>2021-11-15T19:12:50Z</t>
  </si>
  <si>
    <t>2021-11-13T00:46:25Z</t>
  </si>
  <si>
    <t>2021-11-16T15:21:30Z</t>
  </si>
  <si>
    <t>2021-11-15T17:58:11Z</t>
  </si>
  <si>
    <t>2021-11-15T17:59:39Z</t>
  </si>
  <si>
    <t>2021-11-15T18:02:46Z</t>
  </si>
  <si>
    <t>2021-11-16T09:11:46Z</t>
  </si>
  <si>
    <t>2021-11-14T17:28:48Z</t>
  </si>
  <si>
    <t>2021-11-16T09:06:25Z</t>
  </si>
  <si>
    <t>2021-11-14T06:44:49Z</t>
  </si>
  <si>
    <t>2021-11-13T22:06:26Z</t>
  </si>
  <si>
    <t>2021-11-14T02:50:58Z</t>
  </si>
  <si>
    <t>2021-11-12T19:54:03Z</t>
  </si>
  <si>
    <t>2021-11-15T05:29:12Z</t>
  </si>
  <si>
    <t>2021-11-15T14:48:26Z</t>
  </si>
  <si>
    <t>2021-11-14T16:37:40Z</t>
  </si>
  <si>
    <t>2021-11-15T22:08:16Z</t>
  </si>
  <si>
    <t>2021-11-14T23:16:19Z</t>
  </si>
  <si>
    <t>2021-11-16T15:23:15Z</t>
  </si>
  <si>
    <t>2021-11-16T04:35:39Z</t>
  </si>
  <si>
    <t>2021-11-16T05:41:08Z</t>
  </si>
  <si>
    <t>2021-11-16T09:07:29Z</t>
  </si>
  <si>
    <t>2021-11-15T16:53:01Z</t>
  </si>
  <si>
    <t>2021-11-14T13:39:32Z</t>
  </si>
  <si>
    <t>2021-11-15T19:32:12Z</t>
  </si>
  <si>
    <t>2021-11-14T13:09:55Z</t>
  </si>
  <si>
    <t>2021-11-14T17:14:45Z</t>
  </si>
  <si>
    <t>2021-11-16T15:23:52Z</t>
  </si>
  <si>
    <t>2021-11-14T14:00:39Z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</si>
  <si>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</si>
  <si>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</si>
  <si>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</si>
  <si>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</si>
  <si>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</si>
  <si>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</si>
  <si>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</si>
  <si>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</si>
  <si>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</si>
  <si>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2021-11-15T17:39:55Z</t>
  </si>
  <si>
    <t>2021-11-14T00:04:53Z</t>
  </si>
  <si>
    <t>2021-11-14T13:34:46Z</t>
  </si>
  <si>
    <t>2021-11-16T04:37:54Z</t>
  </si>
  <si>
    <t>2021-11-16T16:20:51Z</t>
  </si>
  <si>
    <t>2021-11-14T14:40:02Z</t>
  </si>
  <si>
    <t>2021-11-16T09:09:40Z</t>
  </si>
  <si>
    <t>2021-11-16T03:17:49Z</t>
  </si>
  <si>
    <t>2021-11-15T08:35:14Z</t>
  </si>
  <si>
    <t>2021-11-12T22:24:23Z</t>
  </si>
  <si>
    <t>2021-11-14T00:05:24Z</t>
  </si>
  <si>
    <t>2021-11-16T03:17:39Z</t>
  </si>
  <si>
    <t>2021-11-16T06:09:26Z</t>
  </si>
  <si>
    <t>2021-11-13T13:07:10Z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</si>
  <si>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</si>
  <si>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</si>
  <si>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</si>
  <si>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</si>
  <si>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</si>
  <si>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</si>
  <si>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2021-11-13T00:21:13Z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</si>
  <si>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</si>
  <si>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</si>
  <si>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</si>
  <si>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</si>
  <si>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</si>
  <si>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</si>
  <si>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</si>
  <si>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</si>
  <si>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2021-11-14T00:06:26Z</t>
  </si>
  <si>
    <t>2021-11-14T14:41:10Z</t>
  </si>
  <si>
    <t>2021-11-14T12:27:04Z</t>
  </si>
  <si>
    <t>2021-11-14T07:27:01Z</t>
  </si>
  <si>
    <t>2021-11-13T10:10:45Z</t>
  </si>
  <si>
    <t>2021-11-12T18:36:18Z</t>
  </si>
  <si>
    <t>2021-11-15T17:05:17Z</t>
  </si>
  <si>
    <t>2021-11-14T16:02:25Z</t>
  </si>
  <si>
    <t>2021-11-14T14:41:22Z</t>
  </si>
  <si>
    <t>2021-11-13T13:07:37Z</t>
  </si>
  <si>
    <t>2021-11-14T14:41:33Z</t>
  </si>
  <si>
    <t>2021-11-16T03:16:46Z</t>
  </si>
  <si>
    <t>2021-11-15T20:27:48Z</t>
  </si>
  <si>
    <t>2021-11-13T00:52:21Z</t>
  </si>
  <si>
    <t>2021-11-15T12:35:45Z</t>
  </si>
  <si>
    <t>2021-11-16T09:12:38Z</t>
  </si>
  <si>
    <t>2021-11-15T20:27:35Z</t>
  </si>
  <si>
    <t>2021-11-16T16:46:30Z</t>
  </si>
  <si>
    <t>2021-11-15T12:35:57Z</t>
  </si>
  <si>
    <t>2021-11-14T20:11:19Z</t>
  </si>
  <si>
    <t>2021-11-13T13:08:59Z</t>
  </si>
  <si>
    <t>2021-11-12T22:42:47Z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</si>
  <si>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</si>
  <si>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</si>
  <si>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</si>
  <si>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</si>
  <si>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</si>
  <si>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</si>
  <si>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</si>
  <si>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</si>
  <si>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</si>
  <si>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</si>
  <si>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</si>
  <si>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</si>
  <si>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</si>
  <si>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2021-11-15T08:32:02Z</t>
  </si>
  <si>
    <t>2021-11-14T19:58:15Z</t>
  </si>
  <si>
    <t>2021-11-15T22:00:06Z</t>
  </si>
  <si>
    <t>2021-11-13T06:42:38Z</t>
  </si>
  <si>
    <t>2021-11-16T09:57:22Z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</si>
  <si>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</si>
  <si>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</si>
  <si>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</si>
  <si>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</si>
  <si>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</si>
  <si>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</si>
  <si>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</si>
  <si>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</si>
  <si>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</si>
  <si>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2021-11-14T15:02:38Z</t>
  </si>
  <si>
    <t>2021-11-15T17:00:53Z</t>
  </si>
  <si>
    <t>2021-11-15T17:01:43Z</t>
  </si>
  <si>
    <t>2021-11-15T17:02:14Z</t>
  </si>
  <si>
    <t>2021-11-16T00:03:47Z</t>
  </si>
  <si>
    <t>2021-11-15T17:04:35Z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</si>
  <si>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</si>
  <si>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</si>
  <si>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</si>
  <si>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</si>
  <si>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</si>
  <si>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</si>
  <si>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</si>
  <si>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</si>
  <si>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2021-11-16T09:57:47Z</t>
  </si>
  <si>
    <t>2021-11-14T14:44:40Z</t>
  </si>
  <si>
    <t>2021-11-14T16:42:05Z</t>
  </si>
  <si>
    <t>2021-11-16T00:20:56Z</t>
  </si>
  <si>
    <t>2021-11-13T03:58:18Z</t>
  </si>
  <si>
    <t>2021-11-14T14:44:55Z</t>
  </si>
  <si>
    <t>2021-11-16T05:40:25Z</t>
  </si>
  <si>
    <t>2021-11-12T19:59:05Z</t>
  </si>
  <si>
    <t>2021-11-13T14:28:13Z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</si>
  <si>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</si>
  <si>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</si>
  <si>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</si>
  <si>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</si>
  <si>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</si>
  <si>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</si>
  <si>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</si>
  <si>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</si>
  <si>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</si>
  <si>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2021-11-12T20:39:00Z</t>
  </si>
  <si>
    <t>2021-11-14T16:42:46Z</t>
  </si>
  <si>
    <t>2021-11-12T16:19:15Z</t>
  </si>
  <si>
    <t>2021-11-16T17:13:06Z</t>
  </si>
  <si>
    <t>2021-11-14T14:45:38Z</t>
  </si>
  <si>
    <t>2021-11-15T20:30:37Z</t>
  </si>
  <si>
    <t>2021-11-15T19:39:06Z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</si>
  <si>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</si>
  <si>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</si>
  <si>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</si>
  <si>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</si>
  <si>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</si>
  <si>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</si>
  <si>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2021-11-13T06:46:46Z</t>
  </si>
  <si>
    <t>2021-11-14T14:46:18Z</t>
  </si>
  <si>
    <t>2021-11-14T21:28:30Z</t>
  </si>
  <si>
    <t>2021-11-14T05:42:07Z</t>
  </si>
  <si>
    <t>2021-11-14T16:43:54Z</t>
  </si>
  <si>
    <t>2021-11-14T10:10:57Z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</si>
  <si>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</si>
  <si>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</si>
  <si>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</si>
  <si>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</si>
  <si>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</si>
  <si>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</si>
  <si>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</si>
  <si>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2021-11-15T16:58:40Z</t>
  </si>
  <si>
    <t>2021-11-14T14:47:00Z</t>
  </si>
  <si>
    <t>2021-11-16T08:00:21Z</t>
  </si>
  <si>
    <t>2021-11-14T14:47:10Z</t>
  </si>
  <si>
    <t>2021-11-13T10:30:56Z</t>
  </si>
  <si>
    <t>2021-11-15T20:28:28Z</t>
  </si>
  <si>
    <t>2021-11-15T18:12:35Z</t>
  </si>
  <si>
    <t>2021-11-15T08:33:46Z</t>
  </si>
  <si>
    <t>2021-11-12T22:50:52Z</t>
  </si>
  <si>
    <t>2021-11-15T18:13:03Z</t>
  </si>
  <si>
    <t>2021-11-14T17:21:27Z</t>
  </si>
  <si>
    <t>2021-11-15T18:38:02Z</t>
  </si>
  <si>
    <t>2021-11-14T19:57:01Z</t>
  </si>
  <si>
    <t>2021-11-14T02:54:57Z</t>
  </si>
  <si>
    <t>2021-11-16T15:33:33Z</t>
  </si>
  <si>
    <t>2021-11-12T23:13:14Z</t>
  </si>
  <si>
    <t>2021-11-15T20:32:39Z</t>
  </si>
  <si>
    <t>2021-11-15T01:40:07Z</t>
  </si>
  <si>
    <t>2021-11-14T22:50:52Z</t>
  </si>
  <si>
    <t>2021-11-15T05:47:45Z</t>
  </si>
  <si>
    <t>2021-11-12T21:55:28Z</t>
  </si>
  <si>
    <t>2021-11-16T18:00:19Z</t>
  </si>
  <si>
    <t>2021-11-14T08:31:05Z</t>
  </si>
  <si>
    <t>2021-11-14T18:29:06Z</t>
  </si>
  <si>
    <t>2021-11-14T14:47:50Z</t>
  </si>
  <si>
    <t>2021-11-15T00:12:06Z</t>
  </si>
  <si>
    <t>2021-11-14T05:41:07Z</t>
  </si>
  <si>
    <t>2021-11-14T19:23:05Z</t>
  </si>
  <si>
    <t>2021-11-13T17:16:44Z</t>
  </si>
  <si>
    <t>2021-11-13T12:05:26Z</t>
  </si>
  <si>
    <t>2021-11-15T22:07:59Z</t>
  </si>
  <si>
    <t>2021-11-14T08:31:35Z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</si>
  <si>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</si>
  <si>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</si>
  <si>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</si>
  <si>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</si>
  <si>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</si>
  <si>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</si>
  <si>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</si>
  <si>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</si>
  <si>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</si>
  <si>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2021-11-12T18:46:47Z</t>
  </si>
  <si>
    <t>2021-11-13T07:01:01Z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</si>
  <si>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</si>
  <si>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</si>
  <si>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</si>
  <si>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</si>
  <si>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</si>
  <si>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</si>
  <si>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</si>
  <si>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</si>
  <si>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</si>
  <si>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</si>
  <si>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2021-11-15T03:06:22Z</t>
  </si>
  <si>
    <t>2021-11-14T12:33:35Z</t>
  </si>
  <si>
    <t>2021-11-14T14:49:52Z</t>
  </si>
  <si>
    <t>2021-11-16T05:43:16Z</t>
  </si>
  <si>
    <t>2021-11-15T03:06:37Z</t>
  </si>
  <si>
    <t>2021-11-14T18:03:34Z</t>
  </si>
  <si>
    <t>2021-11-14T05:36:06Z</t>
  </si>
  <si>
    <t>2021-11-16T17:59:13Z</t>
  </si>
  <si>
    <t>2021-11-15T03:07:11Z</t>
  </si>
  <si>
    <t>2021-11-13T13:17:01Z</t>
  </si>
  <si>
    <t>2021-11-15T10:06:07Z</t>
  </si>
  <si>
    <t>2021-11-15T22:10:42Z</t>
  </si>
  <si>
    <t>2021-11-13T20:40:41Z</t>
  </si>
  <si>
    <t>2021-11-15T22:11:00Z</t>
  </si>
  <si>
    <t>2021-11-13T13:17:51Z</t>
  </si>
  <si>
    <t>2021-11-12T20:24:52Z</t>
  </si>
  <si>
    <t>2021-11-16T18:02:17Z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</si>
  <si>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</si>
  <si>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</si>
  <si>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</si>
  <si>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</si>
  <si>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</si>
  <si>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</si>
  <si>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</si>
  <si>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</si>
  <si>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</si>
  <si>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</si>
  <si>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</si>
  <si>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</si>
  <si>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</si>
  <si>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</si>
  <si>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</si>
  <si>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</si>
  <si>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</si>
  <si>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</si>
  <si>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</si>
  <si>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</si>
  <si>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</si>
  <si>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</si>
  <si>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</si>
  <si>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</si>
  <si>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2021-11-14T05:48:18Z</t>
  </si>
  <si>
    <t>2021-11-14T04:58:03Z</t>
  </si>
  <si>
    <t>2021-11-15T04:33:40Z</t>
  </si>
  <si>
    <t>2021-11-14T23:16:10Z</t>
  </si>
  <si>
    <t>2021-11-16T12:27:39Z</t>
  </si>
  <si>
    <t>2021-11-13T10:36:06Z</t>
  </si>
  <si>
    <t>2021-11-15T14:00:06Z</t>
  </si>
  <si>
    <t>2021-11-12T16:31:39Z</t>
  </si>
  <si>
    <t>2021-11-12T19:39:07Z</t>
  </si>
  <si>
    <t>2021-11-16T16:40:51Z</t>
  </si>
  <si>
    <t>2021-11-16T09:17:34Z</t>
  </si>
  <si>
    <t>2021-11-14T20:50:54Z</t>
  </si>
  <si>
    <t>2021-11-13T00:00:06Z</t>
  </si>
  <si>
    <t>2021-11-14T17:27:01Z</t>
  </si>
  <si>
    <t>2021-11-15T18:01:46Z</t>
  </si>
  <si>
    <t>2021-11-13T00:00:35Z</t>
  </si>
  <si>
    <t>2021-11-14T17:27:14Z</t>
  </si>
  <si>
    <t>2021-11-16T09:38:53Z</t>
  </si>
  <si>
    <t>2021-11-15T12:54:50Z</t>
  </si>
  <si>
    <t>2021-11-13T00:03:09Z</t>
  </si>
  <si>
    <t>2021-11-16T19:21:03Z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</si>
  <si>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</si>
  <si>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</si>
  <si>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</si>
  <si>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</si>
  <si>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</si>
  <si>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</si>
  <si>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</si>
  <si>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</si>
  <si>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</si>
  <si>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2021-11-14T19:24:27Z</t>
  </si>
  <si>
    <t>2021-11-14T18:08:30Z</t>
  </si>
  <si>
    <t>2021-11-13T06:48:04Z</t>
  </si>
  <si>
    <t>2021-11-14T02:48:52Z</t>
  </si>
  <si>
    <t>2021-11-14T02:49:06Z</t>
  </si>
  <si>
    <t>2021-11-13T14:43:06Z</t>
  </si>
  <si>
    <t>2021-11-15T22:17:01Z</t>
  </si>
  <si>
    <t>2021-11-14T17:28:16Z</t>
  </si>
  <si>
    <t>2021-11-15T20:33:12Z</t>
  </si>
  <si>
    <t>2021-11-14T02:49:17Z</t>
  </si>
  <si>
    <t>2021-11-13T14:43:11Z</t>
  </si>
  <si>
    <t>2021-11-13T15:21:20Z</t>
  </si>
  <si>
    <t>2021-11-15T22:17:07Z</t>
  </si>
  <si>
    <t>2021-11-16T09:48:08Z</t>
  </si>
  <si>
    <t>2021-11-14T12:10:56Z</t>
  </si>
  <si>
    <t>2021-11-15T16:58:29Z</t>
  </si>
  <si>
    <t>2021-11-13T14:43:24Z</t>
  </si>
  <si>
    <t>2021-11-15T03:04:54Z</t>
  </si>
  <si>
    <t>2021-11-15T22:17:13Z</t>
  </si>
  <si>
    <t>2021-11-14T12:11:07Z</t>
  </si>
  <si>
    <t>2021-11-13T14:03:31Z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</si>
  <si>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</si>
  <si>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</si>
  <si>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</si>
  <si>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</si>
  <si>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</si>
  <si>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</si>
  <si>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</si>
  <si>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</si>
  <si>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</si>
  <si>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</si>
  <si>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</si>
  <si>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</si>
  <si>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</si>
  <si>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</si>
  <si>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</si>
  <si>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2021-11-16T03:36:34Z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</si>
  <si>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</si>
  <si>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</si>
  <si>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</si>
  <si>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</si>
  <si>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</si>
  <si>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</si>
  <si>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</si>
  <si>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2021-11-14T12:12:37Z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</si>
  <si>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</si>
  <si>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</si>
  <si>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</si>
  <si>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</si>
  <si>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</si>
  <si>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</si>
  <si>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</si>
  <si>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</si>
  <si>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2021-11-13T13:50:16Z</t>
  </si>
  <si>
    <t>2021-11-14T02:54:14Z</t>
  </si>
  <si>
    <t>2021-11-14T18:30:31Z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</si>
  <si>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</si>
  <si>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</si>
  <si>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</si>
  <si>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</si>
  <si>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</si>
  <si>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</si>
  <si>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</si>
  <si>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</si>
  <si>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</si>
  <si>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</si>
  <si>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</si>
  <si>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</si>
  <si>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2021-11-14T02:55:08Z</t>
  </si>
  <si>
    <t>2021-11-15T20:12:23Z</t>
  </si>
  <si>
    <t>2021-11-16T08:42:58Z</t>
  </si>
  <si>
    <t>2021-11-15T04:55:06Z</t>
  </si>
  <si>
    <t>2021-11-14T14:31:58Z</t>
  </si>
  <si>
    <t>2021-11-16T15:50:18Z</t>
  </si>
  <si>
    <t>2021-11-16T09:47:44Z</t>
  </si>
  <si>
    <t>2021-11-13T18:52:58Z</t>
  </si>
  <si>
    <t>2021-11-12T13:51:02Z</t>
  </si>
  <si>
    <t>2021-11-16T09:48:18Z</t>
  </si>
  <si>
    <t>2021-11-15T14:08:12Z</t>
  </si>
  <si>
    <t>2021-11-14T14:33:45Z</t>
  </si>
  <si>
    <t>2021-11-14T02:56:31Z</t>
  </si>
  <si>
    <t>2021-11-14T02:56:41Z</t>
  </si>
  <si>
    <t>2021-11-13T21:42:06Z</t>
  </si>
  <si>
    <t>2021-11-15T16:09:35Z</t>
  </si>
  <si>
    <t>2021-11-14T02:57:01Z</t>
  </si>
  <si>
    <t>2021-11-14T05:45:33Z</t>
  </si>
  <si>
    <t>2021-11-13T06:32:30Z</t>
  </si>
  <si>
    <t>2021-11-14T02:57:27Z</t>
  </si>
  <si>
    <t>2021-11-14T14:31:25Z</t>
  </si>
  <si>
    <t>2021-11-15T19:09:02Z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</si>
  <si>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</si>
  <si>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</si>
  <si>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</si>
  <si>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</si>
  <si>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</si>
  <si>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</si>
  <si>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</si>
  <si>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</si>
  <si>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</si>
  <si>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</si>
  <si>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</si>
  <si>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</si>
  <si>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</si>
  <si>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</si>
  <si>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</si>
  <si>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</si>
  <si>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</si>
  <si>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</si>
  <si>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2021-11-15T16:08:58Z</t>
  </si>
  <si>
    <t>2021-11-14T19:33:17Z</t>
  </si>
  <si>
    <t>2021-11-16T09:50:26Z</t>
  </si>
  <si>
    <t>2021-11-15T16:42:46Z</t>
  </si>
  <si>
    <t>2021-11-15T16:44:05Z</t>
  </si>
  <si>
    <t>2021-11-15T22:17:35Z</t>
  </si>
  <si>
    <t>2021-11-14T02:58:38Z</t>
  </si>
  <si>
    <t>2021-11-14T02:58:49Z</t>
  </si>
  <si>
    <t>2021-11-16T19:05:22Z</t>
  </si>
  <si>
    <t>2021-11-14T19:33:57Z</t>
  </si>
  <si>
    <t>2021-11-15T16:53:57Z</t>
  </si>
  <si>
    <t>2021-11-16T09:51:27Z</t>
  </si>
  <si>
    <t>2021-11-13T20:08:52Z</t>
  </si>
  <si>
    <t>2021-11-14T10:26:40Z</t>
  </si>
  <si>
    <t>2021-11-16T09:49:24Z</t>
  </si>
  <si>
    <t>2021-11-14T13:31:40Z</t>
  </si>
  <si>
    <t>2021-11-14T04:14:41Z</t>
  </si>
  <si>
    <t>2021-11-15T03:11:51Z</t>
  </si>
  <si>
    <t>2021-11-15T22:25:26Z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</si>
  <si>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</si>
  <si>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</si>
  <si>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</si>
  <si>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</si>
  <si>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</si>
  <si>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</si>
  <si>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2021-11-15T14:48:00Z</t>
  </si>
  <si>
    <t>2021-11-13T20:53:01Z</t>
  </si>
  <si>
    <t>2021-11-12T22:13:21Z</t>
  </si>
  <si>
    <t>2021-11-13T12:45:05Z</t>
  </si>
  <si>
    <t>2021-11-14T02:57:54Z</t>
  </si>
  <si>
    <t>2021-11-14T17:03:40Z</t>
  </si>
  <si>
    <t>2021-11-14T17:04:02Z</t>
  </si>
  <si>
    <t>2021-11-12T22:13:32Z</t>
  </si>
  <si>
    <t>2021-11-13T06:39:01Z</t>
  </si>
  <si>
    <t>2021-11-16T01:05:14Z</t>
  </si>
  <si>
    <t>2021-11-14T00:02:48Z</t>
  </si>
  <si>
    <t>2021-11-14T20:00:52Z</t>
  </si>
  <si>
    <t>2021-11-15T16:22:20Z</t>
  </si>
  <si>
    <t>2021-11-16T15:55:12Z</t>
  </si>
  <si>
    <t>2021-11-16T16:45:42Z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</si>
  <si>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</si>
  <si>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</si>
  <si>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</si>
  <si>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</si>
  <si>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</si>
  <si>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</si>
  <si>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2021-11-16T07:57:53Z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</si>
  <si>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</si>
  <si>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</si>
  <si>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</si>
  <si>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</si>
  <si>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</si>
  <si>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</si>
  <si>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</si>
  <si>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2021-11-14T16:58:29Z</t>
  </si>
  <si>
    <t>2021-11-14T18:54:58Z</t>
  </si>
  <si>
    <t>2021-11-16T16:46:38Z</t>
  </si>
  <si>
    <t>2021-11-16T09:15:58Z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</si>
  <si>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</si>
  <si>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</si>
  <si>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</si>
  <si>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</si>
  <si>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</si>
  <si>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</si>
  <si>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</si>
  <si>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</si>
  <si>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</si>
  <si>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</si>
  <si>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</si>
  <si>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</si>
  <si>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</si>
  <si>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</si>
  <si>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</si>
  <si>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</si>
  <si>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</si>
  <si>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</si>
  <si>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</si>
  <si>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2021-11-14T19:38:19Z</t>
  </si>
  <si>
    <t>2021-11-16T09:58:39Z</t>
  </si>
  <si>
    <t>2021-11-14T05:34:39Z</t>
  </si>
  <si>
    <t>2021-11-16T17:54:43Z</t>
  </si>
  <si>
    <t>2021-11-14T01:53:56Z</t>
  </si>
  <si>
    <t>2021-11-16T17:38:23Z</t>
  </si>
  <si>
    <t>2021-11-15T16:10:02Z</t>
  </si>
  <si>
    <t>2021-11-14T17:32:48Z</t>
  </si>
  <si>
    <t>2021-11-13T06:46:32Z</t>
  </si>
  <si>
    <t>2021-11-14T19:38:38Z</t>
  </si>
  <si>
    <t>2021-11-13T14:03:52Z</t>
  </si>
  <si>
    <t>2021-11-13T00:36:25Z</t>
  </si>
  <si>
    <t>2021-11-14T07:54:46Z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</si>
  <si>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</si>
  <si>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</si>
  <si>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</si>
  <si>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</si>
  <si>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</si>
  <si>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</si>
  <si>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2021-11-14T08:42:02Z</t>
  </si>
  <si>
    <t>2021-11-13T22:41:00Z</t>
  </si>
  <si>
    <t>2021-11-15T03:20:24Z</t>
  </si>
  <si>
    <t>2021-11-15T05:49:43Z</t>
  </si>
  <si>
    <t>2021-11-14T05:35:17Z</t>
  </si>
  <si>
    <t>2021-11-13T00:36:56Z</t>
  </si>
  <si>
    <t>2021-11-12T18:16:42Z</t>
  </si>
  <si>
    <t>2021-11-14T19:24:58Z</t>
  </si>
  <si>
    <t>2021-11-16T00:04:51Z</t>
  </si>
  <si>
    <t>2021-11-13T02:46:59Z</t>
  </si>
  <si>
    <t>2021-11-16T04:36:02Z</t>
  </si>
  <si>
    <t>2021-11-16T16:27:48Z</t>
  </si>
  <si>
    <t>2021-11-14T04:13:20Z</t>
  </si>
  <si>
    <t>2021-11-15T21:49:16Z</t>
  </si>
  <si>
    <t>2021-11-13T00:21:27Z</t>
  </si>
  <si>
    <t>2021-11-14T01:56:54Z</t>
  </si>
  <si>
    <t>2021-11-14T23:13:09Z</t>
  </si>
  <si>
    <t>2021-11-13T06:38:57Z</t>
  </si>
  <si>
    <t>2021-11-13T22:41:57Z</t>
  </si>
  <si>
    <t>2021-11-15T16:46:49Z</t>
  </si>
  <si>
    <t>2021-11-16T07:58:57Z</t>
  </si>
  <si>
    <t>2021-11-14T20:21:43Z</t>
  </si>
  <si>
    <t>2021-11-15T20:31:46Z</t>
  </si>
  <si>
    <t>2021-11-13T16:06:51Z</t>
  </si>
  <si>
    <t>2021-11-12T19:54:24Z</t>
  </si>
  <si>
    <t>2021-11-13T21:49:06Z</t>
  </si>
  <si>
    <t>2021-11-13T00:23:08Z</t>
  </si>
  <si>
    <t>2021-11-15T15:29:07Z</t>
  </si>
  <si>
    <t>2021-11-14T01:58:03Z</t>
  </si>
  <si>
    <t>2021-11-15T20:31:36Z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</si>
  <si>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</si>
  <si>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</si>
  <si>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</si>
  <si>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</si>
  <si>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</si>
  <si>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</si>
  <si>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2021-11-16T07:58:40Z</t>
  </si>
  <si>
    <t>2021-11-13T22:43:37Z</t>
  </si>
  <si>
    <t>2021-11-13T00:24:11Z</t>
  </si>
  <si>
    <t>2021-11-16T17:38:35Z</t>
  </si>
  <si>
    <t>2021-11-13T20:09:56Z</t>
  </si>
  <si>
    <t>2021-11-14T05:40:21Z</t>
  </si>
  <si>
    <t>2021-11-14T02:53:47Z</t>
  </si>
  <si>
    <t>2021-11-14T00:06:52Z</t>
  </si>
  <si>
    <t>2021-11-13T22:44:29Z</t>
  </si>
  <si>
    <t>2021-11-16T18:28:05Z</t>
  </si>
  <si>
    <t>2021-11-14T17:02:15Z</t>
  </si>
  <si>
    <t>2021-11-14T14:30:32Z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</si>
  <si>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</si>
  <si>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</si>
  <si>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</si>
  <si>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</si>
  <si>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</si>
  <si>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</si>
  <si>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2021-11-12T22:22:04Z</t>
  </si>
  <si>
    <t>2021-11-14T00:47:53Z</t>
  </si>
  <si>
    <t>2021-11-12T20:43:02Z</t>
  </si>
  <si>
    <t>2021-11-14T17:02:43Z</t>
  </si>
  <si>
    <t>2021-11-14T14:46:47Z</t>
  </si>
  <si>
    <t>2021-11-15T03:42:20Z</t>
  </si>
  <si>
    <t>2021-11-14T15:48:47Z</t>
  </si>
  <si>
    <t>2021-11-14T00:48:13Z</t>
  </si>
  <si>
    <t>2021-11-15T20:28:50Z</t>
  </si>
  <si>
    <t>2021-11-14T17:05:31Z</t>
  </si>
  <si>
    <t>2021-11-14T17:05:40Z</t>
  </si>
  <si>
    <t>2021-11-14T17:05:53Z</t>
  </si>
  <si>
    <t>2021-11-13T00:26:41Z</t>
  </si>
  <si>
    <t>2021-11-16T09:59:23Z</t>
  </si>
  <si>
    <t>2021-11-12T19:56:55Z</t>
  </si>
  <si>
    <t>2021-11-12T20:36:07Z</t>
  </si>
  <si>
    <t>2021-11-15T13:12:25Z</t>
  </si>
  <si>
    <t>2021-11-13T13:36:38Z</t>
  </si>
  <si>
    <t>2021-11-14T13:43:32Z</t>
  </si>
  <si>
    <t>2021-11-13T00:27:20Z</t>
  </si>
  <si>
    <t>2021-11-15T20:12:36Z</t>
  </si>
  <si>
    <t>2021-11-14T03:10:33Z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</si>
  <si>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</si>
  <si>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</si>
  <si>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</si>
  <si>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</si>
  <si>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</si>
  <si>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</si>
  <si>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</si>
  <si>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</si>
  <si>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2021-11-15T10:39:05Z</t>
  </si>
  <si>
    <t>2021-11-14T05:52:58Z</t>
  </si>
  <si>
    <t>2021-11-13T00:38:11Z</t>
  </si>
  <si>
    <t>2021-11-14T06:56:51Z</t>
  </si>
  <si>
    <t>2021-11-16T07:04:30Z</t>
  </si>
  <si>
    <t>2021-11-15T03:00:37Z</t>
  </si>
  <si>
    <t>2021-11-15T08:47:31Z</t>
  </si>
  <si>
    <t>2021-11-15T03:45:06Z</t>
  </si>
  <si>
    <t>2021-11-12T16:48:00Z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</si>
  <si>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</si>
  <si>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</si>
  <si>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</si>
  <si>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</si>
  <si>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</si>
  <si>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</si>
  <si>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2021-11-15T15:24:40Z</t>
  </si>
  <si>
    <t>2021-11-13T00:33:27Z</t>
  </si>
  <si>
    <t>2021-11-14T09:50:25Z</t>
  </si>
  <si>
    <t>2021-11-15T22:15:57Z</t>
  </si>
  <si>
    <t>2021-11-15T16:58:47Z</t>
  </si>
  <si>
    <t>2021-11-15T15:25:02Z</t>
  </si>
  <si>
    <t>2021-11-14T17:05:01Z</t>
  </si>
  <si>
    <t>2021-11-12T22:25:22Z</t>
  </si>
  <si>
    <t>2021-11-15T01:04:37Z</t>
  </si>
  <si>
    <t>2021-11-14T09:50:49Z</t>
  </si>
  <si>
    <t>2021-11-12T20:45:35Z</t>
  </si>
  <si>
    <t>2021-11-14T17:29:30Z</t>
  </si>
  <si>
    <t>2021-11-14T03:14:00Z</t>
  </si>
  <si>
    <t>2021-11-14T12:27:48Z</t>
  </si>
  <si>
    <t>2021-11-15T03:21:02Z</t>
  </si>
  <si>
    <t>2021-11-15T15:25:43Z</t>
  </si>
  <si>
    <t>2021-11-12T19:55:26Z</t>
  </si>
  <si>
    <t>2021-11-13T20:15:26Z</t>
  </si>
  <si>
    <t>2021-11-15T22:36:24Z</t>
  </si>
  <si>
    <t>2021-11-14T03:15:24Z</t>
  </si>
  <si>
    <t>2021-11-14T03:15:37Z</t>
  </si>
  <si>
    <t>2021-11-15T03:21:09Z</t>
  </si>
  <si>
    <t>2021-11-13T21:55:37Z</t>
  </si>
  <si>
    <t>2021-11-12T22:26:53Z</t>
  </si>
  <si>
    <t>2021-11-14T12:28:18Z</t>
  </si>
  <si>
    <t>2021-11-14T00:07:20Z</t>
  </si>
  <si>
    <t>2021-11-15T05:10:57Z</t>
  </si>
  <si>
    <t>2021-11-15T08:09:12Z</t>
  </si>
  <si>
    <t>2021-11-15T03:21:16Z</t>
  </si>
  <si>
    <t>2021-11-12T22:27:13Z</t>
  </si>
  <si>
    <t>2021-11-15T08:09:59Z</t>
  </si>
  <si>
    <t>2021-11-13T23:23:07Z</t>
  </si>
  <si>
    <t>2021-11-15T12:16:57Z</t>
  </si>
  <si>
    <t>2021-11-15T15:26:52Z</t>
  </si>
  <si>
    <t>2021-11-14T12:28:40Z</t>
  </si>
  <si>
    <t>2021-11-13T07:00:46Z</t>
  </si>
  <si>
    <t>2021-11-13T18:26:07Z</t>
  </si>
  <si>
    <t>2021-11-12T22:27:34Z</t>
  </si>
  <si>
    <t>2021-11-15T12:17:15Z</t>
  </si>
  <si>
    <t>2021-11-13T00:33:53Z</t>
  </si>
  <si>
    <t>2021-11-15T03:20:01Z</t>
  </si>
  <si>
    <t>2021-11-13T03:57:45Z</t>
  </si>
  <si>
    <t>2021-11-16T07:55:36Z</t>
  </si>
  <si>
    <t>2021-11-15T05:12:35Z</t>
  </si>
  <si>
    <t>2021-11-12T22:22:25Z</t>
  </si>
  <si>
    <t>2021-11-12T19:40:39Z</t>
  </si>
  <si>
    <t>2021-11-15T15:27:27Z</t>
  </si>
  <si>
    <t>2021-11-14T03:17:31Z</t>
  </si>
  <si>
    <t>2021-11-15T03:50:49Z</t>
  </si>
  <si>
    <t>2021-11-15T03:51:04Z</t>
  </si>
  <si>
    <t>2021-11-15T05:13:20Z</t>
  </si>
  <si>
    <t>2021-11-15T03:51:14Z</t>
  </si>
  <si>
    <t>2021-11-14T02:48:23Z</t>
  </si>
  <si>
    <t>2021-11-12T22:30:49Z</t>
  </si>
  <si>
    <t>2021-11-13T10:09:59Z</t>
  </si>
  <si>
    <t>2021-11-13T00:35:30Z</t>
  </si>
  <si>
    <t>2021-11-16T08:54:59Z</t>
  </si>
  <si>
    <t>2021-11-15T15:02:47Z</t>
  </si>
  <si>
    <t>2021-11-14T12:29:38Z</t>
  </si>
  <si>
    <t>2021-11-15T05:13:59Z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</si>
  <si>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</si>
  <si>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</si>
  <si>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</si>
  <si>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</si>
  <si>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</si>
  <si>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</si>
  <si>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2021-11-14T02:10:43Z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</si>
  <si>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</si>
  <si>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</si>
  <si>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</si>
  <si>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</si>
  <si>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</si>
  <si>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</si>
  <si>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2021-11-16T10:15:47Z</t>
  </si>
  <si>
    <t>2021-11-16T07:57:19Z</t>
  </si>
  <si>
    <t>2021-11-13T13:07:15Z</t>
  </si>
  <si>
    <t>2021-11-15T03:20:15Z</t>
  </si>
  <si>
    <t>2021-11-14T02:11:54Z</t>
  </si>
  <si>
    <t>2021-11-14T14:31:15Z</t>
  </si>
  <si>
    <t>2021-11-13T10:11:32Z</t>
  </si>
  <si>
    <t>2021-11-13T02:47:12Z</t>
  </si>
  <si>
    <t>2021-11-15T05:15:51Z</t>
  </si>
  <si>
    <t>2021-11-14T05:02:12Z</t>
  </si>
  <si>
    <t>2021-11-15T00:36:47Z</t>
  </si>
  <si>
    <t>2021-11-15T05:16:11Z</t>
  </si>
  <si>
    <t>2021-11-13T12:14:29Z</t>
  </si>
  <si>
    <t>2021-11-15T17:57:52Z</t>
  </si>
  <si>
    <t>2021-11-15T16:55:28Z</t>
  </si>
  <si>
    <t>2021-11-15T16:58:13Z</t>
  </si>
  <si>
    <t>2021-11-15T05:16:30Z</t>
  </si>
  <si>
    <t>2021-11-15T16:54:27Z</t>
  </si>
  <si>
    <t>2021-11-16T10:16:35Z</t>
  </si>
  <si>
    <t>2021-11-15T08:48:04Z</t>
  </si>
  <si>
    <t>2021-11-13T00:38:30Z</t>
  </si>
  <si>
    <t>2021-11-15T05:17:00Z</t>
  </si>
  <si>
    <t>2021-11-13T07:00:34Z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</si>
  <si>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</si>
  <si>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</si>
  <si>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</si>
  <si>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</si>
  <si>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</si>
  <si>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</si>
  <si>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</si>
  <si>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2021-11-14T17:01:18Z</t>
  </si>
  <si>
    <t>2021-11-15T05:18:04Z</t>
  </si>
  <si>
    <t>2021-11-13T00:39:50Z</t>
  </si>
  <si>
    <t>2021-11-13T18:06:19Z</t>
  </si>
  <si>
    <t>2021-11-12T20:37:16Z</t>
  </si>
  <si>
    <t>2021-11-16T15:26:11Z</t>
  </si>
  <si>
    <t>2021-11-18T17:51:21Z</t>
  </si>
  <si>
    <t>2021-11-20T20:14:43Z</t>
  </si>
  <si>
    <t>2021-11-19T04:12:54Z</t>
  </si>
  <si>
    <t>2021-11-18T15:57:27Z</t>
  </si>
  <si>
    <t>2021-11-18T15:58:00Z</t>
  </si>
  <si>
    <t>2021-11-20T09:02:25Z</t>
  </si>
  <si>
    <t>2021-11-19T19:47:02Z</t>
  </si>
  <si>
    <t>2021-11-18T16:28:38Z</t>
  </si>
  <si>
    <t>2021-11-19T13:53:45Z</t>
  </si>
  <si>
    <t>2021-11-19T04:13:15Z</t>
  </si>
  <si>
    <t>2021-11-20T16:15:00Z</t>
  </si>
  <si>
    <t>2021-11-19T04:13:34Z</t>
  </si>
  <si>
    <t>2021-11-18T16:28:48Z</t>
  </si>
  <si>
    <t>2021-11-20T16:45:30Z</t>
  </si>
  <si>
    <t>2021-11-18T10:16:09Z</t>
  </si>
  <si>
    <t>2021-11-20T10:44:49Z</t>
  </si>
  <si>
    <t>2021-11-19T13:11:06Z</t>
  </si>
  <si>
    <t>2021-11-19T23:47:31Z</t>
  </si>
  <si>
    <t>2021-11-19T16:11:43Z</t>
  </si>
  <si>
    <t>2021-11-19T04:14:05Z</t>
  </si>
  <si>
    <t>2021-11-18T05:59:57Z</t>
  </si>
  <si>
    <t>2021-11-20T13:47:50Z</t>
  </si>
  <si>
    <t>2021-11-20T09:56:53Z</t>
  </si>
  <si>
    <t>2021-11-19T22:55:58Z</t>
  </si>
  <si>
    <t>2021-11-20T17:07:51Z</t>
  </si>
  <si>
    <t>2021-11-19T16:38:21Z</t>
  </si>
  <si>
    <t>2021-11-20T21:51:16Z</t>
  </si>
  <si>
    <t>2021-11-20T13:48:31Z</t>
  </si>
  <si>
    <t>2021-11-18T03:24:59Z</t>
  </si>
  <si>
    <t>2021-11-18T15:51:50Z</t>
  </si>
  <si>
    <t>2021-11-19T07:28:53Z</t>
  </si>
  <si>
    <t>2021-11-20T17:13:28Z</t>
  </si>
  <si>
    <t>2021-11-18T18:15:14Z</t>
  </si>
  <si>
    <t>2021-11-17T05:22:20Z</t>
  </si>
  <si>
    <t>2021-11-17T23:22:33Z</t>
  </si>
  <si>
    <t>2021-11-18T16:29:40Z</t>
  </si>
  <si>
    <t>2021-11-18T21:34:30Z</t>
  </si>
  <si>
    <t>2021-11-20T18:44:36Z</t>
  </si>
  <si>
    <t>2021-11-18T06:01:51Z</t>
  </si>
  <si>
    <t>2021-11-20T18:44:02Z</t>
  </si>
  <si>
    <t>2021-11-20T09:02:18Z</t>
  </si>
  <si>
    <t>2021-11-19T17:29:48Z</t>
  </si>
  <si>
    <t>2021-11-20T10:46:05Z</t>
  </si>
  <si>
    <t>2021-11-17T06:42:16Z</t>
  </si>
  <si>
    <t>2021-11-20T14:40:11Z</t>
  </si>
  <si>
    <t>2021-11-20T14:40:12Z</t>
  </si>
  <si>
    <t>2021-11-20T06:30:19Z</t>
  </si>
  <si>
    <t>2021-11-19T07:30:04Z</t>
  </si>
  <si>
    <t>2021-11-18T16:30:47Z</t>
  </si>
  <si>
    <t>2021-11-18T18:16:03Z</t>
  </si>
  <si>
    <t>2021-11-18T19:48:38Z</t>
  </si>
  <si>
    <t>2021-11-19T18:18:08Z</t>
  </si>
  <si>
    <t>2021-11-17T19:50:40Z</t>
  </si>
  <si>
    <t>2021-11-18T05:50:29Z</t>
  </si>
  <si>
    <t>2021-11-19T07:30:48Z</t>
  </si>
  <si>
    <t>2021-11-19T22:58:58Z</t>
  </si>
  <si>
    <t>2021-11-18T03:25:13Z</t>
  </si>
  <si>
    <t>2021-11-19T18:18:24Z</t>
  </si>
  <si>
    <t>2021-11-20T05:21:13Z</t>
  </si>
  <si>
    <t>2021-11-20T15:31:20Z</t>
  </si>
  <si>
    <t>2021-11-17T18:15:29Z</t>
  </si>
  <si>
    <t>2021-11-17T15:38:22Z</t>
  </si>
  <si>
    <t>2021-11-18T16:31:27Z</t>
  </si>
  <si>
    <t>2021-11-19T09:49:01Z</t>
  </si>
  <si>
    <t>2021-11-16T20:13:36Z</t>
  </si>
  <si>
    <t>2021-11-20T18:52:00Z</t>
  </si>
  <si>
    <t>2021-11-19T08:27:38Z</t>
  </si>
  <si>
    <t>2021-11-17T06:43:18Z</t>
  </si>
  <si>
    <t>2021-11-18T16:31:47Z</t>
  </si>
  <si>
    <t>2021-11-20T18:51:19Z</t>
  </si>
  <si>
    <t>2021-11-19T11:46:52Z</t>
  </si>
  <si>
    <t>2021-11-20T16:24:19Z</t>
  </si>
  <si>
    <t>2021-11-17T06:08:11Z</t>
  </si>
  <si>
    <t>2021-11-20T17:43:07Z</t>
  </si>
  <si>
    <t>2021-11-18T01:39:24Z</t>
  </si>
  <si>
    <t>2021-11-16T20:13:47Z</t>
  </si>
  <si>
    <t>2021-11-17T19:07:03Z</t>
  </si>
  <si>
    <t>2021-11-20T09:03:37Z</t>
  </si>
  <si>
    <t>2021-11-18T20:38:49Z</t>
  </si>
  <si>
    <t>2021-11-17T03:09:44Z</t>
  </si>
  <si>
    <t>2021-11-18T01:31:28Z</t>
  </si>
  <si>
    <t>2021-11-18T05:40:46Z</t>
  </si>
  <si>
    <t>2021-11-16T20:14:05Z</t>
  </si>
  <si>
    <t>2021-11-18T16:30:37Z</t>
  </si>
  <si>
    <t>2021-11-20T17:43:41Z</t>
  </si>
  <si>
    <t>2021-11-20T18:42:34Z</t>
  </si>
  <si>
    <t>2021-11-19T21:28:33Z</t>
  </si>
  <si>
    <t>2021-11-17T22:34:19Z</t>
  </si>
  <si>
    <t>2021-11-20T06:29:37Z</t>
  </si>
  <si>
    <t>2021-11-19T14:43:24Z</t>
  </si>
  <si>
    <t>2021-11-17T11:48:28Z</t>
  </si>
  <si>
    <t>2021-11-19T23:02:13Z</t>
  </si>
  <si>
    <t>2021-11-19T11:56:03Z</t>
  </si>
  <si>
    <t>2021-11-19T21:33:08Z</t>
  </si>
  <si>
    <t>2021-11-20T06:08:48Z</t>
  </si>
  <si>
    <t>2021-11-19T07:33:40Z</t>
  </si>
  <si>
    <t>2021-11-20T11:17:22Z</t>
  </si>
  <si>
    <t>2021-11-20T12:03:41Z</t>
  </si>
  <si>
    <t>2021-11-19T15:48:02Z</t>
  </si>
  <si>
    <t>2021-11-17T18:16:59Z</t>
  </si>
  <si>
    <t>2021-11-18T03:30:55Z</t>
  </si>
  <si>
    <t>2021-11-20T06:09:00Z</t>
  </si>
  <si>
    <t>2021-11-16T17:58:51Z</t>
  </si>
  <si>
    <t>2021-11-19T10:39:59Z</t>
  </si>
  <si>
    <t>2021-11-20T10:48:41Z</t>
  </si>
  <si>
    <t>2021-11-18T16:29:01Z</t>
  </si>
  <si>
    <t>2021-11-20T06:09:33Z</t>
  </si>
  <si>
    <t>2021-11-20T11:17:32Z</t>
  </si>
  <si>
    <t>2021-11-19T15:48:36Z</t>
  </si>
  <si>
    <t>2021-11-20T18:58:13Z</t>
  </si>
  <si>
    <t>2021-11-19T18:48:47Z</t>
  </si>
  <si>
    <t>2021-11-20T19:01:43Z</t>
  </si>
  <si>
    <t>2021-11-20T07:07:57Z</t>
  </si>
  <si>
    <t>2021-11-16T22:58:52Z</t>
  </si>
  <si>
    <t>2021-11-19T07:46:51Z</t>
  </si>
  <si>
    <t>2021-11-20T06:10:10Z</t>
  </si>
  <si>
    <t>2021-11-17T11:44:57Z</t>
  </si>
  <si>
    <t>2021-11-17T15:33:37Z</t>
  </si>
  <si>
    <t>2021-11-16T22:59:05Z</t>
  </si>
  <si>
    <t>2021-11-20T06:10:27Z</t>
  </si>
  <si>
    <t>2021-11-19T22:56:41Z</t>
  </si>
  <si>
    <t>2021-11-18T09:24:34Z</t>
  </si>
  <si>
    <t>2021-11-20T16:21:49Z</t>
  </si>
  <si>
    <t>2021-11-20T16:22:04Z</t>
  </si>
  <si>
    <t>2021-11-20T18:56:14Z</t>
  </si>
  <si>
    <t>2021-11-19T15:49:15Z</t>
  </si>
  <si>
    <t>2021-11-18T21:02:47Z</t>
  </si>
  <si>
    <t>2021-11-20T13:36:07Z</t>
  </si>
  <si>
    <t>2021-11-19T03:43:57Z</t>
  </si>
  <si>
    <t>2021-11-19T23:01:03Z</t>
  </si>
  <si>
    <t>2021-11-20T16:41:52Z</t>
  </si>
  <si>
    <t>2021-11-19T21:32:34Z</t>
  </si>
  <si>
    <t>2021-11-20T10:50:05Z</t>
  </si>
  <si>
    <t>2021-11-19T06:32:41Z</t>
  </si>
  <si>
    <t>2021-11-19T16:42:03Z</t>
  </si>
  <si>
    <t>2021-11-19T04:14:30Z</t>
  </si>
  <si>
    <t>2021-11-19T15:49:34Z</t>
  </si>
  <si>
    <t>2021-11-19T21:28:48Z</t>
  </si>
  <si>
    <t>2021-11-17T15:34:12Z</t>
  </si>
  <si>
    <t>2021-11-19T21:34:31Z</t>
  </si>
  <si>
    <t>2021-11-20T20:14:48Z</t>
  </si>
  <si>
    <t>2021-11-18T15:40:21Z</t>
  </si>
  <si>
    <t>2021-11-20T05:55:53Z</t>
  </si>
  <si>
    <t>2021-11-19T08:45:31Z</t>
  </si>
  <si>
    <t>2021-11-17T15:32:29Z</t>
  </si>
  <si>
    <t>2021-11-17T17:47:58Z</t>
  </si>
  <si>
    <t>2021-11-19T15:50:07Z</t>
  </si>
  <si>
    <t>2021-11-16T23:00:25Z</t>
  </si>
  <si>
    <t>2021-11-20T13:01:04Z</t>
  </si>
  <si>
    <t>2021-11-20T17:22:01Z</t>
  </si>
  <si>
    <t>2021-11-16T23:00:36Z</t>
  </si>
  <si>
    <t>2021-11-19T23:51:43Z</t>
  </si>
  <si>
    <t>2021-11-17T15:31:32Z</t>
  </si>
  <si>
    <t>2021-11-20T10:41:04Z</t>
  </si>
  <si>
    <t>2021-11-19T19:47:46Z</t>
  </si>
  <si>
    <t>2021-11-18T06:12:16Z</t>
  </si>
  <si>
    <t>2021-11-20T13:01:22Z</t>
  </si>
  <si>
    <t>2021-11-16T23:00:59Z</t>
  </si>
  <si>
    <t>2021-11-17T05:22:39Z</t>
  </si>
  <si>
    <t>2021-11-17T05:23:01Z</t>
  </si>
  <si>
    <t>2021-11-18T18:28:58Z</t>
  </si>
  <si>
    <t>2021-11-19T15:50:29Z</t>
  </si>
  <si>
    <t>2021-11-17T15:37:56Z</t>
  </si>
  <si>
    <t>2021-11-19T11:54:56Z</t>
  </si>
  <si>
    <t>2021-11-19T07:37:45Z</t>
  </si>
  <si>
    <t>2021-11-19T07:37:47Z</t>
  </si>
  <si>
    <t>2021-11-20T18:43:06Z</t>
  </si>
  <si>
    <t>2021-11-20T18:54:19Z</t>
  </si>
  <si>
    <t>2021-11-17T23:16:43Z</t>
  </si>
  <si>
    <t>2021-11-18T16:29:24Z</t>
  </si>
  <si>
    <t>2021-11-18T15:58:18Z</t>
  </si>
  <si>
    <t>2021-11-18T06:13:09Z</t>
  </si>
  <si>
    <t>2021-11-18T10:06:54Z</t>
  </si>
  <si>
    <t>2021-11-20T18:57:06Z</t>
  </si>
  <si>
    <t>2021-11-20T08:50:37Z</t>
  </si>
  <si>
    <t>2021-11-17T12:51:44Z</t>
  </si>
  <si>
    <t>2021-11-20T16:22:16Z</t>
  </si>
  <si>
    <t>2021-11-20T18:52:19Z</t>
  </si>
  <si>
    <t>2021-11-19T21:57:13Z</t>
  </si>
  <si>
    <t>2021-11-20T18:52:38Z</t>
  </si>
  <si>
    <t>2021-11-20T13:48:19Z</t>
  </si>
  <si>
    <t>2021-11-19T18:43:34Z</t>
  </si>
  <si>
    <t>2021-11-20T18:52:28Z</t>
  </si>
  <si>
    <t>2021-11-19T09:49:10Z</t>
  </si>
  <si>
    <t>2021-11-19T11:55:47Z</t>
  </si>
  <si>
    <t>2021-11-17T22:42:59Z</t>
  </si>
  <si>
    <t>2021-11-19T12:49:19Z</t>
  </si>
  <si>
    <t>2021-11-20T08:42:13Z</t>
  </si>
  <si>
    <t>2021-11-20T17:06:58Z</t>
  </si>
  <si>
    <t>2021-11-18T06:14:24Z</t>
  </si>
  <si>
    <t>2021-11-20T12:06:51Z</t>
  </si>
  <si>
    <t>2021-11-19T12:47:46Z</t>
  </si>
  <si>
    <t>2021-11-19T15:51:30Z</t>
  </si>
  <si>
    <t>2021-11-19T09:47:58Z</t>
  </si>
  <si>
    <t>2021-11-17T11:56:00Z</t>
  </si>
  <si>
    <t>2021-11-20T20:01:33Z</t>
  </si>
  <si>
    <t>2021-11-18T08:38:21Z</t>
  </si>
  <si>
    <t>2021-11-20T16:22:50Z</t>
  </si>
  <si>
    <t>2021-11-20T14:45:14Z</t>
  </si>
  <si>
    <t>2021-11-20T16:23:01Z</t>
  </si>
  <si>
    <t>2021-11-17T22:39:51Z</t>
  </si>
  <si>
    <t>2021-11-16T23:28:00Z</t>
  </si>
  <si>
    <t>2021-11-17T19:57:28Z</t>
  </si>
  <si>
    <t>2021-11-20T18:44:06Z</t>
  </si>
  <si>
    <t>2021-11-20T18:45:25Z</t>
  </si>
  <si>
    <t>2021-11-17T02:50:50Z</t>
  </si>
  <si>
    <t>2021-11-18T03:28:25Z</t>
  </si>
  <si>
    <t>2021-11-20T09:12:10Z</t>
  </si>
  <si>
    <t>2021-11-17T22:40:15Z</t>
  </si>
  <si>
    <t>2021-11-20T11:49:42Z</t>
  </si>
  <si>
    <t>2021-11-17T20:54:52Z</t>
  </si>
  <si>
    <t>2021-11-19T21:30:54Z</t>
  </si>
  <si>
    <t>2021-11-20T13:03:16Z</t>
  </si>
  <si>
    <t>2021-11-19T08:28:03Z</t>
  </si>
  <si>
    <t>2021-11-19T07:41:28Z</t>
  </si>
  <si>
    <t>2021-11-20T11:49:02Z</t>
  </si>
  <si>
    <t>2021-11-17T22:40:30Z</t>
  </si>
  <si>
    <t>2021-11-17T03:36:14Z</t>
  </si>
  <si>
    <t>2021-11-19T01:28:23Z</t>
  </si>
  <si>
    <t>2021-11-17T06:33:06Z</t>
  </si>
  <si>
    <t>2021-11-17T22:52:08Z</t>
  </si>
  <si>
    <t>2021-11-20T17:07:36Z</t>
  </si>
  <si>
    <t>2021-11-17T03:17:50Z</t>
  </si>
  <si>
    <t>2021-11-18T15:58:52Z</t>
  </si>
  <si>
    <t>2021-11-20T10:53:44Z</t>
  </si>
  <si>
    <t>2021-11-16T20:34:52Z</t>
  </si>
  <si>
    <t>2021-11-20T06:33:31Z</t>
  </si>
  <si>
    <t>2021-11-18T03:28:50Z</t>
  </si>
  <si>
    <t>2021-11-18T06:18:19Z</t>
  </si>
  <si>
    <t>2021-11-19T07:42:47Z</t>
  </si>
  <si>
    <t>2021-11-19T22:56:17Z</t>
  </si>
  <si>
    <t>2021-11-17T16:36:21Z</t>
  </si>
  <si>
    <t>2021-11-19T07:42:51Z</t>
  </si>
  <si>
    <t>2021-11-17T14:42:39Z</t>
  </si>
  <si>
    <t>2021-11-17T03:38:36Z</t>
  </si>
  <si>
    <t>2021-11-20T12:55:43Z</t>
  </si>
  <si>
    <t>2021-11-20T06:11:36Z</t>
  </si>
  <si>
    <t>2021-11-20T16:41:39Z</t>
  </si>
  <si>
    <t>2021-11-18T09:30:12Z</t>
  </si>
  <si>
    <t>2021-11-18T15:39:32Z</t>
  </si>
  <si>
    <t>2021-11-19T07:43:06Z</t>
  </si>
  <si>
    <t>2021-11-18T08:41:06Z</t>
  </si>
  <si>
    <t>2021-11-20T16:16:30Z</t>
  </si>
  <si>
    <t>2021-11-20T16:18:15Z</t>
  </si>
  <si>
    <t>2021-11-20T16:09:51Z</t>
  </si>
  <si>
    <t>2021-11-20T16:11:16Z</t>
  </si>
  <si>
    <t>2021-11-20T17:08:06Z</t>
  </si>
  <si>
    <t>2021-11-17T16:36:49Z</t>
  </si>
  <si>
    <t>2021-11-18T10:16:39Z</t>
  </si>
  <si>
    <t>2021-11-19T20:25:10Z</t>
  </si>
  <si>
    <t>2021-11-20T10:54:49Z</t>
  </si>
  <si>
    <t>2021-11-18T22:38:23Z</t>
  </si>
  <si>
    <t>2021-11-19T17:10:19Z</t>
  </si>
  <si>
    <t>2021-11-17T22:42:48Z</t>
  </si>
  <si>
    <t>2021-11-16T20:11:08Z</t>
  </si>
  <si>
    <t>2021-11-16T21:23:48Z</t>
  </si>
  <si>
    <t>2021-11-19T01:27:41Z</t>
  </si>
  <si>
    <t>2021-11-19T15:55:43Z</t>
  </si>
  <si>
    <t>2021-11-18T10:06:27Z</t>
  </si>
  <si>
    <t>2021-11-18T10:05:48Z</t>
  </si>
  <si>
    <t>2021-11-18T10:04:49Z</t>
  </si>
  <si>
    <t>2021-11-16T20:34:00Z</t>
  </si>
  <si>
    <t>2021-11-20T16:24:43Z</t>
  </si>
  <si>
    <t>2021-11-18T22:43:36Z</t>
  </si>
  <si>
    <t>2021-11-17T16:37:26Z</t>
  </si>
  <si>
    <t>2021-11-20T18:54:35Z</t>
  </si>
  <si>
    <t>2021-11-17T16:37:38Z</t>
  </si>
  <si>
    <t>2021-11-18T15:57:17Z</t>
  </si>
  <si>
    <t>2021-11-20T20:04:15Z</t>
  </si>
  <si>
    <t>2021-11-20T18:41:31Z</t>
  </si>
  <si>
    <t>2021-11-18T16:29:55Z</t>
  </si>
  <si>
    <t>2021-11-20T11:44:54Z</t>
  </si>
  <si>
    <t>2021-11-20T10:55:47Z</t>
  </si>
  <si>
    <t>2021-11-17T16:38:02Z</t>
  </si>
  <si>
    <t>2021-11-19T17:10:57Z</t>
  </si>
  <si>
    <t>2021-11-17T03:21:21Z</t>
  </si>
  <si>
    <t>2021-11-18T15:59:24Z</t>
  </si>
  <si>
    <t>2021-11-19T07:45:40Z</t>
  </si>
  <si>
    <t>2021-11-18T09:29:58Z</t>
  </si>
  <si>
    <t>2021-11-20T16:25:24Z</t>
  </si>
  <si>
    <t>2021-11-18T02:28:48Z</t>
  </si>
  <si>
    <t>2021-11-19T21:26:00Z</t>
  </si>
  <si>
    <t>2021-11-19T04:33:24Z</t>
  </si>
  <si>
    <t>2021-11-18T08:42:39Z</t>
  </si>
  <si>
    <t>2021-11-20T11:41:31Z</t>
  </si>
  <si>
    <t>2021-11-19T09:12:10Z</t>
  </si>
  <si>
    <t>2021-11-18T10:55:30Z</t>
  </si>
  <si>
    <t>2021-11-17T03:47:33Z</t>
  </si>
  <si>
    <t>2021-11-18T22:45:18Z</t>
  </si>
  <si>
    <t>2021-11-18T06:23:03Z</t>
  </si>
  <si>
    <t>2021-11-18T21:18:11Z</t>
  </si>
  <si>
    <t>2021-11-18T16:30:27Z</t>
  </si>
  <si>
    <t>2021-11-18T08:41:35Z</t>
  </si>
  <si>
    <t>2021-11-20T16:10:20Z</t>
  </si>
  <si>
    <t>2021-11-19T21:33:16Z</t>
  </si>
  <si>
    <t>2021-11-20T18:56:00Z</t>
  </si>
  <si>
    <t>2021-11-19T07:47:07Z</t>
  </si>
  <si>
    <t>2021-11-19T08:00:34Z</t>
  </si>
  <si>
    <t>2021-11-18T06:23:45Z</t>
  </si>
  <si>
    <t>2021-11-20T17:08:46Z</t>
  </si>
  <si>
    <t>2021-11-18T09:43:13Z</t>
  </si>
  <si>
    <t>2021-11-20T05:19:12Z</t>
  </si>
  <si>
    <t>2021-11-20T16:25:57Z</t>
  </si>
  <si>
    <t>2021-11-20T18:58:33Z</t>
  </si>
  <si>
    <t>2021-11-18T22:45:52Z</t>
  </si>
  <si>
    <t>2021-11-19T06:08:53Z</t>
  </si>
  <si>
    <t>2021-11-17T15:34:33Z</t>
  </si>
  <si>
    <t>2021-11-17T20:47:33Z</t>
  </si>
  <si>
    <t>2021-11-18T22:46:04Z</t>
  </si>
  <si>
    <t>2021-11-20T17:09:35Z</t>
  </si>
  <si>
    <t>2021-11-18T03:28:07Z</t>
  </si>
  <si>
    <t>2021-11-18T09:44:07Z</t>
  </si>
  <si>
    <t>2021-11-20T16:18:55Z</t>
  </si>
  <si>
    <t>2021-11-20T16:19:05Z</t>
  </si>
  <si>
    <t>2021-11-20T16:19:27Z</t>
  </si>
  <si>
    <t>2021-11-20T16:19:37Z</t>
  </si>
  <si>
    <t>2021-11-20T16:20:12Z</t>
  </si>
  <si>
    <t>2021-11-20T16:20:19Z</t>
  </si>
  <si>
    <t>2021-11-20T12:38:38Z</t>
  </si>
  <si>
    <t>2021-11-18T06:25:19Z</t>
  </si>
  <si>
    <t>2021-11-18T19:28:15Z</t>
  </si>
  <si>
    <t>2021-11-18T22:46:51Z</t>
  </si>
  <si>
    <t>2021-11-16T21:24:22Z</t>
  </si>
  <si>
    <t>2021-11-20T12:56:01Z</t>
  </si>
  <si>
    <t>2021-11-17T19:57:13Z</t>
  </si>
  <si>
    <t>2021-11-20T16:26:37Z</t>
  </si>
  <si>
    <t>2021-11-20T17:09:59Z</t>
  </si>
  <si>
    <t>2021-11-20T08:50:20Z</t>
  </si>
  <si>
    <t>2021-11-17T17:55:56Z</t>
  </si>
  <si>
    <t>2021-11-19T01:31:45Z</t>
  </si>
  <si>
    <t>2021-11-19T07:49:06Z</t>
  </si>
  <si>
    <t>2021-11-19T21:26:11Z</t>
  </si>
  <si>
    <t>2021-11-20T06:06:29Z</t>
  </si>
  <si>
    <t>2021-11-19T22:22:51Z</t>
  </si>
  <si>
    <t>2021-11-18T22:47:48Z</t>
  </si>
  <si>
    <t>2021-11-18T16:11:00Z</t>
  </si>
  <si>
    <t>2021-11-19T07:46:10Z</t>
  </si>
  <si>
    <t>2021-11-20T18:54:11Z</t>
  </si>
  <si>
    <t>2021-11-20T13:13:26Z</t>
  </si>
  <si>
    <t>2021-11-18T12:46:23Z</t>
  </si>
  <si>
    <t>2021-11-17T23:18:12Z</t>
  </si>
  <si>
    <t>2021-11-20T20:06:15Z</t>
  </si>
  <si>
    <t>2021-11-18T22:48:17Z</t>
  </si>
  <si>
    <t>2021-11-17T12:30:27Z</t>
  </si>
  <si>
    <t>2021-11-18T06:27:20Z</t>
  </si>
  <si>
    <t>2021-11-17T19:56:41Z</t>
  </si>
  <si>
    <t>2021-11-19T22:23:23Z</t>
  </si>
  <si>
    <t>2021-11-18T08:43:31Z</t>
  </si>
  <si>
    <t>2021-11-18T22:48:40Z</t>
  </si>
  <si>
    <t>2021-11-18T16:31:02Z</t>
  </si>
  <si>
    <t>2021-11-20T01:10:27Z</t>
  </si>
  <si>
    <t>2021-11-20T17:10:46Z</t>
  </si>
  <si>
    <t>2021-11-20T15:44:25Z</t>
  </si>
  <si>
    <t>2021-11-18T22:48:57Z</t>
  </si>
  <si>
    <t>2021-11-19T07:51:00Z</t>
  </si>
  <si>
    <t>2021-11-19T03:00:44Z</t>
  </si>
  <si>
    <t>2021-11-19T20:25:37Z</t>
  </si>
  <si>
    <t>2021-11-18T22:49:14Z</t>
  </si>
  <si>
    <t>2021-11-19T21:32:42Z</t>
  </si>
  <si>
    <t>2021-11-18T16:07:44Z</t>
  </si>
  <si>
    <t>2021-11-17T03:45:07Z</t>
  </si>
  <si>
    <t>2021-11-18T19:31:07Z</t>
  </si>
  <si>
    <t>2021-11-18T12:47:27Z</t>
  </si>
  <si>
    <t>2021-11-16T23:30:55Z</t>
  </si>
  <si>
    <t>2021-11-18T04:42:34Z</t>
  </si>
  <si>
    <t>2021-11-17T05:27:10Z</t>
  </si>
  <si>
    <t>2021-11-17T05:26:13Z</t>
  </si>
  <si>
    <t>2021-11-19T18:41:19Z</t>
  </si>
  <si>
    <t>2021-11-17T03:28:37Z</t>
  </si>
  <si>
    <t>2021-11-20T18:59:34Z</t>
  </si>
  <si>
    <t>2021-11-20T16:41:23Z</t>
  </si>
  <si>
    <t>2021-11-18T22:49:59Z</t>
  </si>
  <si>
    <t>2021-11-17T03:28:57Z</t>
  </si>
  <si>
    <t>2021-11-20T20:07:32Z</t>
  </si>
  <si>
    <t>2021-11-19T06:56:45Z</t>
  </si>
  <si>
    <t>2021-11-20T17:54:03Z</t>
  </si>
  <si>
    <t>2021-11-20T18:57:51Z</t>
  </si>
  <si>
    <t>2021-11-18T20:50:03Z</t>
  </si>
  <si>
    <t>2021-11-18T04:43:49Z</t>
  </si>
  <si>
    <t>2021-11-20T06:09:54Z</t>
  </si>
  <si>
    <t>2021-11-19T16:43:59Z</t>
  </si>
  <si>
    <t>2021-11-18T09:43:31Z</t>
  </si>
  <si>
    <t>2021-11-20T10:46:52Z</t>
  </si>
  <si>
    <t>2021-11-16T23:11:48Z</t>
  </si>
  <si>
    <t>2021-11-20T17:50:41Z</t>
  </si>
  <si>
    <t>2021-11-17T08:49:09Z</t>
  </si>
  <si>
    <t>2021-11-19T13:38:42Z</t>
  </si>
  <si>
    <t>2021-11-16T23:12:06Z</t>
  </si>
  <si>
    <t>2021-11-19T23:33:13Z</t>
  </si>
  <si>
    <t>2021-11-17T17:00:06Z</t>
  </si>
  <si>
    <t>2021-11-18T03:27:20Z</t>
  </si>
  <si>
    <t>2021-11-18T05:28:19Z</t>
  </si>
  <si>
    <t>2021-11-18T22:51:32Z</t>
  </si>
  <si>
    <t>2021-11-17T17:14:33Z</t>
  </si>
  <si>
    <t>2021-11-19T21:33:46Z</t>
  </si>
  <si>
    <t>2021-11-19T07:53:47Z</t>
  </si>
  <si>
    <t>2021-11-17T08:43:42Z</t>
  </si>
  <si>
    <t>2021-11-20T17:28:33Z</t>
  </si>
  <si>
    <t>2021-11-18T20:51:14Z</t>
  </si>
  <si>
    <t>2021-11-18T22:51:50Z</t>
  </si>
  <si>
    <t>2021-11-19T15:36:43Z</t>
  </si>
  <si>
    <t>2021-11-18T04:46:06Z</t>
  </si>
  <si>
    <t>2021-11-19T16:51:15Z</t>
  </si>
  <si>
    <t>2021-11-18T15:49:44Z</t>
  </si>
  <si>
    <t>2021-11-20T17:42:55Z</t>
  </si>
  <si>
    <t>2021-11-18T22:52:01Z</t>
  </si>
  <si>
    <t>2021-11-19T21:31:16Z</t>
  </si>
  <si>
    <t>2021-11-18T19:32:35Z</t>
  </si>
  <si>
    <t>2021-11-19T21:33:54Z</t>
  </si>
  <si>
    <t>2021-11-20T08:55:11Z</t>
  </si>
  <si>
    <t>2021-11-18T22:52:14Z</t>
  </si>
  <si>
    <t>2021-11-19T23:50:34Z</t>
  </si>
  <si>
    <t>2021-11-19T16:51:29Z</t>
  </si>
  <si>
    <t>2021-11-18T22:52:25Z</t>
  </si>
  <si>
    <t>2021-11-20T16:13:28Z</t>
  </si>
  <si>
    <t>2021-11-19T16:00:43Z</t>
  </si>
  <si>
    <t>2021-11-20T17:06:56Z</t>
  </si>
  <si>
    <t>2021-11-19T16:00:49Z</t>
  </si>
  <si>
    <t>2021-11-18T22:52:41Z</t>
  </si>
  <si>
    <t>2021-11-19T09:20:20Z</t>
  </si>
  <si>
    <t>2021-11-19T16:51:46Z</t>
  </si>
  <si>
    <t>2021-11-18T22:52:55Z</t>
  </si>
  <si>
    <t>2021-11-17T03:32:29Z</t>
  </si>
  <si>
    <t>2021-11-18T22:53:09Z</t>
  </si>
  <si>
    <t>2021-11-18T16:31:38Z</t>
  </si>
  <si>
    <t>2021-11-20T12:54:59Z</t>
  </si>
  <si>
    <t>2021-11-19T21:35:03Z</t>
  </si>
  <si>
    <t>2021-11-18T22:53:24Z</t>
  </si>
  <si>
    <t>2021-11-18T18:27:01Z</t>
  </si>
  <si>
    <t>2021-11-17T12:47:22Z</t>
  </si>
  <si>
    <t>2021-11-18T22:53:36Z</t>
  </si>
  <si>
    <t>2021-11-17T06:41:50Z</t>
  </si>
  <si>
    <t>2021-11-20T03:50:28Z</t>
  </si>
  <si>
    <t>2021-11-17T03:38:41Z</t>
  </si>
  <si>
    <t>2021-11-18T20:52:13Z</t>
  </si>
  <si>
    <t>2021-11-20T06:29:03Z</t>
  </si>
  <si>
    <t>2021-11-16T17:07:20Z</t>
  </si>
  <si>
    <t>2021-11-18T03:26:42Z</t>
  </si>
  <si>
    <t>2021-11-19T19:18:22Z</t>
  </si>
  <si>
    <t>2021-11-20T05:04:18Z</t>
  </si>
  <si>
    <t>2021-11-20T18:58:02Z</t>
  </si>
  <si>
    <t>2021-11-20T06:30:24Z</t>
  </si>
  <si>
    <t>2021-11-20T06:11:11Z</t>
  </si>
  <si>
    <t>2021-11-19T19:18:30Z</t>
  </si>
  <si>
    <t>2021-11-20T11:16:07Z</t>
  </si>
  <si>
    <t>2021-11-20T11:42:16Z</t>
  </si>
  <si>
    <t>2021-11-16T19:20:18Z</t>
  </si>
  <si>
    <t>2021-11-18T08:35:34Z</t>
  </si>
  <si>
    <t>2021-11-20T18:54:56Z</t>
  </si>
  <si>
    <t>2021-11-20T12:06:53Z</t>
  </si>
  <si>
    <t>2021-11-20T18:41:12Z</t>
  </si>
  <si>
    <t>2021-11-19T19:18:44Z</t>
  </si>
  <si>
    <t>2021-11-20T11:16:40Z</t>
  </si>
  <si>
    <t>2021-11-18T09:30:10Z</t>
  </si>
  <si>
    <t>2021-11-20T12:54:51Z</t>
  </si>
  <si>
    <t>2021-11-20T11:16:59Z</t>
  </si>
  <si>
    <t>2021-11-20T11:21:20Z</t>
  </si>
  <si>
    <t>2021-11-18T18:52:51Z</t>
  </si>
  <si>
    <t>2021-11-20T11:17:08Z</t>
  </si>
  <si>
    <t>2021-11-17T16:52:36Z</t>
  </si>
  <si>
    <t>2021-11-18T22:55:04Z</t>
  </si>
  <si>
    <t>2021-11-19T07:57:33Z</t>
  </si>
  <si>
    <t>2021-11-18T15:28:27Z</t>
  </si>
  <si>
    <t>2021-11-20T15:31:44Z</t>
  </si>
  <si>
    <t>2021-11-18T15:52:26Z</t>
  </si>
  <si>
    <t>2021-11-19T21:36:00Z</t>
  </si>
  <si>
    <t>2021-11-20T17:13:07Z</t>
  </si>
  <si>
    <t>2021-11-18T08:41:58Z</t>
  </si>
  <si>
    <t>2021-11-19T19:19:00Z</t>
  </si>
  <si>
    <t>2021-11-20T02:52:03Z</t>
  </si>
  <si>
    <t>2021-11-19T04:48:54Z</t>
  </si>
  <si>
    <t>2021-11-18T05:00:24Z</t>
  </si>
  <si>
    <t>2021-11-20T10:30:20Z</t>
  </si>
  <si>
    <t>2021-11-19T19:19:13Z</t>
  </si>
  <si>
    <t>2021-11-20T18:53:49Z</t>
  </si>
  <si>
    <t>2021-11-19T17:45:11Z</t>
  </si>
  <si>
    <t>2021-11-17T18:16:01Z</t>
  </si>
  <si>
    <t>2021-11-20T17:07:21Z</t>
  </si>
  <si>
    <t>2021-11-19T19:19:29Z</t>
  </si>
  <si>
    <t>2021-11-19T07:58:37Z</t>
  </si>
  <si>
    <t>2021-11-20T01:14:14Z</t>
  </si>
  <si>
    <t>2021-11-20T17:08:16Z</t>
  </si>
  <si>
    <t>2021-11-19T19:19:43Z</t>
  </si>
  <si>
    <t>2021-11-18T10:01:11Z</t>
  </si>
  <si>
    <t>2021-11-20T15:44:10Z</t>
  </si>
  <si>
    <t>2021-11-19T04:49:58Z</t>
  </si>
  <si>
    <t>2021-11-19T20:25:57Z</t>
  </si>
  <si>
    <t>2021-11-18T15:20:31Z</t>
  </si>
  <si>
    <t>2021-11-19T19:19:53Z</t>
  </si>
  <si>
    <t>2021-11-17T12:50:38Z</t>
  </si>
  <si>
    <t>2021-11-17T11:55:50Z</t>
  </si>
  <si>
    <t>2021-11-19T04:50:18Z</t>
  </si>
  <si>
    <t>2021-11-19T14:44:13Z</t>
  </si>
  <si>
    <t>2021-11-19T07:59:52Z</t>
  </si>
  <si>
    <t>2021-11-20T11:19:00Z</t>
  </si>
  <si>
    <t>2021-11-19T19:20:05Z</t>
  </si>
  <si>
    <t>2021-11-17T20:55:11Z</t>
  </si>
  <si>
    <t>2021-11-18T22:57:00Z</t>
  </si>
  <si>
    <t>2021-11-19T19:20:17Z</t>
  </si>
  <si>
    <t>2021-11-17T12:51:00Z</t>
  </si>
  <si>
    <t>2021-11-18T04:57:45Z</t>
  </si>
  <si>
    <t>2021-11-17T21:39:40Z</t>
  </si>
  <si>
    <t>2021-11-17T15:25:32Z</t>
  </si>
  <si>
    <t>2021-11-18T06:42:15Z</t>
  </si>
  <si>
    <t>2021-11-19T19:20:30Z</t>
  </si>
  <si>
    <t>2021-11-19T04:51:34Z</t>
  </si>
  <si>
    <t>2021-11-18T23:29:32Z</t>
  </si>
  <si>
    <t>2021-11-18T22:46:29Z</t>
  </si>
  <si>
    <t>2021-11-17T11:56:11Z</t>
  </si>
  <si>
    <t>2021-11-18T23:31:22Z</t>
  </si>
  <si>
    <t>2021-11-17T11:44:38Z</t>
  </si>
  <si>
    <t>2021-11-19T16:47:58Z</t>
  </si>
  <si>
    <t>2021-11-18T03:25:40Z</t>
  </si>
  <si>
    <t>2021-11-20T16:41:10Z</t>
  </si>
  <si>
    <t>2021-11-18T13:21:11Z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</si>
  <si>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</si>
  <si>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</si>
  <si>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</si>
  <si>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</si>
  <si>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</si>
  <si>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</si>
  <si>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</si>
  <si>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2021-11-18T19:44:39Z</t>
  </si>
  <si>
    <t>2021-11-20T06:33:22Z</t>
  </si>
  <si>
    <t>2021-11-18T08:43:03Z</t>
  </si>
  <si>
    <t>2021-11-20T14:44:09Z</t>
  </si>
  <si>
    <t>2021-11-18T22:17:15Z</t>
  </si>
  <si>
    <t>2021-11-20T09:02:38Z</t>
  </si>
  <si>
    <t>2021-11-19T04:53:17Z</t>
  </si>
  <si>
    <t>2021-11-20T13:14:05Z</t>
  </si>
  <si>
    <t>2021-11-19T16:55:19Z</t>
  </si>
  <si>
    <t>2021-11-18T19:39:29Z</t>
  </si>
  <si>
    <t>2021-11-20T06:33:37Z</t>
  </si>
  <si>
    <t>2021-11-20T01:13:20Z</t>
  </si>
  <si>
    <t>2021-11-19T21:23:09Z</t>
  </si>
  <si>
    <t>2021-11-18T03:25:50Z</t>
  </si>
  <si>
    <t>2021-11-20T18:55:49Z</t>
  </si>
  <si>
    <t>2021-11-18T08:36:33Z</t>
  </si>
  <si>
    <t>2021-11-18T08:36:51Z</t>
  </si>
  <si>
    <t>2021-11-17T16:48:07Z</t>
  </si>
  <si>
    <t>2021-11-19T21:25:06Z</t>
  </si>
  <si>
    <t>2021-11-17T15:39:20Z</t>
  </si>
  <si>
    <t>2021-11-17T12:53:07Z</t>
  </si>
  <si>
    <t>2021-11-18T15:59:56Z</t>
  </si>
  <si>
    <t>2021-11-19T21:28:27Z</t>
  </si>
  <si>
    <t>2021-11-17T03:54:13Z</t>
  </si>
  <si>
    <t>2021-11-20T06:34:33Z</t>
  </si>
  <si>
    <t>2021-11-18T01:45:12Z</t>
  </si>
  <si>
    <t>2021-11-19T01:28:18Z</t>
  </si>
  <si>
    <t>2021-11-17T12:53:42Z</t>
  </si>
  <si>
    <t>2021-11-20T17:07:12Z</t>
  </si>
  <si>
    <t>2021-11-17T11:46:33Z</t>
  </si>
  <si>
    <t>2021-11-18T03:24:46Z</t>
  </si>
  <si>
    <t>2021-11-19T21:32:58Z</t>
  </si>
  <si>
    <t>2021-11-20T17:12:37Z</t>
  </si>
  <si>
    <t>2021-11-18T21:19:02Z</t>
  </si>
  <si>
    <t>2021-11-20T09:03:23Z</t>
  </si>
  <si>
    <t>2021-11-20T12:54:35Z</t>
  </si>
  <si>
    <t>2021-11-17T02:06:48Z</t>
  </si>
  <si>
    <t>2021-11-20T06:33:20Z</t>
  </si>
  <si>
    <t>2021-11-18T23:00:21Z</t>
  </si>
  <si>
    <t>2021-11-17T12:54:32Z</t>
  </si>
  <si>
    <t>2021-11-20T11:23:45Z</t>
  </si>
  <si>
    <t>2021-11-18T15:56:35Z</t>
  </si>
  <si>
    <t>2021-11-19T21:29:27Z</t>
  </si>
  <si>
    <t>2021-11-17T12:54:55Z</t>
  </si>
  <si>
    <t>2021-11-19T21:24:53Z</t>
  </si>
  <si>
    <t>2021-11-18T15:06:00Z</t>
  </si>
  <si>
    <t>2021-11-18T20:32:07Z</t>
  </si>
  <si>
    <t>2021-11-20T11:24:13Z</t>
  </si>
  <si>
    <t>2021-11-20T08:37:02Z</t>
  </si>
  <si>
    <t>2021-11-16T18:01:11Z</t>
  </si>
  <si>
    <t>2021-11-20T06:36:33Z</t>
  </si>
  <si>
    <t>2021-11-19T11:55:26Z</t>
  </si>
  <si>
    <t>2021-11-20T11:24:41Z</t>
  </si>
  <si>
    <t>2021-11-18T16:00:05Z</t>
  </si>
  <si>
    <t>2021-11-17T14:16:14Z</t>
  </si>
  <si>
    <t>2021-11-16T21:18:47Z</t>
  </si>
  <si>
    <t>2021-11-17T16:49:58Z</t>
  </si>
  <si>
    <t>2021-11-20T02:24:24Z</t>
  </si>
  <si>
    <t>2021-11-18T04:33:44Z</t>
  </si>
  <si>
    <t>2021-11-18T13:21:00Z</t>
  </si>
  <si>
    <t>2021-11-16T16:48:04Z</t>
  </si>
  <si>
    <t>2021-11-20T06:44:22Z</t>
  </si>
  <si>
    <t>2021-11-19T16:58:39Z</t>
  </si>
  <si>
    <t>2021-11-20T10:31:18Z</t>
  </si>
  <si>
    <t>2021-11-20T04:11:28Z</t>
  </si>
  <si>
    <t>2021-11-16T16:12:09Z</t>
  </si>
  <si>
    <t>2021-11-20T11:25:46Z</t>
  </si>
  <si>
    <t>2021-11-16T22:23:19Z</t>
  </si>
  <si>
    <t>2021-11-18T08:42:15Z</t>
  </si>
  <si>
    <t>2021-11-16T17:57:37Z</t>
  </si>
  <si>
    <t>2021-11-20T12:57:51Z</t>
  </si>
  <si>
    <t>2021-11-19T07:00:01Z</t>
  </si>
  <si>
    <t>2021-11-18T05:14:30Z</t>
  </si>
  <si>
    <t>2021-11-18T15:57:32Z</t>
  </si>
  <si>
    <t>2021-11-19T13:21:15Z</t>
  </si>
  <si>
    <t>2021-11-18T11:48:37Z</t>
  </si>
  <si>
    <t>2021-11-18T23:37:59Z</t>
  </si>
  <si>
    <t>2021-11-18T16:00:28Z</t>
  </si>
  <si>
    <t>2021-11-18T16:00:38Z</t>
  </si>
  <si>
    <t>2021-11-18T03:29:26Z</t>
  </si>
  <si>
    <t>2021-11-16T22:09:22Z</t>
  </si>
  <si>
    <t>2021-11-19T01:53:09Z</t>
  </si>
  <si>
    <t>2021-11-19T21:41:45Z</t>
  </si>
  <si>
    <t>2021-11-17T23:09:08Z</t>
  </si>
  <si>
    <t>2021-11-20T18:44:27Z</t>
  </si>
  <si>
    <t>2021-11-20T16:46:55Z</t>
  </si>
  <si>
    <t>2021-11-18T06:38:40Z</t>
  </si>
  <si>
    <t>2021-11-20T12:07:11Z</t>
  </si>
  <si>
    <t>2021-11-19T22:23:53Z</t>
  </si>
  <si>
    <t>2021-11-17T23:20:46Z</t>
  </si>
  <si>
    <t>2021-11-20T17:20:01Z</t>
  </si>
  <si>
    <t>2021-11-18T08:39:19Z</t>
  </si>
  <si>
    <t>2021-11-18T07:09:02Z</t>
  </si>
  <si>
    <t>2021-11-17T08:51:13Z</t>
  </si>
  <si>
    <t>2021-11-20T18:49:02Z</t>
  </si>
  <si>
    <t>2021-11-18T23:04:29Z</t>
  </si>
  <si>
    <t>2021-11-19T02:01:08Z</t>
  </si>
  <si>
    <t>2021-11-20T16:58:29Z</t>
  </si>
  <si>
    <t>2021-11-20T16:20:35Z</t>
  </si>
  <si>
    <t>2021-11-20T18:49:14Z</t>
  </si>
  <si>
    <t>2021-11-18T08:37:37Z</t>
  </si>
  <si>
    <t>2021-11-18T17:10:11Z</t>
  </si>
  <si>
    <t>2021-11-20T05:18:39Z</t>
  </si>
  <si>
    <t>2021-11-20T10:30:51Z</t>
  </si>
  <si>
    <t>2021-11-19T21:31:41Z</t>
  </si>
  <si>
    <t>2021-11-20T18:41:08Z</t>
  </si>
  <si>
    <t>2021-11-20T18:51:18Z</t>
  </si>
  <si>
    <t>2021-11-19T22:38:26Z</t>
  </si>
  <si>
    <t>2021-11-19T16:10:39Z</t>
  </si>
  <si>
    <t>2021-11-18T05:05:09Z</t>
  </si>
  <si>
    <t>2021-11-18T16:00:53Z</t>
  </si>
  <si>
    <t>2021-11-18T16:01:03Z</t>
  </si>
  <si>
    <t>2021-11-17T23:20:42Z</t>
  </si>
  <si>
    <t>2021-11-20T06:41:40Z</t>
  </si>
  <si>
    <t>2021-11-17T06:07:25Z</t>
  </si>
  <si>
    <t>2021-11-18T04:37:19Z</t>
  </si>
  <si>
    <t>2021-11-18T04:38:06Z</t>
  </si>
  <si>
    <t>2021-11-19T12:45:10Z</t>
  </si>
  <si>
    <t>2021-11-19T07:47:11Z</t>
  </si>
  <si>
    <t>2021-11-19T16:11:10Z</t>
  </si>
  <si>
    <t>2021-11-17T03:48:22Z</t>
  </si>
  <si>
    <t>2021-11-19T17:51:49Z</t>
  </si>
  <si>
    <t>2021-11-20T16:46:42Z</t>
  </si>
  <si>
    <t>2021-11-19T10:49:39Z</t>
  </si>
  <si>
    <t>2021-11-19T12:47:21Z</t>
  </si>
  <si>
    <t>2021-11-20T18:50:00Z</t>
  </si>
  <si>
    <t>2021-11-20T11:51:01Z</t>
  </si>
  <si>
    <t>2021-11-19T03:24:50Z</t>
  </si>
  <si>
    <t>2021-11-19T07:52:02Z</t>
  </si>
  <si>
    <t>2021-11-20T16:44:55Z</t>
  </si>
  <si>
    <t>2021-11-17T03:49:36Z</t>
  </si>
  <si>
    <t>2021-11-17T08:45:34Z</t>
  </si>
  <si>
    <t>2021-11-20T18:51:01Z</t>
  </si>
  <si>
    <t>2021-11-20T05:20:51Z</t>
  </si>
  <si>
    <t>2021-11-20T18:50:47Z</t>
  </si>
  <si>
    <t>2021-11-19T15:56:25Z</t>
  </si>
  <si>
    <t>2021-11-18T13:28:41Z</t>
  </si>
  <si>
    <t>2021-11-19T21:18:58Z</t>
  </si>
  <si>
    <t>2021-11-19T19:27:19Z</t>
  </si>
  <si>
    <t>2021-11-20T01:08:26Z</t>
  </si>
  <si>
    <t>2021-11-17T20:11:21Z</t>
  </si>
  <si>
    <t>2021-11-20T01:08:42Z</t>
  </si>
  <si>
    <t>2021-11-18T21:02:54Z</t>
  </si>
  <si>
    <t>2021-11-20T15:53:45Z</t>
  </si>
  <si>
    <t>2021-11-20T03:52:08Z</t>
  </si>
  <si>
    <t>2021-11-18T16:01:16Z</t>
  </si>
  <si>
    <t>2021-11-17T16:52:44Z</t>
  </si>
  <si>
    <t>2021-11-17T22:01:14Z</t>
  </si>
  <si>
    <t>2021-11-18T03:30:43Z</t>
  </si>
  <si>
    <t>2021-11-18T13:24:05Z</t>
  </si>
  <si>
    <t>2021-11-20T06:31:35Z</t>
  </si>
  <si>
    <t>2021-11-20T16:46:24Z</t>
  </si>
  <si>
    <t>2021-11-20T01:09:12Z</t>
  </si>
  <si>
    <t>2021-11-20T01:09:13Z</t>
  </si>
  <si>
    <t>2021-11-16T21:23:35Z</t>
  </si>
  <si>
    <t>2021-11-17T06:08:28Z</t>
  </si>
  <si>
    <t>2021-11-20T10:36:46Z</t>
  </si>
  <si>
    <t>2021-11-19T21:31:29Z</t>
  </si>
  <si>
    <t>2021-11-17T18:34:15Z</t>
  </si>
  <si>
    <t>2021-11-16T23:30:15Z</t>
  </si>
  <si>
    <t>2021-11-19T19:27:56Z</t>
  </si>
  <si>
    <t>2021-11-18T06:26:35Z</t>
  </si>
  <si>
    <t>2021-11-19T21:28:39Z</t>
  </si>
  <si>
    <t>2021-11-20T06:33:50Z</t>
  </si>
  <si>
    <t>2021-11-16T21:24:03Z</t>
  </si>
  <si>
    <t>2021-11-18T00:25:12Z</t>
  </si>
  <si>
    <t>2021-11-19T22:53:39Z</t>
  </si>
  <si>
    <t>2021-11-19T20:55:45Z</t>
  </si>
  <si>
    <t>2021-11-18T21:03:58Z</t>
  </si>
  <si>
    <t>2021-11-17T08:42:40Z</t>
  </si>
  <si>
    <t>2021-11-19T21:23:27Z</t>
  </si>
  <si>
    <t>2021-11-19T17:53:42Z</t>
  </si>
  <si>
    <t>2021-11-18T13:29:00Z</t>
  </si>
  <si>
    <t>2021-11-20T12:57:02Z</t>
  </si>
  <si>
    <t>2021-11-18T18:57:38Z</t>
  </si>
  <si>
    <t>2021-11-18T08:40:50Z</t>
  </si>
  <si>
    <t>2021-11-20T12:47:40Z</t>
  </si>
  <si>
    <t>2021-11-20T01:10:09Z</t>
  </si>
  <si>
    <t>2021-11-20T18:17:17Z</t>
  </si>
  <si>
    <t>2021-11-18T18:44:43Z</t>
  </si>
  <si>
    <t>2021-11-19T07:49:57Z</t>
  </si>
  <si>
    <t>2021-11-19T08:28:20Z</t>
  </si>
  <si>
    <t>2021-11-19T17:54:12Z</t>
  </si>
  <si>
    <t>2021-11-20T13:07:48Z</t>
  </si>
  <si>
    <t>2021-11-16T23:29:40Z</t>
  </si>
  <si>
    <t>2021-11-19T12:46:53Z</t>
  </si>
  <si>
    <t>2021-11-20T18:57:34Z</t>
  </si>
  <si>
    <t>2021-11-16T23:29:54Z</t>
  </si>
  <si>
    <t>2021-11-18T18:54:36Z</t>
  </si>
  <si>
    <t>2021-11-20T11:49:24Z</t>
  </si>
  <si>
    <t>2021-11-19T10:53:24Z</t>
  </si>
  <si>
    <t>2021-11-20T10:18:22Z</t>
  </si>
  <si>
    <t>2021-11-19T12:46:29Z</t>
  </si>
  <si>
    <t>2021-11-18T05:16:04Z</t>
  </si>
  <si>
    <t>2021-11-17T12:48:55Z</t>
  </si>
  <si>
    <t>2021-11-17T23:07:38Z</t>
  </si>
  <si>
    <t>2021-11-20T01:11:17Z</t>
  </si>
  <si>
    <t>2021-11-20T02:34:56Z</t>
  </si>
  <si>
    <t>2021-11-20T06:37:39Z</t>
  </si>
  <si>
    <t>2021-11-19T18:38:04Z</t>
  </si>
  <si>
    <t>2021-11-19T17:54:52Z</t>
  </si>
  <si>
    <t>2021-11-18T10:05:40Z</t>
  </si>
  <si>
    <t>2021-11-20T17:09:05Z</t>
  </si>
  <si>
    <t>2021-11-19T12:47:24Z</t>
  </si>
  <si>
    <t>2021-11-18T08:36:13Z</t>
  </si>
  <si>
    <t>2021-11-20T02:35:20Z</t>
  </si>
  <si>
    <t>2021-11-19T21:24:10Z</t>
  </si>
  <si>
    <t>2021-11-20T01:11:46Z</t>
  </si>
  <si>
    <t>2021-11-18T05:13:27Z</t>
  </si>
  <si>
    <t>2021-11-19T12:45:54Z</t>
  </si>
  <si>
    <t>2021-11-20T11:49:52Z</t>
  </si>
  <si>
    <t>2021-11-17T06:09:58Z</t>
  </si>
  <si>
    <t>2021-11-18T05:13:47Z</t>
  </si>
  <si>
    <t>2021-11-20T02:35:48Z</t>
  </si>
  <si>
    <t>2021-11-19T16:41:43Z</t>
  </si>
  <si>
    <t>2021-11-17T07:15:28Z</t>
  </si>
  <si>
    <t>2021-11-20T06:10:44Z</t>
  </si>
  <si>
    <t>2021-11-20T15:47:47Z</t>
  </si>
  <si>
    <t>2021-11-17T23:10:17Z</t>
  </si>
  <si>
    <t>2021-11-18T08:37:15Z</t>
  </si>
  <si>
    <t>2021-11-19T14:44:21Z</t>
  </si>
  <si>
    <t>2021-11-20T10:01:55Z</t>
  </si>
  <si>
    <t>2021-11-19T16:15:50Z</t>
  </si>
  <si>
    <t>2021-11-19T22:57:23Z</t>
  </si>
  <si>
    <t>2021-11-19T12:46:43Z</t>
  </si>
  <si>
    <t>2021-11-19T18:34:58Z</t>
  </si>
  <si>
    <t>2021-11-18T05:14:56Z</t>
  </si>
  <si>
    <t>2021-11-19T20:57:48Z</t>
  </si>
  <si>
    <t>2021-11-17T11:56:24Z</t>
  </si>
  <si>
    <t>2021-11-17T15:25:01Z</t>
  </si>
  <si>
    <t>2021-11-19T17:56:14Z</t>
  </si>
  <si>
    <t>2021-11-18T05:15:15Z</t>
  </si>
  <si>
    <t>2021-11-17T03:44:38Z</t>
  </si>
  <si>
    <t>2021-11-18T03:24:22Z</t>
  </si>
  <si>
    <t>2021-11-20T07:41:45Z</t>
  </si>
  <si>
    <t>2021-11-19T06:44:15Z</t>
  </si>
  <si>
    <t>2021-11-19T22:56:21Z</t>
  </si>
  <si>
    <t>2021-11-19T16:45:13Z</t>
  </si>
  <si>
    <t>2021-11-17T06:09:24Z</t>
  </si>
  <si>
    <t>2021-11-20T09:34:48Z</t>
  </si>
  <si>
    <t>2021-11-19T18:42:31Z</t>
  </si>
  <si>
    <t>2021-11-20T10:02:17Z</t>
  </si>
  <si>
    <t>2021-11-20T01:14:04Z</t>
  </si>
  <si>
    <t>2021-11-19T21:27:32Z</t>
  </si>
  <si>
    <t>2021-11-20T18:43:38Z</t>
  </si>
  <si>
    <t>2021-11-19T17:56:44Z</t>
  </si>
  <si>
    <t>2021-11-18T04:35:42Z</t>
  </si>
  <si>
    <t>2021-11-19T21:26:40Z</t>
  </si>
  <si>
    <t>2021-11-20T06:50:40Z</t>
  </si>
  <si>
    <t>2021-11-17T06:13:17Z</t>
  </si>
  <si>
    <t>2021-11-20T10:06:22Z</t>
  </si>
  <si>
    <t>2021-11-20T16:12:32Z</t>
  </si>
  <si>
    <t>2021-11-17T16:53:36Z</t>
  </si>
  <si>
    <t>2021-11-18T22:54:18Z</t>
  </si>
  <si>
    <t>2021-11-18T19:27:25Z</t>
  </si>
  <si>
    <t>2021-11-20T09:14:20Z</t>
  </si>
  <si>
    <t>2021-11-18T03:33:28Z</t>
  </si>
  <si>
    <t>2021-11-19T17:57:32Z</t>
  </si>
  <si>
    <t>2021-11-20T17:18:55Z</t>
  </si>
  <si>
    <t>2021-11-20T18:55:26Z</t>
  </si>
  <si>
    <t>2021-11-18T19:27:41Z</t>
  </si>
  <si>
    <t>2021-11-19T17:34:12Z</t>
  </si>
  <si>
    <t>2021-11-19T21:25:36Z</t>
  </si>
  <si>
    <t>2021-11-20T07:13:54Z</t>
  </si>
  <si>
    <t>2021-11-20T18:52:11Z</t>
  </si>
  <si>
    <t>2021-11-19T09:44:03Z</t>
  </si>
  <si>
    <t>2021-11-18T06:41:25Z</t>
  </si>
  <si>
    <t>2021-11-20T17:19:10Z</t>
  </si>
  <si>
    <t>2021-11-20T16:12:18Z</t>
  </si>
  <si>
    <t>2021-11-20T16:14:38Z</t>
  </si>
  <si>
    <t>2021-11-17T00:54:17Z</t>
  </si>
  <si>
    <t>2021-11-18T18:44:12Z</t>
  </si>
  <si>
    <t>2021-11-18T18:04:22Z</t>
  </si>
  <si>
    <t>2021-11-19T08:22:44Z</t>
  </si>
  <si>
    <t>2021-11-20T15:58:30Z</t>
  </si>
  <si>
    <t>2021-11-18T18:10:27Z</t>
  </si>
  <si>
    <t>2021-11-19T20:25:24Z</t>
  </si>
  <si>
    <t>2021-11-19T21:34:02Z</t>
  </si>
  <si>
    <t>2021-11-17T05:23:18Z</t>
  </si>
  <si>
    <t>2021-11-18T13:19:46Z</t>
  </si>
  <si>
    <t>2021-11-20T21:58:37Z</t>
  </si>
  <si>
    <t>2021-11-18T18:44:22Z</t>
  </si>
  <si>
    <t>2021-11-20T02:40:33Z</t>
  </si>
  <si>
    <t>2021-11-19T17:34:18Z</t>
  </si>
  <si>
    <t>2021-11-20T11:37:15Z</t>
  </si>
  <si>
    <t>2021-11-19T08:26:55Z</t>
  </si>
  <si>
    <t>2021-11-18T18:44:31Z</t>
  </si>
  <si>
    <t>2021-11-19T17:58:18Z</t>
  </si>
  <si>
    <t>2021-11-18T10:00:57Z</t>
  </si>
  <si>
    <t>2021-11-19T06:49:05Z</t>
  </si>
  <si>
    <t>2021-11-18T05:20:00Z</t>
  </si>
  <si>
    <t>2021-11-19T21:27:52Z</t>
  </si>
  <si>
    <t>2021-11-18T03:25:30Z</t>
  </si>
  <si>
    <t>2021-11-19T06:49:25Z</t>
  </si>
  <si>
    <t>2021-11-20T02:41:29Z</t>
  </si>
  <si>
    <t>2021-11-19T20:09:17Z</t>
  </si>
  <si>
    <t>2021-11-17T16:19:36Z</t>
  </si>
  <si>
    <t>2021-11-20T11:37:54Z</t>
  </si>
  <si>
    <t>2021-11-19T12:48:11Z</t>
  </si>
  <si>
    <t>2021-11-17T23:13:08Z</t>
  </si>
  <si>
    <t>2021-11-19T06:49:57Z</t>
  </si>
  <si>
    <t>2021-11-20T13:02:46Z</t>
  </si>
  <si>
    <t>2021-11-18T19:28:55Z</t>
  </si>
  <si>
    <t>2021-11-18T03:30:33Z</t>
  </si>
  <si>
    <t>2021-11-19T06:50:14Z</t>
  </si>
  <si>
    <t>2021-11-19T21:25:46Z</t>
  </si>
  <si>
    <t>2021-11-19T06:50:38Z</t>
  </si>
  <si>
    <t>2021-11-17T08:57:44Z</t>
  </si>
  <si>
    <t>2021-11-20T18:44:51Z</t>
  </si>
  <si>
    <t>2021-11-19T06:50:50Z</t>
  </si>
  <si>
    <t>2021-11-18T19:29:07Z</t>
  </si>
  <si>
    <t>2021-11-20T20:14:39Z</t>
  </si>
  <si>
    <t>2021-11-19T19:47:11Z</t>
  </si>
  <si>
    <t>2021-11-19T06:51:01Z</t>
  </si>
  <si>
    <t>2021-11-19T17:59:18Z</t>
  </si>
  <si>
    <t>2021-11-19T21:25:18Z</t>
  </si>
  <si>
    <t>2021-11-19T12:48:52Z</t>
  </si>
  <si>
    <t>2021-11-20T18:55:36Z</t>
  </si>
  <si>
    <t>2021-11-20T12:35:55Z</t>
  </si>
  <si>
    <t>2021-11-20T18:51:47Z</t>
  </si>
  <si>
    <t>2021-11-20T10:50:47Z</t>
  </si>
  <si>
    <t>2021-11-20T18:58:21Z</t>
  </si>
  <si>
    <t>2021-11-20T18:12:29Z</t>
  </si>
  <si>
    <t>2021-11-18T10:15:54Z</t>
  </si>
  <si>
    <t>2021-11-18T05:21:39Z</t>
  </si>
  <si>
    <t>2021-11-19T06:52:04Z</t>
  </si>
  <si>
    <t>2021-11-18T04:34:58Z</t>
  </si>
  <si>
    <t>2021-11-18T13:18:43Z</t>
  </si>
  <si>
    <t>2021-11-18T19:29:49Z</t>
  </si>
  <si>
    <t>2021-11-18T19:24:16Z</t>
  </si>
  <si>
    <t>2021-11-17T05:29:41Z</t>
  </si>
  <si>
    <t>2021-11-17T11:56:35Z</t>
  </si>
  <si>
    <t>2021-11-19T17:10:08Z</t>
  </si>
  <si>
    <t>2021-11-20T18:17:55Z</t>
  </si>
  <si>
    <t>2021-11-17T06:13:48Z</t>
  </si>
  <si>
    <t>2021-11-17T23:14:48Z</t>
  </si>
  <si>
    <t>2021-11-20T09:02:01Z</t>
  </si>
  <si>
    <t>2021-11-17T08:51:44Z</t>
  </si>
  <si>
    <t>2021-11-19T21:28:01Z</t>
  </si>
  <si>
    <t>2021-11-18T16:48:03Z</t>
  </si>
  <si>
    <t>2021-11-19T17:10:33Z</t>
  </si>
  <si>
    <t>2021-11-20T00:04:50Z</t>
  </si>
  <si>
    <t>2021-11-17T21:39:45Z</t>
  </si>
  <si>
    <t>2021-11-20T18:35:01Z</t>
  </si>
  <si>
    <t>2021-11-17T20:53:16Z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</si>
  <si>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</si>
  <si>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</si>
  <si>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</si>
  <si>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</si>
  <si>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</si>
  <si>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</si>
  <si>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2021-11-16T22:23:56Z</t>
  </si>
  <si>
    <t>2021-11-17T06:11:28Z</t>
  </si>
  <si>
    <t>2021-11-19T18:00:37Z</t>
  </si>
  <si>
    <t>2021-11-19T15:55:58Z</t>
  </si>
  <si>
    <t>2021-11-19T08:28:32Z</t>
  </si>
  <si>
    <t>2021-11-19T01:13:20Z</t>
  </si>
  <si>
    <t>2021-11-18T03:24:08Z</t>
  </si>
  <si>
    <t>2021-11-19T22:50:47Z</t>
  </si>
  <si>
    <t>2021-11-19T06:53:51Z</t>
  </si>
  <si>
    <t>2021-11-17T21:38:49Z</t>
  </si>
  <si>
    <t>2021-11-17T20:28:00Z</t>
  </si>
  <si>
    <t>2021-11-18T18:28:51Z</t>
  </si>
  <si>
    <t>2021-11-17T22:48:57Z</t>
  </si>
  <si>
    <t>2021-11-19T16:48:25Z</t>
  </si>
  <si>
    <t>2021-11-17T17:03:55Z</t>
  </si>
  <si>
    <t>2021-11-17T14:12:19Z</t>
  </si>
  <si>
    <t>2021-11-19T16:52:00Z</t>
  </si>
  <si>
    <t>2021-11-20T05:28:37Z</t>
  </si>
  <si>
    <t>2021-11-19T21:32:18Z</t>
  </si>
  <si>
    <t>2021-11-20T09:59:18Z</t>
  </si>
  <si>
    <t>2021-11-18T16:00:13Z</t>
  </si>
  <si>
    <t>2021-11-17T19:56:29Z</t>
  </si>
  <si>
    <t>2021-11-20T20:00:31Z</t>
  </si>
  <si>
    <t>2021-11-20T09:58:23Z</t>
  </si>
  <si>
    <t>2021-11-18T13:13:58Z</t>
  </si>
  <si>
    <t>2021-11-16T23:00:49Z</t>
  </si>
  <si>
    <t>2021-11-19T08:30:17Z</t>
  </si>
  <si>
    <t>2021-11-17T06:13:25Z</t>
  </si>
  <si>
    <t>2021-11-19T22:51:53Z</t>
  </si>
  <si>
    <t>2021-11-20T12:38:50Z</t>
  </si>
  <si>
    <t>2021-11-20T18:59:40Z</t>
  </si>
  <si>
    <t>2021-11-20T15:14:17Z</t>
  </si>
  <si>
    <t>2021-11-20T16:45:48Z</t>
  </si>
  <si>
    <t>2021-11-19T21:04:23Z</t>
  </si>
  <si>
    <t>2021-11-20T18:42:13Z</t>
  </si>
  <si>
    <t>2021-11-20T16:13:43Z</t>
  </si>
  <si>
    <t>2021-11-19T20:18:51Z</t>
  </si>
  <si>
    <t>2021-11-19T08:31:03Z</t>
  </si>
  <si>
    <t>2021-11-19T07:52:19Z</t>
  </si>
  <si>
    <t>2021-11-18T22:13:41Z</t>
  </si>
  <si>
    <t>2021-11-20T14:50:03Z</t>
  </si>
  <si>
    <t>2021-11-20T18:31:30Z</t>
  </si>
  <si>
    <t>2021-11-17T03:44:19Z</t>
  </si>
  <si>
    <t>2021-11-18T22:18:51Z</t>
  </si>
  <si>
    <t>2021-11-20T16:02:42Z</t>
  </si>
  <si>
    <t>2021-11-17T19:35:26Z</t>
  </si>
  <si>
    <t>2021-11-19T20:25:47Z</t>
  </si>
  <si>
    <t>2021-11-19T18:50:17Z</t>
  </si>
  <si>
    <t>2021-11-19T08:31:48Z</t>
  </si>
  <si>
    <t>2021-11-17T06:11:17Z</t>
  </si>
  <si>
    <t>2021-11-20T10:06:52Z</t>
  </si>
  <si>
    <t>2021-11-18T16:11:30Z</t>
  </si>
  <si>
    <t>2021-11-18T19:24:31Z</t>
  </si>
  <si>
    <t>2021-11-18T22:50:35Z</t>
  </si>
  <si>
    <t>2021-11-18T18:48:21Z</t>
  </si>
  <si>
    <t>2021-11-19T18:50:35Z</t>
  </si>
  <si>
    <t>2021-11-18T19:32:42Z</t>
  </si>
  <si>
    <t>2021-11-16T23:01:13Z</t>
  </si>
  <si>
    <t>2021-11-19T14:43:48Z</t>
  </si>
  <si>
    <t>2021-11-19T17:18:56Z</t>
  </si>
  <si>
    <t>2021-11-19T06:58:47Z</t>
  </si>
  <si>
    <t>2021-11-17T23:19:35Z</t>
  </si>
  <si>
    <t>2021-11-18T05:18:37Z</t>
  </si>
  <si>
    <t>2021-11-20T17:11:36Z</t>
  </si>
  <si>
    <t>2021-11-19T21:32:27Z</t>
  </si>
  <si>
    <t>2021-11-16T23:47:08Z</t>
  </si>
  <si>
    <t>2021-11-20T18:45:35Z</t>
  </si>
  <si>
    <t>2021-11-20T18:52:44Z</t>
  </si>
  <si>
    <t>2021-11-20T16:58:45Z</t>
  </si>
  <si>
    <t>2021-11-19T17:19:03Z</t>
  </si>
  <si>
    <t>2021-11-19T04:51:01Z</t>
  </si>
  <si>
    <t>2021-11-20T06:29:53Z</t>
  </si>
  <si>
    <t>2021-11-20T18:42:19Z</t>
  </si>
  <si>
    <t>2021-11-20T17:06:46Z</t>
  </si>
  <si>
    <t>2021-11-18T13:17:20Z</t>
  </si>
  <si>
    <t>2021-11-20T06:06:13Z</t>
  </si>
  <si>
    <t>2021-11-20T18:51:15Z</t>
  </si>
  <si>
    <t>2021-11-18T15:58:32Z</t>
  </si>
  <si>
    <t>2021-11-18T03:30:08Z</t>
  </si>
  <si>
    <t>2021-11-19T17:19:16Z</t>
  </si>
  <si>
    <t>2021-11-18T22:50:55Z</t>
  </si>
  <si>
    <t>2021-11-18T10:52:56Z</t>
  </si>
  <si>
    <t>2021-11-18T03:23:58Z</t>
  </si>
  <si>
    <t>2021-11-19T21:33:36Z</t>
  </si>
  <si>
    <t>2021-11-18T09:29:37Z</t>
  </si>
  <si>
    <t>2021-11-19T21:41:11Z</t>
  </si>
  <si>
    <t>2021-11-18T05:31:13Z</t>
  </si>
  <si>
    <t>2021-11-20T18:46:02Z</t>
  </si>
  <si>
    <t>2021-11-18T19:33:45Z</t>
  </si>
  <si>
    <t>2021-11-20T18:51:23Z</t>
  </si>
  <si>
    <t>2021-11-20T17:20:55Z</t>
  </si>
  <si>
    <t>2021-11-19T21:43:55Z</t>
  </si>
  <si>
    <t>2021-11-17T02:47:33Z</t>
  </si>
  <si>
    <t>2021-11-20T11:50:23Z</t>
  </si>
  <si>
    <t>2021-11-20T01:09:31Z</t>
  </si>
  <si>
    <t>2021-11-18T13:18:06Z</t>
  </si>
  <si>
    <t>2021-11-19T21:34:12Z</t>
  </si>
  <si>
    <t>2021-11-17T02:39:48Z</t>
  </si>
  <si>
    <t>2021-11-20T11:21:46Z</t>
  </si>
  <si>
    <t>2021-11-18T16:00:19Z</t>
  </si>
  <si>
    <t>2021-11-19T07:01:40Z</t>
  </si>
  <si>
    <t>2021-11-18T03:24:31Z</t>
  </si>
  <si>
    <t>2021-11-19T08:47:07Z</t>
  </si>
  <si>
    <t>2021-11-18T13:18:29Z</t>
  </si>
  <si>
    <t>2021-11-17T02:43:52Z</t>
  </si>
  <si>
    <t>2021-11-19T17:19:36Z</t>
  </si>
  <si>
    <t>2021-11-20T18:44:22Z</t>
  </si>
  <si>
    <t>2021-11-19T07:38:51Z</t>
  </si>
  <si>
    <t>2021-11-20T18:17:29Z</t>
  </si>
  <si>
    <t>2021-11-20T13:01:54Z</t>
  </si>
  <si>
    <t>2021-11-19T17:26:51Z</t>
  </si>
  <si>
    <t>2021-11-19T21:30:01Z</t>
  </si>
  <si>
    <t>2021-11-19T11:56:43Z</t>
  </si>
  <si>
    <t>2021-11-20T14:25:53Z</t>
  </si>
  <si>
    <t>2021-11-18T19:23:25Z</t>
  </si>
  <si>
    <t>2021-11-20T10:01:44Z</t>
  </si>
  <si>
    <t>2021-11-18T22:17:45Z</t>
  </si>
  <si>
    <t>2021-11-20T16:14:48Z</t>
  </si>
  <si>
    <t>2021-11-18T13:19:04Z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</si>
  <si>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</si>
  <si>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</si>
  <si>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</si>
  <si>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</si>
  <si>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</si>
  <si>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</si>
  <si>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</si>
  <si>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</si>
  <si>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2021-11-18T21:14:01Z</t>
  </si>
  <si>
    <t>2021-11-18T22:18:52Z</t>
  </si>
  <si>
    <t>2021-11-19T18:06:03Z</t>
  </si>
  <si>
    <t>2021-11-17T07:33:18Z</t>
  </si>
  <si>
    <t>2021-11-17T08:54:36Z</t>
  </si>
  <si>
    <t>2021-11-20T21:16:45Z</t>
  </si>
  <si>
    <t>2021-11-17T10:31:09Z</t>
  </si>
  <si>
    <t>2021-11-17T19:39:20Z</t>
  </si>
  <si>
    <t>2021-11-17T07:33:06Z</t>
  </si>
  <si>
    <t>2021-11-18T05:35:58Z</t>
  </si>
  <si>
    <t>2021-11-18T12:14:52Z</t>
  </si>
  <si>
    <t>2021-11-19T22:00:14Z</t>
  </si>
  <si>
    <t>2021-11-18T22:36:33Z</t>
  </si>
  <si>
    <t>2021-11-16T20:48:10Z</t>
  </si>
  <si>
    <t>2021-11-19T18:06:21Z</t>
  </si>
  <si>
    <t>2021-11-19T02:21:53Z</t>
  </si>
  <si>
    <t>2021-11-20T20:59:48Z</t>
  </si>
  <si>
    <t>2021-11-20T18:43:26Z</t>
  </si>
  <si>
    <t>2021-11-18T12:15:16Z</t>
  </si>
  <si>
    <t>2021-11-19T02:22:06Z</t>
  </si>
  <si>
    <t>2021-11-19T22:55:30Z</t>
  </si>
  <si>
    <t>2021-11-17T11:45:31Z</t>
  </si>
  <si>
    <t>2021-11-19T21:40:55Z</t>
  </si>
  <si>
    <t>2021-11-18T05:37:18Z</t>
  </si>
  <si>
    <t>2021-11-18T15:23:07Z</t>
  </si>
  <si>
    <t>2021-11-19T02:22:32Z</t>
  </si>
  <si>
    <t>2021-11-20T10:33:44Z</t>
  </si>
  <si>
    <t>2021-11-19T17:20:03Z</t>
  </si>
  <si>
    <t>2021-11-19T08:38:25Z</t>
  </si>
  <si>
    <t>2021-11-20T12:57:33Z</t>
  </si>
  <si>
    <t>2021-11-19T22:58:39Z</t>
  </si>
  <si>
    <t>2021-11-18T18:52:22Z</t>
  </si>
  <si>
    <t>2021-11-20T18:43:29Z</t>
  </si>
  <si>
    <t>2021-11-19T10:00:09Z</t>
  </si>
  <si>
    <t>2021-11-20T18:42:09Z</t>
  </si>
  <si>
    <t>2021-11-18T05:38:25Z</t>
  </si>
  <si>
    <t>2021-11-20T00:14:43Z</t>
  </si>
  <si>
    <t>2021-11-20T21:17:47Z</t>
  </si>
  <si>
    <t>2021-11-20T18:43:20Z</t>
  </si>
  <si>
    <t>2021-11-19T10:00:32Z</t>
  </si>
  <si>
    <t>2021-11-19T21:32:09Z</t>
  </si>
  <si>
    <t>2021-11-20T06:30:00Z</t>
  </si>
  <si>
    <t>2021-11-19T11:56:52Z</t>
  </si>
  <si>
    <t>2021-11-18T22:43:46Z</t>
  </si>
  <si>
    <t>2021-11-18T16:48:36Z</t>
  </si>
  <si>
    <t>2021-11-20T18:44:18Z</t>
  </si>
  <si>
    <t>2021-11-19T21:41:52Z</t>
  </si>
  <si>
    <t>2021-11-17T06:13:07Z</t>
  </si>
  <si>
    <t>2021-11-18T03:23:39Z</t>
  </si>
  <si>
    <t>2021-11-20T05:28:38Z</t>
  </si>
  <si>
    <t>2021-11-19T07:39:36Z</t>
  </si>
  <si>
    <t>2021-11-18T04:29:55Z</t>
  </si>
  <si>
    <t>2021-11-20T10:52:07Z</t>
  </si>
  <si>
    <t>2021-11-19T21:22:56Z</t>
  </si>
  <si>
    <t>2021-11-19T21:28:55Z</t>
  </si>
  <si>
    <t>2021-11-18T04:36:53Z</t>
  </si>
  <si>
    <t>2021-11-17T22:23:59Z</t>
  </si>
  <si>
    <t>2021-11-20T05:20:43Z</t>
  </si>
  <si>
    <t>2021-11-19T03:37:16Z</t>
  </si>
  <si>
    <t>2021-11-18T22:56:42Z</t>
  </si>
  <si>
    <t>2021-11-17T02:49:02Z</t>
  </si>
  <si>
    <t>2021-11-18T19:00:35Z</t>
  </si>
  <si>
    <t>2021-11-19T17:26:19Z</t>
  </si>
  <si>
    <t>2021-11-20T12:53:58Z</t>
  </si>
  <si>
    <t>2021-11-20T05:21:24Z</t>
  </si>
  <si>
    <t>2021-11-20T10:35:48Z</t>
  </si>
  <si>
    <t>2021-11-18T07:08:50Z</t>
  </si>
  <si>
    <t>2021-11-18T19:38:49Z</t>
  </si>
  <si>
    <t>2021-11-19T07:13:27Z</t>
  </si>
  <si>
    <t>2021-11-18T04:30:30Z</t>
  </si>
  <si>
    <t>2021-11-17T06:13:38Z</t>
  </si>
  <si>
    <t>2021-11-18T09:30:00Z</t>
  </si>
  <si>
    <t>2021-11-18T19:39:01Z</t>
  </si>
  <si>
    <t>2021-11-20T20:14:32Z</t>
  </si>
  <si>
    <t>2021-11-19T16:30:59Z</t>
  </si>
  <si>
    <t>2021-11-18T03:27:53Z</t>
  </si>
  <si>
    <t>2021-11-20T16:20:54Z</t>
  </si>
  <si>
    <t>2021-11-18T19:39:09Z</t>
  </si>
  <si>
    <t>2021-11-20T07:08:33Z</t>
  </si>
  <si>
    <t>2021-11-17T11:55:39Z</t>
  </si>
  <si>
    <t>2021-11-20T12:55:19Z</t>
  </si>
  <si>
    <t>2021-11-18T03:15:11Z</t>
  </si>
  <si>
    <t>2021-11-20T06:40:02Z</t>
  </si>
  <si>
    <t>2021-11-17T17:38:35Z</t>
  </si>
  <si>
    <t>2021-11-19T10:03:37Z</t>
  </si>
  <si>
    <t>2021-11-18T05:43:58Z</t>
  </si>
  <si>
    <t>2021-11-19T21:23:40Z</t>
  </si>
  <si>
    <t>2021-11-18T00:24:55Z</t>
  </si>
  <si>
    <t>2021-11-17T17:38:43Z</t>
  </si>
  <si>
    <t>2021-11-20T18:41:41Z</t>
  </si>
  <si>
    <t>2021-11-20T18:56:39Z</t>
  </si>
  <si>
    <t>2021-11-17T06:14:26Z</t>
  </si>
  <si>
    <t>2021-11-19T16:46:07Z</t>
  </si>
  <si>
    <t>2021-11-18T22:54:49Z</t>
  </si>
  <si>
    <t>2021-11-19T21:23:49Z</t>
  </si>
  <si>
    <t>2021-11-17T11:44:16Z</t>
  </si>
  <si>
    <t>2021-11-19T14:40:31Z</t>
  </si>
  <si>
    <t>2021-11-19T21:18:32Z</t>
  </si>
  <si>
    <t>2021-11-20T18:43:35Z</t>
  </si>
  <si>
    <t>2021-11-20T05:21:53Z</t>
  </si>
  <si>
    <t>2021-11-19T21:13:23Z</t>
  </si>
  <si>
    <t>2021-11-19T21:25:28Z</t>
  </si>
  <si>
    <t>2021-11-19T21:30:36Z</t>
  </si>
  <si>
    <t>2021-11-20T12:07:28Z</t>
  </si>
  <si>
    <t>2021-11-20T17:14:07Z</t>
  </si>
  <si>
    <t>2021-11-20T16:07:37Z</t>
  </si>
  <si>
    <t>2021-11-20T16:56:08Z</t>
  </si>
  <si>
    <t>2021-11-20T18:48:06Z</t>
  </si>
  <si>
    <t>2021-11-19T21:13:34Z</t>
  </si>
  <si>
    <t>2021-11-19T21:30:44Z</t>
  </si>
  <si>
    <t>2021-11-20T19:50:39Z</t>
  </si>
  <si>
    <t>2021-11-19T21:26:20Z</t>
  </si>
  <si>
    <t>2021-11-18T05:45:34Z</t>
  </si>
  <si>
    <t>2021-11-19T21:24:40Z</t>
  </si>
  <si>
    <t>2021-11-20T21:21:26Z</t>
  </si>
  <si>
    <t>2021-11-19T21:43:43Z</t>
  </si>
  <si>
    <t>2021-11-20T16:07:28Z</t>
  </si>
  <si>
    <t>2021-11-18T03:15:19Z</t>
  </si>
  <si>
    <t>2021-11-19T21:27:42Z</t>
  </si>
  <si>
    <t>2021-11-19T10:05:18Z</t>
  </si>
  <si>
    <t>2021-11-20T10:43:06Z</t>
  </si>
  <si>
    <t>2021-11-16T17:59:24Z</t>
  </si>
  <si>
    <t>2021-11-17T17:56:04Z</t>
  </si>
  <si>
    <t>2021-11-17T15:31:54Z</t>
  </si>
  <si>
    <t>2021-11-18T08:21:47Z</t>
  </si>
  <si>
    <t>2021-11-19T13:36:42Z</t>
  </si>
  <si>
    <t>2021-11-17T19:37:10Z</t>
  </si>
  <si>
    <t>2021-11-18T21:15:15Z</t>
  </si>
  <si>
    <t>2021-11-20T05:22:14Z</t>
  </si>
  <si>
    <t>2021-11-17T16:52:23Z</t>
  </si>
  <si>
    <t>2021-11-18T05:46:14Z</t>
  </si>
  <si>
    <t>2021-11-19T21:31:02Z</t>
  </si>
  <si>
    <t>2021-11-18T08:35:49Z</t>
  </si>
  <si>
    <t>2021-11-19T07:49:48Z</t>
  </si>
  <si>
    <t>2021-11-19T14:44:31Z</t>
  </si>
  <si>
    <t>2021-11-20T10:38:25Z</t>
  </si>
  <si>
    <t>2021-11-19T06:51:12Z</t>
  </si>
  <si>
    <t>2021-11-17T06:05:14Z</t>
  </si>
  <si>
    <t>2021-11-20T04:26:06Z</t>
  </si>
  <si>
    <t>2021-11-20T18:56:50Z</t>
  </si>
  <si>
    <t>2021-11-19T14:43:58Z</t>
  </si>
  <si>
    <t>2021-11-17T05:26:24Z</t>
  </si>
  <si>
    <t>2021-11-20T01:39:39Z</t>
  </si>
  <si>
    <t>2021-11-20T18:45:30Z</t>
  </si>
  <si>
    <t>2021-11-20T17:16:56Z</t>
  </si>
  <si>
    <t>2021-11-20T09:57:32Z</t>
  </si>
  <si>
    <t>2021-09-23T01:30:10Z</t>
  </si>
  <si>
    <t>2021-11-18T21:14:11Z</t>
  </si>
  <si>
    <t>2021-11-19T21:26:32Z</t>
  </si>
  <si>
    <t>2021-11-19T18:07:20Z</t>
  </si>
  <si>
    <t>2021-11-19T21:27:17Z</t>
  </si>
  <si>
    <t>2021-11-17T06:06:03Z</t>
  </si>
  <si>
    <t>2021-11-20T16:23:11Z</t>
  </si>
  <si>
    <t>2021-11-20T19:51:57Z</t>
  </si>
  <si>
    <t>2021-11-19T18:48:58Z</t>
  </si>
  <si>
    <t>2021-11-20T11:45:21Z</t>
  </si>
  <si>
    <t>2021-11-17T03:47:34Z</t>
  </si>
  <si>
    <t>2021-11-17T20:28:21Z</t>
  </si>
  <si>
    <t>2021-11-17T06:06:16Z</t>
  </si>
  <si>
    <t>2021-11-17T06:07:00Z</t>
  </si>
  <si>
    <t>2021-11-16T18:48:54Z</t>
  </si>
  <si>
    <t>2021-11-20T10:39:05Z</t>
  </si>
  <si>
    <t>2021-11-17T22:24:27Z</t>
  </si>
  <si>
    <t>2021-11-19T21:30:14Z</t>
  </si>
  <si>
    <t>2021-11-17T22:24:40Z</t>
  </si>
  <si>
    <t>2021-11-19T12:46:32Z</t>
  </si>
  <si>
    <t>2021-11-18T22:37:31Z</t>
  </si>
  <si>
    <t>2021-11-17T06:06:40Z</t>
  </si>
  <si>
    <t>2021-11-20T14:33:52Z</t>
  </si>
  <si>
    <t>2021-11-17T06:06:47Z</t>
  </si>
  <si>
    <t>2021-11-16T21:05:31Z</t>
  </si>
  <si>
    <t>2021-11-19T21:29:18Z</t>
  </si>
  <si>
    <t>2021-11-17T22:24:56Z</t>
  </si>
  <si>
    <t>2021-11-19T22:58:06Z</t>
  </si>
  <si>
    <t>2021-11-20T18:57:23Z</t>
  </si>
  <si>
    <t>2021-11-17T06:07:19Z</t>
  </si>
  <si>
    <t>2021-11-19T12:47:00Z</t>
  </si>
  <si>
    <t>2021-11-20T16:58:06Z</t>
  </si>
  <si>
    <t>2021-11-19T08:29:00Z</t>
  </si>
  <si>
    <t>2021-11-20T00:56:04Z</t>
  </si>
  <si>
    <t>2021-11-20T06:11:00Z</t>
  </si>
  <si>
    <t>2021-11-20T16:45:50Z</t>
  </si>
  <si>
    <t>2021-11-19T16:34:11Z</t>
  </si>
  <si>
    <t>2021-11-18T05:49:00Z</t>
  </si>
  <si>
    <t>2021-11-17T06:08:33Z</t>
  </si>
  <si>
    <t>2021-11-20T12:58:11Z</t>
  </si>
  <si>
    <t>2021-11-18T09:56:31Z</t>
  </si>
  <si>
    <t>2021-11-17T22:25:40Z</t>
  </si>
  <si>
    <t>2021-11-17T06:08:45Z</t>
  </si>
  <si>
    <t>2021-11-18T04:31:54Z</t>
  </si>
  <si>
    <t>2021-11-17T06:08:57Z</t>
  </si>
  <si>
    <t>2021-11-17T15:24:48Z</t>
  </si>
  <si>
    <t>2021-11-19T22:07:49Z</t>
  </si>
  <si>
    <t>2021-11-19T17:24:20Z</t>
  </si>
  <si>
    <t>2021-11-20T13:44:36Z</t>
  </si>
  <si>
    <t>2021-11-19T05:41:17Z</t>
  </si>
  <si>
    <t>2021-11-19T07:44:57Z</t>
  </si>
  <si>
    <t>2021-11-19T07:55:27Z</t>
  </si>
  <si>
    <t>2021-11-19T21:27:09Z</t>
  </si>
  <si>
    <t>2021-11-18T03:27:33Z</t>
  </si>
  <si>
    <t>2021-11-18T03:29:16Z</t>
  </si>
  <si>
    <t>2021-11-19T19:45:47Z</t>
  </si>
  <si>
    <t>2021-11-17T08:46:59Z</t>
  </si>
  <si>
    <t>2021-11-19T07:51:14Z</t>
  </si>
  <si>
    <t>2021-11-20T11:50:06Z</t>
  </si>
  <si>
    <t>2021-11-20T11:50:14Z</t>
  </si>
  <si>
    <t>2021-11-20T11:50:30Z</t>
  </si>
  <si>
    <t>2021-11-20T11:50:55Z</t>
  </si>
  <si>
    <t>2021-11-18T18:58:56Z</t>
  </si>
  <si>
    <t>2021-11-20T13:45:00Z</t>
  </si>
  <si>
    <t>2021-11-19T21:12:12Z</t>
  </si>
  <si>
    <t>2021-11-17T09:12:01Z</t>
  </si>
  <si>
    <t>2021-11-17T06:10:30Z</t>
  </si>
  <si>
    <t>2021-11-18T05:51:34Z</t>
  </si>
  <si>
    <t>2021-11-20T16:17:45Z</t>
  </si>
  <si>
    <t>2021-11-18T04:32:21Z</t>
  </si>
  <si>
    <t>2021-11-20T10:41:17Z</t>
  </si>
  <si>
    <t>2021-11-17T09:13:16Z</t>
  </si>
  <si>
    <t>2021-11-20T11:50:48Z</t>
  </si>
  <si>
    <t>2021-11-19T15:56:14Z</t>
  </si>
  <si>
    <t>2021-11-18T04:32:35Z</t>
  </si>
  <si>
    <t>2021-11-20T11:49:08Z</t>
  </si>
  <si>
    <t>2021-11-20T19:53:43Z</t>
  </si>
  <si>
    <t>2021-11-19T15:56:06Z</t>
  </si>
  <si>
    <t>2021-11-18T05:57:33Z</t>
  </si>
  <si>
    <t>2021-11-17T06:10:52Z</t>
  </si>
  <si>
    <t>2021-11-20T01:12:00Z</t>
  </si>
  <si>
    <t>2021-11-17T06:11:02Z</t>
  </si>
  <si>
    <t>2021-11-19T19:46:28Z</t>
  </si>
  <si>
    <t>2021-11-19T15:55:12Z</t>
  </si>
  <si>
    <t>2021-11-19T05:42:54Z</t>
  </si>
  <si>
    <t>2021-11-20T16:09:44Z</t>
  </si>
  <si>
    <t>2021-11-18T05:53:00Z</t>
  </si>
  <si>
    <t>2021-11-20T17:13:46Z</t>
  </si>
  <si>
    <t>2021-11-18T02:37:12Z</t>
  </si>
  <si>
    <t>2021-11-17T06:11:39Z</t>
  </si>
  <si>
    <t>2021-11-20T18:51:09Z</t>
  </si>
  <si>
    <t>2021-11-19T17:59:52Z</t>
  </si>
  <si>
    <t>2021-11-19T16:35:42Z</t>
  </si>
  <si>
    <t>2021-11-20T17:12:58Z</t>
  </si>
  <si>
    <t>2021-11-18T22:28:43Z</t>
  </si>
  <si>
    <t>2021-11-20T18:55:12Z</t>
  </si>
  <si>
    <t>2021-11-18T04:32:54Z</t>
  </si>
  <si>
    <t>2021-11-20T18:53:03Z</t>
  </si>
  <si>
    <t>2021-11-18T04:33:07Z</t>
  </si>
  <si>
    <t>2021-11-19T05:43:51Z</t>
  </si>
  <si>
    <t>2021-11-18T22:37:01Z</t>
  </si>
  <si>
    <t>2021-11-17T18:11:44Z</t>
  </si>
  <si>
    <t>2021-11-16T15:33:21Z</t>
  </si>
  <si>
    <t>2021-11-20T18:33:31Z</t>
  </si>
  <si>
    <t>2021-11-19T16:36:09Z</t>
  </si>
  <si>
    <t>2021-11-19T09:47:25Z</t>
  </si>
  <si>
    <t>2021-11-18T19:44:50Z</t>
  </si>
  <si>
    <t>2021-11-17T06:12:37Z</t>
  </si>
  <si>
    <t>2021-11-18T03:29:02Z</t>
  </si>
  <si>
    <t>2021-11-18T05:54:42Z</t>
  </si>
  <si>
    <t>2021-11-18T01:30:38Z</t>
  </si>
  <si>
    <t>2021-11-17T06:12:57Z</t>
  </si>
  <si>
    <t>2021-11-17T17:20:58Z</t>
  </si>
  <si>
    <t>2021-11-19T16:37:37Z</t>
  </si>
  <si>
    <t>2021-11-20T12:53:12Z</t>
  </si>
  <si>
    <t>2021-11-20T16:23:52Z</t>
  </si>
  <si>
    <t>2021-11-20T16:17:16Z</t>
  </si>
  <si>
    <t>2021-11-20T16:17:58Z</t>
  </si>
  <si>
    <t>2021-11-19T21:18:23Z</t>
  </si>
  <si>
    <t>2021-11-19T16:36:46Z</t>
  </si>
  <si>
    <t>2021-11-17T18:12:21Z</t>
  </si>
  <si>
    <t>2021-11-20T18:43:16Z</t>
  </si>
  <si>
    <t>2021-11-20T13:46:37Z</t>
  </si>
  <si>
    <t>2021-11-17T06:13:56Z</t>
  </si>
  <si>
    <t>2021-11-20T17:05:55Z</t>
  </si>
  <si>
    <t>2021-11-20T09:34:37Z</t>
  </si>
  <si>
    <t>2021-11-19T19:47:45Z</t>
  </si>
  <si>
    <t>2021-11-18T11:45:15Z</t>
  </si>
  <si>
    <t>2021-11-19T07:25:03Z</t>
  </si>
  <si>
    <t>2021-11-19T00:38:53Z</t>
  </si>
  <si>
    <t>2021-11-17T16:36:18Z</t>
  </si>
  <si>
    <t>2021-11-20T20:14:27Z</t>
  </si>
  <si>
    <t>2021-11-19T08:29:20Z</t>
  </si>
  <si>
    <t>2021-11-19T08:28:43Z</t>
  </si>
  <si>
    <t>2021-11-19T07:40:58Z</t>
  </si>
  <si>
    <t>2021-11-20T18:59:04Z</t>
  </si>
  <si>
    <t>2021-11-17T06:14:48Z</t>
  </si>
  <si>
    <t>2021-11-20T10:43:38Z</t>
  </si>
  <si>
    <t>2021-11-19T21:19:00Z</t>
  </si>
  <si>
    <t>2021-11-17T06:42:51Z</t>
  </si>
  <si>
    <t>2021-11-17T21:39:04Z</t>
  </si>
  <si>
    <t>2021-11-18T04:36:06Z</t>
  </si>
  <si>
    <t>2021-11-16T16:13:35Z</t>
  </si>
  <si>
    <t>2021-11-20T16:09:07Z</t>
  </si>
  <si>
    <t>2021-11-20T17:01:51Z</t>
  </si>
  <si>
    <t>2021-11-20T08:51:01Z</t>
  </si>
  <si>
    <t>2021-11-20T18:33:49Z</t>
  </si>
  <si>
    <t>2021-11-20T16:08:45Z</t>
  </si>
  <si>
    <t>2021-11-20T18:54:43Z</t>
  </si>
  <si>
    <t>2021-11-20T06:06:50Z</t>
  </si>
  <si>
    <t>2021-11-20T16:08:54Z</t>
  </si>
  <si>
    <t>2021-11-17T18:13:01Z</t>
  </si>
  <si>
    <t>2021-11-18T10:16:27Z</t>
  </si>
  <si>
    <t>INDEX Formula</t>
  </si>
  <si>
    <t>"=INDEX(MARKET_INPUT[Column1.price],MATCH(B2,MARKET_INPUT[Column1.type_id]))"</t>
  </si>
  <si>
    <t>Investment/Item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</si>
</sst>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2" fillId="21" borderId="0" applyNumberFormat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1" fillId="22" borderId="2" xfId="19" applyFont="1" applyFill="1" applyBorder="1"/>
    <xf numFmtId="0" fontId="11" fillId="18" borderId="2" xfId="16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</cellXfs>
  <cellStyles count="20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3" xfId="19" builtinId="37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8069" tableType="queryTable" totalsRowShown="0">
  <autoFilter ref="A1:K8069" xr:uid="{0A2CFC4A-0981-4514-BFC9-EEF08D75C47F}"/>
  <sortState xmlns:xlrd2="http://schemas.microsoft.com/office/spreadsheetml/2017/richdata2" ref="A2:K8069">
    <sortCondition ref="I1:I8069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G411"/>
  <sheetViews>
    <sheetView tabSelected="1" zoomScale="175" zoomScaleNormal="175" workbookViewId="0">
      <selection activeCell="A9" sqref="A9"/>
    </sheetView>
  </sheetViews>
  <sheetFormatPr defaultRowHeight="15"/>
  <cols>
    <col min="1" max="1" width="34.42578125" style="16" customWidth="1"/>
    <col min="2" max="2" width="3.7109375" style="23" customWidth="1"/>
    <col min="3" max="3" width="16.5703125" style="22" customWidth="1"/>
    <col min="4" max="4" width="15.5703125" style="18" customWidth="1"/>
    <col min="5" max="5" width="7.7109375" style="24" customWidth="1"/>
    <col min="6" max="6" width="8.5703125" style="19" customWidth="1"/>
    <col min="7" max="7" width="8.42578125" style="21" customWidth="1"/>
    <col min="8" max="8" width="10.7109375" style="26" customWidth="1"/>
    <col min="9" max="9" width="10" style="25" customWidth="1"/>
    <col min="10" max="10" width="8.28515625" style="11" customWidth="1"/>
    <col min="11" max="11" width="22.5703125" style="15" customWidth="1"/>
    <col min="12" max="12" width="15.85546875" style="15" customWidth="1"/>
    <col min="13" max="13" width="19.5703125" style="13" customWidth="1"/>
    <col min="14" max="14" width="17.85546875" style="14" customWidth="1"/>
    <col min="15" max="15" width="17.28515625" style="29" customWidth="1"/>
    <col min="55" max="55" width="18.28515625" customWidth="1"/>
    <col min="56" max="56" width="12.28515625" customWidth="1"/>
    <col min="57" max="57" width="40.140625" bestFit="1" customWidth="1"/>
    <col min="58" max="58" width="11.85546875" customWidth="1"/>
    <col min="59" max="59" width="15.7109375" customWidth="1"/>
  </cols>
  <sheetData>
    <row r="1" spans="1:59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40" t="s">
        <v>40259</v>
      </c>
      <c r="G1" s="40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47837</v>
      </c>
      <c r="M1" s="7" t="s">
        <v>40276</v>
      </c>
      <c r="N1" s="7" t="s">
        <v>40277</v>
      </c>
      <c r="O1" s="7" t="s">
        <v>40278</v>
      </c>
      <c r="BC1" s="39" t="s">
        <v>40260</v>
      </c>
      <c r="BD1" s="39"/>
      <c r="BE1" s="39"/>
      <c r="BF1" s="38" t="s">
        <v>45758</v>
      </c>
      <c r="BG1" s="38"/>
    </row>
    <row r="2" spans="1:59">
      <c r="A2" s="36" t="s">
        <v>924</v>
      </c>
      <c r="B2" s="23">
        <f>VLOOKUP(A2,TypeIDs!B:C,2,FALSE)</f>
        <v>2048</v>
      </c>
      <c r="C2" s="22">
        <f t="array" ref="C2:C91">_xlfn.FILTERXML(Jita,BE21)</f>
        <v>436000</v>
      </c>
      <c r="D2" s="18">
        <f>INDEX(MARKET_INPUT[Column1.price],MATCH(B2,MARKET_INPUT[Column1.type_id]))</f>
        <v>439900</v>
      </c>
      <c r="E2" s="24">
        <f>VLOOKUP(B2,TypeIDs!C:D,2,FALSE)</f>
        <v>5</v>
      </c>
      <c r="F2" s="19">
        <v>37</v>
      </c>
      <c r="G2" s="21">
        <f>((C2/(5000/F2))+(E2*2)+(F2*3))</f>
        <v>3347.4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1.0089449541284403</v>
      </c>
      <c r="K2" s="12">
        <f>(H2*C2)+((E2*ShippingCost)*H2)</f>
        <v>114089500</v>
      </c>
      <c r="L2" s="12">
        <f>C2+(E2*ShippingCost)</f>
        <v>440500</v>
      </c>
      <c r="M2" s="13">
        <f>((D2-C2-(E2*ShippingCost))*H2)</f>
        <v>-155400</v>
      </c>
      <c r="N2" s="14">
        <f>(D2-C2-(E2*ShippingCost))/E2</f>
        <v>-120</v>
      </c>
      <c r="O2" s="29">
        <f>K2+M2</f>
        <v>113934100</v>
      </c>
      <c r="BC2" s="3" t="s">
        <v>40261</v>
      </c>
      <c r="BD2" s="4" t="s">
        <v>22</v>
      </c>
      <c r="BE2" s="4" t="s">
        <v>40267</v>
      </c>
      <c r="BF2" s="20" t="s">
        <v>40263</v>
      </c>
      <c r="BG2" s="20">
        <v>30000142</v>
      </c>
    </row>
    <row r="3" spans="1:59">
      <c r="A3" s="36" t="s">
        <v>15642</v>
      </c>
      <c r="B3" s="23">
        <f>VLOOKUP(A3,TypeIDs!B:C,2,FALSE)</f>
        <v>28668</v>
      </c>
      <c r="C3" s="22">
        <v>21930</v>
      </c>
      <c r="D3" s="18">
        <f>INDEX(MARKET_INPUT[Column1.price],MATCH(B3,MARKET_INPUT[Column1.type_id]))</f>
        <v>19400</v>
      </c>
      <c r="E3" s="24">
        <f>VLOOKUP(B3,TypeIDs!C:D,2,FALSE)</f>
        <v>0.01</v>
      </c>
      <c r="F3" s="19">
        <v>5000</v>
      </c>
      <c r="G3" s="21">
        <f t="shared" ref="G3:G66" si="2">((C3/(5000/F3))+(E3*2)+(F3*3))</f>
        <v>36930.020000000004</v>
      </c>
      <c r="H3" s="26">
        <f t="shared" ref="H3:H66" si="3">F3*7</f>
        <v>35000</v>
      </c>
      <c r="I3" s="25">
        <f t="shared" si="0"/>
        <v>350</v>
      </c>
      <c r="J3" s="11">
        <f t="shared" si="1"/>
        <v>0.88463292293661655</v>
      </c>
      <c r="K3" s="12">
        <f>(H3*C3)+((E3*ShippingCost)*H3)</f>
        <v>767865000</v>
      </c>
      <c r="L3" s="12">
        <f>C3+(E3*ShippingCost)</f>
        <v>21939</v>
      </c>
      <c r="M3" s="13">
        <f>((D3-C3-(E3*ShippingCost))*H3)</f>
        <v>-88865000</v>
      </c>
      <c r="N3" s="14">
        <f>(D3-C3-(E3*ShippingCost))/E3</f>
        <v>-253900</v>
      </c>
      <c r="O3" s="29">
        <f>K3+M3</f>
        <v>679000000</v>
      </c>
      <c r="BC3" s="3" t="s">
        <v>40262</v>
      </c>
      <c r="BD3" s="3" t="s">
        <v>2</v>
      </c>
      <c r="BE3" s="3"/>
      <c r="BF3" s="20" t="s">
        <v>45755</v>
      </c>
      <c r="BG3" s="20">
        <v>30002187</v>
      </c>
    </row>
    <row r="4" spans="1:59">
      <c r="A4" s="37" t="s">
        <v>29175</v>
      </c>
      <c r="B4" s="23">
        <f>VLOOKUP(A4,TypeIDs!B:C,2,FALSE)</f>
        <v>44992</v>
      </c>
      <c r="C4" s="22">
        <v>3030000</v>
      </c>
      <c r="D4" s="18">
        <f>INDEX(MARKET_INPUT[Column1.price],MATCH(B4,MARKET_INPUT[Column1.type_id]))</f>
        <v>10000</v>
      </c>
      <c r="E4" s="24">
        <f>VLOOKUP(B4,TypeIDs!C:D,2,FALSE)</f>
        <v>2.0000000000000001E-4</v>
      </c>
      <c r="F4" s="19">
        <v>1000</v>
      </c>
      <c r="G4" s="21">
        <f t="shared" si="2"/>
        <v>609000.00040000002</v>
      </c>
      <c r="H4" s="26">
        <f t="shared" si="3"/>
        <v>7000</v>
      </c>
      <c r="I4" s="25">
        <f t="shared" si="0"/>
        <v>1.4000000000000001</v>
      </c>
      <c r="J4" s="11">
        <f t="shared" si="1"/>
        <v>3.3003300330033004E-3</v>
      </c>
      <c r="K4" s="12">
        <f>(H4*C4)+((E4*ShippingCost)*H4)</f>
        <v>21210001260</v>
      </c>
      <c r="L4" s="12">
        <f>C4+(E4*ShippingCost)</f>
        <v>3030000.18</v>
      </c>
      <c r="M4" s="13">
        <f>((D4-C4-(E4*ShippingCost))*H4)</f>
        <v>-21140001260</v>
      </c>
      <c r="N4" s="14">
        <f>(D4-C4-(E4*ShippingCost))/E4</f>
        <v>-15100000900</v>
      </c>
      <c r="O4" s="29">
        <f>K4+M4</f>
        <v>70000000</v>
      </c>
      <c r="BC4" s="3" t="s">
        <v>40269</v>
      </c>
      <c r="BD4" s="3">
        <v>30000142</v>
      </c>
      <c r="BE4" s="3" t="s">
        <v>40263</v>
      </c>
      <c r="BF4" s="20" t="s">
        <v>45756</v>
      </c>
      <c r="BG4" s="20">
        <v>30002510</v>
      </c>
    </row>
    <row r="5" spans="1:59">
      <c r="A5" s="16" t="s">
        <v>4236</v>
      </c>
      <c r="B5" s="23">
        <f>VLOOKUP(A5,TypeIDs!B:C,2,FALSE)</f>
        <v>11289</v>
      </c>
      <c r="C5" s="22">
        <v>5932</v>
      </c>
      <c r="D5" s="18">
        <f>INDEX(MARKET_INPUT[Column1.price],MATCH(B5,MARKET_INPUT[Column1.type_id]))</f>
        <v>17000</v>
      </c>
      <c r="E5" s="24">
        <f>VLOOKUP(B5,TypeIDs!C:D,2,FALSE)</f>
        <v>32</v>
      </c>
      <c r="F5" s="19">
        <v>15</v>
      </c>
      <c r="G5" s="21">
        <f t="shared" si="2"/>
        <v>126.79599999999999</v>
      </c>
      <c r="H5" s="26">
        <f t="shared" si="3"/>
        <v>105</v>
      </c>
      <c r="I5" s="25">
        <f t="shared" si="0"/>
        <v>3360</v>
      </c>
      <c r="J5" s="11">
        <f t="shared" si="1"/>
        <v>2.8658125421443019</v>
      </c>
      <c r="K5" s="12">
        <f>(H5*C5)+((E5*ShippingCost)*H5)</f>
        <v>3646860</v>
      </c>
      <c r="L5" s="12">
        <f>C5+(E5*ShippingCost)</f>
        <v>34732</v>
      </c>
      <c r="M5" s="13">
        <f>((D5-C5-(E5*ShippingCost))*H5)</f>
        <v>-1861860</v>
      </c>
      <c r="N5" s="14">
        <f>(D5-C5-(E5*ShippingCost))/E5</f>
        <v>-554.125</v>
      </c>
      <c r="O5" s="29">
        <f>K5+M5</f>
        <v>1785000</v>
      </c>
      <c r="BC5" s="3" t="s">
        <v>40266</v>
      </c>
      <c r="BD5" s="3">
        <v>10000021</v>
      </c>
      <c r="BE5" s="3" t="s">
        <v>40268</v>
      </c>
      <c r="BF5" s="20" t="s">
        <v>45757</v>
      </c>
      <c r="BG5" s="20">
        <v>30001858</v>
      </c>
    </row>
    <row r="6" spans="1:59">
      <c r="A6" s="16" t="s">
        <v>26166</v>
      </c>
      <c r="B6" s="23">
        <f>VLOOKUP(A6,TypeIDs!B:C,2,FALSE)</f>
        <v>41489</v>
      </c>
      <c r="C6" s="22">
        <v>11300</v>
      </c>
      <c r="D6" s="18">
        <f>INDEX(MARKET_INPUT[Column1.price],MATCH(B6,MARKET_INPUT[Column1.type_id]))</f>
        <v>12720</v>
      </c>
      <c r="E6" s="24">
        <f>VLOOKUP(B6,TypeIDs!C:D,2,FALSE)</f>
        <v>128</v>
      </c>
      <c r="F6" s="19">
        <v>50</v>
      </c>
      <c r="G6" s="21">
        <f t="shared" si="2"/>
        <v>519</v>
      </c>
      <c r="H6" s="26">
        <f t="shared" si="3"/>
        <v>350</v>
      </c>
      <c r="I6" s="25">
        <f t="shared" si="0"/>
        <v>44800</v>
      </c>
      <c r="J6" s="11">
        <f t="shared" si="1"/>
        <v>1.1256637168141592</v>
      </c>
      <c r="K6" s="12">
        <f>(H6*C6)+((E6*ShippingCost)*H6)</f>
        <v>44275000</v>
      </c>
      <c r="L6" s="12">
        <f>C6+(E6*ShippingCost)</f>
        <v>126500</v>
      </c>
      <c r="M6" s="13">
        <f>((D6-C6-(E6*ShippingCost))*H6)</f>
        <v>-39823000</v>
      </c>
      <c r="N6" s="14">
        <f>(D6-C6-(E6*ShippingCost))/E6</f>
        <v>-888.90625</v>
      </c>
      <c r="O6" s="29">
        <f>K6+M6</f>
        <v>4452000</v>
      </c>
      <c r="BC6" s="5"/>
    </row>
    <row r="7" spans="1:59">
      <c r="A7" s="16" t="s">
        <v>19108</v>
      </c>
      <c r="B7" s="23">
        <f>VLOOKUP(A7,TypeIDs!B:C,2,FALSE)</f>
        <v>33332</v>
      </c>
      <c r="C7" s="22">
        <v>14550</v>
      </c>
      <c r="D7" s="18">
        <f>INDEX(MARKET_INPUT[Column1.price],MATCH(B7,MARKET_INPUT[Column1.type_id]))</f>
        <v>17910</v>
      </c>
      <c r="E7" s="24">
        <f>VLOOKUP(B7,TypeIDs!C:D,2,FALSE)</f>
        <v>1.5</v>
      </c>
      <c r="F7" s="19">
        <v>30</v>
      </c>
      <c r="G7" s="21">
        <f t="shared" si="2"/>
        <v>180.3</v>
      </c>
      <c r="H7" s="26">
        <f t="shared" si="3"/>
        <v>210</v>
      </c>
      <c r="I7" s="25">
        <f t="shared" si="0"/>
        <v>315</v>
      </c>
      <c r="J7" s="11">
        <f t="shared" si="1"/>
        <v>1.2309278350515465</v>
      </c>
      <c r="K7" s="12">
        <f>(H7*C7)+((E7*ShippingCost)*H7)</f>
        <v>3339000</v>
      </c>
      <c r="L7" s="12">
        <f>C7+(E7*ShippingCost)</f>
        <v>15900</v>
      </c>
      <c r="M7" s="13">
        <f>((D7-C7-(E7*ShippingCost))*H7)</f>
        <v>422100</v>
      </c>
      <c r="N7" s="14">
        <f>(D7-C7-(E7*ShippingCost))/E7</f>
        <v>1340</v>
      </c>
      <c r="O7" s="29">
        <f>K7+M7</f>
        <v>3761100</v>
      </c>
      <c r="BC7" s="39" t="s">
        <v>40264</v>
      </c>
      <c r="BD7" s="39"/>
      <c r="BE7" s="39"/>
      <c r="BF7" s="41" t="s">
        <v>45759</v>
      </c>
      <c r="BG7" s="41"/>
    </row>
    <row r="8" spans="1:59">
      <c r="A8" s="16" t="s">
        <v>18231</v>
      </c>
      <c r="B8" s="23">
        <f>VLOOKUP(A8,TypeIDs!B:C,2,FALSE)</f>
        <v>31990</v>
      </c>
      <c r="C8" s="22">
        <v>47390</v>
      </c>
      <c r="D8" s="18">
        <f>INDEX(MARKET_INPUT[Column1.price],MATCH(B8,MARKET_INPUT[Column1.type_id]))</f>
        <v>34700</v>
      </c>
      <c r="E8" s="24">
        <f>VLOOKUP(B8,TypeIDs!C:D,2,FALSE)</f>
        <v>4.5</v>
      </c>
      <c r="F8" s="19">
        <v>30</v>
      </c>
      <c r="G8" s="21">
        <f t="shared" si="2"/>
        <v>383.34000000000003</v>
      </c>
      <c r="H8" s="26">
        <f t="shared" si="3"/>
        <v>210</v>
      </c>
      <c r="I8" s="25">
        <f t="shared" si="0"/>
        <v>945</v>
      </c>
      <c r="J8" s="11">
        <f t="shared" si="1"/>
        <v>0.73222198776113101</v>
      </c>
      <c r="K8" s="12">
        <f>(H8*C8)+((E8*ShippingCost)*H8)</f>
        <v>10802400</v>
      </c>
      <c r="L8" s="12">
        <f>C8+(E8*ShippingCost)</f>
        <v>51440</v>
      </c>
      <c r="M8" s="13">
        <f>((D8-C8-(E8*ShippingCost))*H8)</f>
        <v>-3515400</v>
      </c>
      <c r="N8" s="14">
        <f>(D8-C8-(E8*ShippingCost))/E8</f>
        <v>-3720</v>
      </c>
      <c r="O8" s="29">
        <f>K8+M8</f>
        <v>7287000</v>
      </c>
      <c r="BC8" s="3" t="s">
        <v>8</v>
      </c>
      <c r="BD8" s="3"/>
      <c r="BE8" s="3"/>
      <c r="BF8" s="42">
        <v>900</v>
      </c>
      <c r="BG8" s="42"/>
    </row>
    <row r="9" spans="1:59">
      <c r="A9" s="16" t="s">
        <v>18232</v>
      </c>
      <c r="B9" s="23">
        <f>VLOOKUP(A9,TypeIDs!B:C,2,FALSE)</f>
        <v>31998</v>
      </c>
      <c r="C9" s="22">
        <v>53000</v>
      </c>
      <c r="D9" s="18">
        <f>INDEX(MARKET_INPUT[Column1.price],MATCH(B9,MARKET_INPUT[Column1.type_id]))</f>
        <v>72000</v>
      </c>
      <c r="E9" s="24">
        <f>VLOOKUP(B9,TypeIDs!C:D,2,FALSE)</f>
        <v>6</v>
      </c>
      <c r="F9" s="19">
        <v>35</v>
      </c>
      <c r="G9" s="21">
        <f t="shared" si="2"/>
        <v>488</v>
      </c>
      <c r="H9" s="26">
        <f t="shared" si="3"/>
        <v>245</v>
      </c>
      <c r="I9" s="25">
        <f t="shared" si="0"/>
        <v>1470</v>
      </c>
      <c r="J9" s="11">
        <f t="shared" si="1"/>
        <v>1.3584905660377358</v>
      </c>
      <c r="K9" s="12">
        <f>(H9*C9)+((E9*ShippingCost)*H9)</f>
        <v>14308000</v>
      </c>
      <c r="L9" s="12">
        <f>C9+(E9*ShippingCost)</f>
        <v>58400</v>
      </c>
      <c r="M9" s="13">
        <f>((D9-C9-(E9*ShippingCost))*H9)</f>
        <v>3332000</v>
      </c>
      <c r="N9" s="14">
        <f>(D9-C9-(E9*ShippingCost))/E9</f>
        <v>2266.6666666666665</v>
      </c>
      <c r="O9" s="29">
        <f>K9+M9</f>
        <v>17640000</v>
      </c>
      <c r="BC9" s="3"/>
      <c r="BD9" s="3" t="s">
        <v>9</v>
      </c>
      <c r="BE9" s="3" t="s">
        <v>23</v>
      </c>
    </row>
    <row r="10" spans="1:59">
      <c r="A10" s="16" t="s">
        <v>18233</v>
      </c>
      <c r="B10" s="23">
        <f>VLOOKUP(A10,TypeIDs!B:C,2,FALSE)</f>
        <v>32006</v>
      </c>
      <c r="C10" s="22">
        <v>110000</v>
      </c>
      <c r="D10" s="18">
        <f>INDEX(MARKET_INPUT[Column1.price],MATCH(B10,MARKET_INPUT[Column1.type_id]))</f>
        <v>150000</v>
      </c>
      <c r="E10" s="24">
        <f>VLOOKUP(B10,TypeIDs!C:D,2,FALSE)</f>
        <v>12</v>
      </c>
      <c r="F10" s="19">
        <v>120</v>
      </c>
      <c r="G10" s="21">
        <f t="shared" si="2"/>
        <v>3024</v>
      </c>
      <c r="H10" s="26">
        <f t="shared" si="3"/>
        <v>840</v>
      </c>
      <c r="I10" s="25">
        <f t="shared" si="0"/>
        <v>10080</v>
      </c>
      <c r="J10" s="11">
        <f t="shared" si="1"/>
        <v>1.3636363636363635</v>
      </c>
      <c r="K10" s="12">
        <f>(H10*C10)+((E10*ShippingCost)*H10)</f>
        <v>101472000</v>
      </c>
      <c r="L10" s="12">
        <f>C10+(E10*ShippingCost)</f>
        <v>120800</v>
      </c>
      <c r="M10" s="13">
        <f>((D10-C10-(E10*ShippingCost))*H10)</f>
        <v>24528000</v>
      </c>
      <c r="N10" s="14">
        <f>(D10-C10-(E10*ShippingCost))/E10</f>
        <v>2433.3333333333335</v>
      </c>
      <c r="O10" s="29">
        <f>K10+M10</f>
        <v>126000000</v>
      </c>
      <c r="BC10" s="3"/>
      <c r="BD10" s="3" t="s">
        <v>10</v>
      </c>
      <c r="BE10" s="3" t="s">
        <v>24</v>
      </c>
    </row>
    <row r="11" spans="1:59">
      <c r="A11" s="16" t="s">
        <v>18234</v>
      </c>
      <c r="B11" s="23">
        <f>VLOOKUP(A11,TypeIDs!B:C,2,FALSE)</f>
        <v>32014</v>
      </c>
      <c r="C11" s="22">
        <v>225900</v>
      </c>
      <c r="D11" s="18">
        <f>INDEX(MARKET_INPUT[Column1.price],MATCH(B11,MARKET_INPUT[Column1.type_id]))</f>
        <v>276000</v>
      </c>
      <c r="E11" s="24">
        <f>VLOOKUP(B11,TypeIDs!C:D,2,FALSE)</f>
        <v>24</v>
      </c>
      <c r="F11" s="19">
        <v>60</v>
      </c>
      <c r="G11" s="21">
        <f t="shared" si="2"/>
        <v>2938.8</v>
      </c>
      <c r="H11" s="26">
        <f t="shared" si="3"/>
        <v>420</v>
      </c>
      <c r="I11" s="25">
        <f t="shared" si="0"/>
        <v>10080</v>
      </c>
      <c r="J11" s="11">
        <f t="shared" si="1"/>
        <v>1.2217795484727756</v>
      </c>
      <c r="K11" s="12">
        <f>(H11*C11)+((E11*ShippingCost)*H11)</f>
        <v>103950000</v>
      </c>
      <c r="L11" s="12">
        <f>C11+(E11*ShippingCost)</f>
        <v>247500</v>
      </c>
      <c r="M11" s="13">
        <f>((D11-C11-(E11*ShippingCost))*H11)</f>
        <v>11970000</v>
      </c>
      <c r="N11" s="14">
        <f>(D11-C11-(E11*ShippingCost))/E11</f>
        <v>1187.5</v>
      </c>
      <c r="O11" s="29">
        <f>K11+M11</f>
        <v>115920000</v>
      </c>
      <c r="BC11" s="3"/>
      <c r="BD11" s="3" t="s">
        <v>11</v>
      </c>
      <c r="BE11" s="3" t="s">
        <v>25</v>
      </c>
    </row>
    <row r="12" spans="1:59">
      <c r="A12" s="16" t="s">
        <v>26167</v>
      </c>
      <c r="B12" s="23">
        <f>VLOOKUP(A12,TypeIDs!B:C,2,FALSE)</f>
        <v>41490</v>
      </c>
      <c r="C12" s="22">
        <v>849900</v>
      </c>
      <c r="D12" s="18">
        <f>INDEX(MARKET_INPUT[Column1.price],MATCH(B12,MARKET_INPUT[Column1.type_id]))</f>
        <v>1263000</v>
      </c>
      <c r="E12" s="24">
        <f>VLOOKUP(B12,TypeIDs!C:D,2,FALSE)</f>
        <v>96</v>
      </c>
      <c r="F12" s="19">
        <v>40</v>
      </c>
      <c r="G12" s="21">
        <f t="shared" si="2"/>
        <v>7111.2</v>
      </c>
      <c r="H12" s="26">
        <f t="shared" si="3"/>
        <v>280</v>
      </c>
      <c r="I12" s="25">
        <f t="shared" si="0"/>
        <v>26880</v>
      </c>
      <c r="J12" s="11">
        <f t="shared" si="1"/>
        <v>1.4860571831980234</v>
      </c>
      <c r="K12" s="12">
        <f>(H12*C12)+((E12*ShippingCost)*H12)</f>
        <v>262164000</v>
      </c>
      <c r="L12" s="12">
        <f>C12+(E12*ShippingCost)</f>
        <v>936300</v>
      </c>
      <c r="M12" s="13">
        <f>((D12-C12-(E12*ShippingCost))*H12)</f>
        <v>91476000</v>
      </c>
      <c r="N12" s="14">
        <f>(D12-C12-(E12*ShippingCost))/E12</f>
        <v>3403.125</v>
      </c>
      <c r="O12" s="29">
        <f>K12+M12</f>
        <v>353640000</v>
      </c>
      <c r="BC12" s="3"/>
      <c r="BD12" s="3" t="s">
        <v>12</v>
      </c>
      <c r="BE12" s="3" t="s">
        <v>26</v>
      </c>
    </row>
    <row r="13" spans="1:59">
      <c r="A13" s="33" t="s">
        <v>27329</v>
      </c>
      <c r="B13" s="23">
        <f>VLOOKUP(A13,TypeIDs!B:C,2,FALSE)</f>
        <v>42832</v>
      </c>
      <c r="C13" s="22">
        <v>544.79999999999995</v>
      </c>
      <c r="D13" s="18">
        <f>INDEX(MARKET_INPUT[Column1.price],MATCH(B13,MARKET_INPUT[Column1.type_id]))</f>
        <v>990</v>
      </c>
      <c r="E13" s="24">
        <f>VLOOKUP(B13,TypeIDs!C:D,2,FALSE)</f>
        <v>0.01</v>
      </c>
      <c r="F13" s="19">
        <v>300</v>
      </c>
      <c r="G13" s="21">
        <f t="shared" si="2"/>
        <v>932.70799999999997</v>
      </c>
      <c r="H13" s="26">
        <f t="shared" si="3"/>
        <v>2100</v>
      </c>
      <c r="I13" s="25">
        <f t="shared" si="0"/>
        <v>21</v>
      </c>
      <c r="J13" s="11">
        <f t="shared" si="1"/>
        <v>1.8171806167400884</v>
      </c>
      <c r="K13" s="12">
        <f>(H13*C13)+((E13*ShippingCost)*H13)</f>
        <v>1162980</v>
      </c>
      <c r="L13" s="12">
        <f>C13+(E13*ShippingCost)</f>
        <v>553.79999999999995</v>
      </c>
      <c r="M13" s="13">
        <f>((D13-C13-(E13*ShippingCost))*H13)</f>
        <v>916020.00000000012</v>
      </c>
      <c r="N13" s="14">
        <f>(D13-C13-(E13*ShippingCost))/E13</f>
        <v>43620</v>
      </c>
      <c r="O13" s="29">
        <f>K13+M13</f>
        <v>2079000</v>
      </c>
      <c r="BC13" s="3"/>
      <c r="BD13" s="3" t="s">
        <v>13</v>
      </c>
      <c r="BE13" s="3" t="s">
        <v>27</v>
      </c>
    </row>
    <row r="14" spans="1:59">
      <c r="A14" s="33" t="s">
        <v>27331</v>
      </c>
      <c r="B14" s="23">
        <f>VLOOKUP(A14,TypeIDs!B:C,2,FALSE)</f>
        <v>42834</v>
      </c>
      <c r="C14" s="22">
        <v>597</v>
      </c>
      <c r="D14" s="18">
        <f>INDEX(MARKET_INPUT[Column1.price],MATCH(B14,MARKET_INPUT[Column1.type_id]))</f>
        <v>990</v>
      </c>
      <c r="E14" s="24">
        <f>VLOOKUP(B14,TypeIDs!C:D,2,FALSE)</f>
        <v>0.01</v>
      </c>
      <c r="F14" s="19">
        <v>300</v>
      </c>
      <c r="G14" s="21">
        <f t="shared" si="2"/>
        <v>935.84</v>
      </c>
      <c r="H14" s="26">
        <f t="shared" si="3"/>
        <v>2100</v>
      </c>
      <c r="I14" s="25">
        <f t="shared" si="0"/>
        <v>21</v>
      </c>
      <c r="J14" s="11">
        <f t="shared" si="1"/>
        <v>1.6582914572864322</v>
      </c>
      <c r="K14" s="12">
        <f>(H14*C14)+((E14*ShippingCost)*H14)</f>
        <v>1272600</v>
      </c>
      <c r="L14" s="12">
        <f>C14+(E14*ShippingCost)</f>
        <v>606</v>
      </c>
      <c r="M14" s="13">
        <f>((D14-C14-(E14*ShippingCost))*H14)</f>
        <v>806400</v>
      </c>
      <c r="N14" s="14">
        <f>(D14-C14-(E14*ShippingCost))/E14</f>
        <v>38400</v>
      </c>
      <c r="O14" s="29">
        <f>K14+M14</f>
        <v>2079000</v>
      </c>
      <c r="BC14" s="3"/>
      <c r="BD14" s="3" t="s">
        <v>14</v>
      </c>
      <c r="BE14" s="3" t="s">
        <v>28</v>
      </c>
    </row>
    <row r="15" spans="1:59">
      <c r="A15" s="33" t="s">
        <v>27330</v>
      </c>
      <c r="B15" s="23">
        <f>VLOOKUP(A15,TypeIDs!B:C,2,FALSE)</f>
        <v>42833</v>
      </c>
      <c r="C15" s="22">
        <v>648.4</v>
      </c>
      <c r="D15" s="18">
        <f>INDEX(MARKET_INPUT[Column1.price],MATCH(B15,MARKET_INPUT[Column1.type_id]))</f>
        <v>990</v>
      </c>
      <c r="E15" s="24">
        <f>VLOOKUP(B15,TypeIDs!C:D,2,FALSE)</f>
        <v>0.01</v>
      </c>
      <c r="F15" s="19">
        <v>300</v>
      </c>
      <c r="G15" s="21">
        <f t="shared" si="2"/>
        <v>938.92399999999998</v>
      </c>
      <c r="H15" s="26">
        <f t="shared" si="3"/>
        <v>2100</v>
      </c>
      <c r="I15" s="25">
        <f t="shared" si="0"/>
        <v>21</v>
      </c>
      <c r="J15" s="11">
        <f t="shared" si="1"/>
        <v>1.5268352868599631</v>
      </c>
      <c r="K15" s="12">
        <f>(H15*C15)+((E15*ShippingCost)*H15)</f>
        <v>1380540</v>
      </c>
      <c r="L15" s="12">
        <f>C15+(E15*ShippingCost)</f>
        <v>657.4</v>
      </c>
      <c r="M15" s="13">
        <f>((D15-C15-(E15*ShippingCost))*H15)</f>
        <v>698460</v>
      </c>
      <c r="N15" s="14">
        <f>(D15-C15-(E15*ShippingCost))/E15</f>
        <v>33260</v>
      </c>
      <c r="O15" s="29">
        <f>K15+M15</f>
        <v>2079000</v>
      </c>
      <c r="BC15" s="3"/>
      <c r="BD15" s="3" t="s">
        <v>15</v>
      </c>
      <c r="BE15" s="3" t="s">
        <v>29</v>
      </c>
    </row>
    <row r="16" spans="1:59">
      <c r="A16" s="33" t="s">
        <v>27334</v>
      </c>
      <c r="B16" s="23">
        <f>VLOOKUP(A16,TypeIDs!B:C,2,FALSE)</f>
        <v>42837</v>
      </c>
      <c r="C16" s="22">
        <v>687.3</v>
      </c>
      <c r="D16" s="18">
        <f>INDEX(MARKET_INPUT[Column1.price],MATCH(B16,MARKET_INPUT[Column1.type_id]))</f>
        <v>989</v>
      </c>
      <c r="E16" s="24">
        <f>VLOOKUP(B16,TypeIDs!C:D,2,FALSE)</f>
        <v>0.01</v>
      </c>
      <c r="F16" s="19">
        <v>250</v>
      </c>
      <c r="G16" s="21">
        <f t="shared" si="2"/>
        <v>784.38499999999999</v>
      </c>
      <c r="H16" s="26">
        <f t="shared" si="3"/>
        <v>1750</v>
      </c>
      <c r="I16" s="25">
        <f t="shared" si="0"/>
        <v>17.5</v>
      </c>
      <c r="J16" s="11">
        <f t="shared" si="1"/>
        <v>1.4389640622726612</v>
      </c>
      <c r="K16" s="12">
        <f>(H16*C16)+((E16*ShippingCost)*H16)</f>
        <v>1218525</v>
      </c>
      <c r="L16" s="12">
        <f>C16+(E16*ShippingCost)</f>
        <v>696.3</v>
      </c>
      <c r="M16" s="13">
        <f>((D16-C16-(E16*ShippingCost))*H16)</f>
        <v>512225.00000000006</v>
      </c>
      <c r="N16" s="14">
        <f>(D16-C16-(E16*ShippingCost))/E16</f>
        <v>29270.000000000004</v>
      </c>
      <c r="O16" s="29">
        <f>K16+M16</f>
        <v>1730750</v>
      </c>
      <c r="BC16" s="3"/>
      <c r="BD16" s="3"/>
      <c r="BE16" s="3"/>
    </row>
    <row r="17" spans="1:57">
      <c r="A17" s="33" t="s">
        <v>27333</v>
      </c>
      <c r="B17" s="23">
        <f>VLOOKUP(A17,TypeIDs!B:C,2,FALSE)</f>
        <v>42836</v>
      </c>
      <c r="C17" s="22">
        <v>729.4</v>
      </c>
      <c r="D17" s="18">
        <f>INDEX(MARKET_INPUT[Column1.price],MATCH(B17,MARKET_INPUT[Column1.type_id]))</f>
        <v>999</v>
      </c>
      <c r="E17" s="24">
        <f>VLOOKUP(B17,TypeIDs!C:D,2,FALSE)</f>
        <v>0.01</v>
      </c>
      <c r="F17" s="19">
        <v>300</v>
      </c>
      <c r="G17" s="21">
        <f t="shared" si="2"/>
        <v>943.78399999999999</v>
      </c>
      <c r="H17" s="26">
        <f t="shared" si="3"/>
        <v>2100</v>
      </c>
      <c r="I17" s="25">
        <f t="shared" si="0"/>
        <v>21</v>
      </c>
      <c r="J17" s="11">
        <f t="shared" si="1"/>
        <v>1.3696188648204004</v>
      </c>
      <c r="K17" s="12">
        <f>(H17*C17)+((E17*ShippingCost)*H17)</f>
        <v>1550640</v>
      </c>
      <c r="L17" s="12">
        <f>C17+(E17*ShippingCost)</f>
        <v>738.4</v>
      </c>
      <c r="M17" s="13">
        <f>((D17-C17-(E17*ShippingCost))*H17)</f>
        <v>547260</v>
      </c>
      <c r="N17" s="14">
        <f>(D17-C17-(E17*ShippingCost))/E17</f>
        <v>26060</v>
      </c>
      <c r="O17" s="29">
        <f>K17+M17</f>
        <v>2097900</v>
      </c>
      <c r="BC17" s="3" t="s">
        <v>16</v>
      </c>
      <c r="BD17" s="3"/>
      <c r="BE17" s="3"/>
    </row>
    <row r="18" spans="1:57">
      <c r="A18" s="33" t="s">
        <v>27332</v>
      </c>
      <c r="B18" s="23">
        <f>VLOOKUP(A18,TypeIDs!B:C,2,FALSE)</f>
        <v>42835</v>
      </c>
      <c r="C18" s="22">
        <v>646.79999999999995</v>
      </c>
      <c r="D18" s="18">
        <f>INDEX(MARKET_INPUT[Column1.price],MATCH(B18,MARKET_INPUT[Column1.type_id]))</f>
        <v>988.9</v>
      </c>
      <c r="E18" s="24">
        <f>VLOOKUP(B18,TypeIDs!C:D,2,FALSE)</f>
        <v>0.01</v>
      </c>
      <c r="F18" s="19">
        <v>700</v>
      </c>
      <c r="G18" s="21">
        <f t="shared" si="2"/>
        <v>2190.5720000000001</v>
      </c>
      <c r="H18" s="26">
        <f t="shared" si="3"/>
        <v>4900</v>
      </c>
      <c r="I18" s="25">
        <f t="shared" si="0"/>
        <v>49</v>
      </c>
      <c r="J18" s="11">
        <f t="shared" si="1"/>
        <v>1.5289115646258504</v>
      </c>
      <c r="K18" s="12">
        <f>(H18*C18)+((E18*ShippingCost)*H18)</f>
        <v>3213420</v>
      </c>
      <c r="L18" s="12">
        <f>C18+(E18*ShippingCost)</f>
        <v>655.8</v>
      </c>
      <c r="M18" s="13">
        <f>((D18-C18-(E18*ShippingCost))*H18)</f>
        <v>1632190</v>
      </c>
      <c r="N18" s="14">
        <f>(D18-C18-(E18*ShippingCost))/E18</f>
        <v>33310</v>
      </c>
      <c r="O18" s="29">
        <f>K18+M18</f>
        <v>4845610</v>
      </c>
      <c r="BC18" s="3"/>
      <c r="BD18" s="3" t="s">
        <v>9</v>
      </c>
      <c r="BE18" s="3" t="s">
        <v>30</v>
      </c>
    </row>
    <row r="19" spans="1:57">
      <c r="A19" s="33" t="s">
        <v>27328</v>
      </c>
      <c r="B19" s="23">
        <f>VLOOKUP(A19,TypeIDs!B:C,2,FALSE)</f>
        <v>42831</v>
      </c>
      <c r="C19" s="22">
        <v>149.80000000000001</v>
      </c>
      <c r="D19" s="18">
        <f>INDEX(MARKET_INPUT[Column1.price],MATCH(B19,MARKET_INPUT[Column1.type_id]))</f>
        <v>1749</v>
      </c>
      <c r="E19" s="24">
        <f>VLOOKUP(B19,TypeIDs!C:D,2,FALSE)</f>
        <v>0.01</v>
      </c>
      <c r="F19" s="19">
        <v>2500</v>
      </c>
      <c r="G19" s="21">
        <f t="shared" si="2"/>
        <v>7574.92</v>
      </c>
      <c r="H19" s="26">
        <f t="shared" si="3"/>
        <v>17500</v>
      </c>
      <c r="I19" s="25">
        <f t="shared" si="0"/>
        <v>175</v>
      </c>
      <c r="J19" s="11">
        <f t="shared" si="1"/>
        <v>11.675567423230973</v>
      </c>
      <c r="K19" s="12">
        <f>(H19*C19)+((E19*ShippingCost)*H19)</f>
        <v>2779000</v>
      </c>
      <c r="L19" s="12">
        <f>C19+(E19*ShippingCost)</f>
        <v>158.80000000000001</v>
      </c>
      <c r="M19" s="13">
        <f>((D19-C19-(E19*ShippingCost))*H19)</f>
        <v>27828500</v>
      </c>
      <c r="N19" s="14">
        <f>(D19-C19-(E19*ShippingCost))/E19</f>
        <v>159020</v>
      </c>
      <c r="O19" s="29">
        <f>K19+M19</f>
        <v>30607500</v>
      </c>
      <c r="BC19" s="3"/>
      <c r="BD19" s="3" t="s">
        <v>10</v>
      </c>
      <c r="BE19" s="3" t="s">
        <v>31</v>
      </c>
    </row>
    <row r="20" spans="1:57">
      <c r="A20" s="33" t="s">
        <v>27326</v>
      </c>
      <c r="B20" s="23">
        <f>VLOOKUP(A20,TypeIDs!B:C,2,FALSE)</f>
        <v>42829</v>
      </c>
      <c r="C20" s="22">
        <v>188.4</v>
      </c>
      <c r="D20" s="18">
        <f>INDEX(MARKET_INPUT[Column1.price],MATCH(B20,MARKET_INPUT[Column1.type_id]))</f>
        <v>270</v>
      </c>
      <c r="E20" s="24">
        <f>VLOOKUP(B20,TypeIDs!C:D,2,FALSE)</f>
        <v>0.01</v>
      </c>
      <c r="F20" s="19">
        <v>8000</v>
      </c>
      <c r="G20" s="21">
        <f t="shared" si="2"/>
        <v>24301.46</v>
      </c>
      <c r="H20" s="26">
        <f t="shared" si="3"/>
        <v>56000</v>
      </c>
      <c r="I20" s="25">
        <f t="shared" si="0"/>
        <v>560</v>
      </c>
      <c r="J20" s="11">
        <f t="shared" si="1"/>
        <v>1.4331210191082802</v>
      </c>
      <c r="K20" s="12">
        <f>(H20*C20)+((E20*ShippingCost)*H20)</f>
        <v>11054400</v>
      </c>
      <c r="L20" s="12">
        <f>C20+(E20*ShippingCost)</f>
        <v>197.4</v>
      </c>
      <c r="M20" s="13">
        <f>((D20-C20-(E20*ShippingCost))*H20)</f>
        <v>4065599.9999999995</v>
      </c>
      <c r="N20" s="14">
        <f>(D20-C20-(E20*ShippingCost))/E20</f>
        <v>7259.9999999999991</v>
      </c>
      <c r="O20" s="29">
        <f>K20+M20</f>
        <v>15120000</v>
      </c>
      <c r="BC20" s="3"/>
      <c r="BD20" s="3" t="s">
        <v>11</v>
      </c>
      <c r="BE20" s="3" t="s">
        <v>32</v>
      </c>
    </row>
    <row r="21" spans="1:57">
      <c r="A21" s="33" t="s">
        <v>27327</v>
      </c>
      <c r="B21" s="23">
        <f>VLOOKUP(A21,TypeIDs!B:C,2,FALSE)</f>
        <v>42830</v>
      </c>
      <c r="C21" s="22">
        <v>148.69999999999999</v>
      </c>
      <c r="D21" s="18">
        <f>INDEX(MARKET_INPUT[Column1.price],MATCH(B21,MARKET_INPUT[Column1.type_id]))</f>
        <v>299.89999999999998</v>
      </c>
      <c r="E21" s="24">
        <f>VLOOKUP(B21,TypeIDs!C:D,2,FALSE)</f>
        <v>0.01</v>
      </c>
      <c r="F21" s="19">
        <v>6000</v>
      </c>
      <c r="G21" s="21">
        <f t="shared" si="2"/>
        <v>18178.46</v>
      </c>
      <c r="H21" s="26">
        <f t="shared" si="3"/>
        <v>42000</v>
      </c>
      <c r="I21" s="25">
        <f t="shared" si="0"/>
        <v>420</v>
      </c>
      <c r="J21" s="11">
        <f t="shared" si="1"/>
        <v>2.0168123739071957</v>
      </c>
      <c r="K21" s="12">
        <f>(H21*C21)+((E21*ShippingCost)*H21)</f>
        <v>6623399.9999999991</v>
      </c>
      <c r="L21" s="12">
        <f>C21+(E21*ShippingCost)</f>
        <v>157.69999999999999</v>
      </c>
      <c r="M21" s="13">
        <f>((D21-C21-(E21*ShippingCost))*H21)</f>
        <v>5972399.9999999991</v>
      </c>
      <c r="N21" s="14">
        <f>(D21-C21-(E21*ShippingCost))/E21</f>
        <v>14219.999999999998</v>
      </c>
      <c r="O21" s="29">
        <f>K21+M21</f>
        <v>12595799.999999998</v>
      </c>
      <c r="BC21" s="3"/>
      <c r="BD21" s="3" t="s">
        <v>12</v>
      </c>
      <c r="BE21" s="3" t="s">
        <v>33</v>
      </c>
    </row>
    <row r="22" spans="1:57">
      <c r="A22" s="33" t="s">
        <v>27206</v>
      </c>
      <c r="B22" s="23">
        <f>VLOOKUP(A22,TypeIDs!B:C,2,FALSE)</f>
        <v>42694</v>
      </c>
      <c r="C22" s="22">
        <v>496.9</v>
      </c>
      <c r="D22" s="18">
        <f>INDEX(MARKET_INPUT[Column1.price],MATCH(B22,MARKET_INPUT[Column1.type_id]))</f>
        <v>4496</v>
      </c>
      <c r="E22" s="24">
        <f>VLOOKUP(B22,TypeIDs!C:D,2,FALSE)</f>
        <v>0.01</v>
      </c>
      <c r="F22" s="19">
        <v>800</v>
      </c>
      <c r="G22" s="21">
        <f t="shared" si="2"/>
        <v>2479.5239999999999</v>
      </c>
      <c r="H22" s="26">
        <f t="shared" si="3"/>
        <v>5600</v>
      </c>
      <c r="I22" s="25">
        <f t="shared" si="0"/>
        <v>56</v>
      </c>
      <c r="J22" s="11">
        <f t="shared" si="1"/>
        <v>9.0480982088951496</v>
      </c>
      <c r="K22" s="12">
        <f>(H22*C22)+((E22*ShippingCost)*H22)</f>
        <v>2833040</v>
      </c>
      <c r="L22" s="12">
        <f>C22+(E22*ShippingCost)</f>
        <v>505.9</v>
      </c>
      <c r="M22" s="13">
        <f>((D22-C22-(E22*ShippingCost))*H22)</f>
        <v>22344560</v>
      </c>
      <c r="N22" s="14">
        <f>(D22-C22-(E22*ShippingCost))/E22</f>
        <v>399010</v>
      </c>
      <c r="O22" s="29">
        <f>K22+M22</f>
        <v>25177600</v>
      </c>
      <c r="BC22" s="3"/>
      <c r="BD22" s="3" t="s">
        <v>13</v>
      </c>
      <c r="BE22" s="3" t="s">
        <v>34</v>
      </c>
    </row>
    <row r="23" spans="1:57">
      <c r="A23" s="33" t="s">
        <v>27208</v>
      </c>
      <c r="B23" s="23">
        <f>VLOOKUP(A23,TypeIDs!B:C,2,FALSE)</f>
        <v>42696</v>
      </c>
      <c r="C23" s="22">
        <v>589</v>
      </c>
      <c r="D23" s="18">
        <f>INDEX(MARKET_INPUT[Column1.price],MATCH(B23,MARKET_INPUT[Column1.type_id]))</f>
        <v>1050</v>
      </c>
      <c r="E23" s="24">
        <f>VLOOKUP(B23,TypeIDs!C:D,2,FALSE)</f>
        <v>0.01</v>
      </c>
      <c r="F23" s="19">
        <v>900</v>
      </c>
      <c r="G23" s="21">
        <f t="shared" si="2"/>
        <v>2806.04</v>
      </c>
      <c r="H23" s="26">
        <f t="shared" si="3"/>
        <v>6300</v>
      </c>
      <c r="I23" s="25">
        <f t="shared" si="0"/>
        <v>63</v>
      </c>
      <c r="J23" s="11">
        <f t="shared" si="1"/>
        <v>1.7826825127334465</v>
      </c>
      <c r="K23" s="12">
        <f>(H23*C23)+((E23*ShippingCost)*H23)</f>
        <v>3767400</v>
      </c>
      <c r="L23" s="12">
        <f>C23+(E23*ShippingCost)</f>
        <v>598</v>
      </c>
      <c r="M23" s="13">
        <f>((D23-C23-(E23*ShippingCost))*H23)</f>
        <v>2847600</v>
      </c>
      <c r="N23" s="14">
        <f>(D23-C23-(E23*ShippingCost))/E23</f>
        <v>45200</v>
      </c>
      <c r="O23" s="29">
        <f>K23+M23</f>
        <v>6615000</v>
      </c>
      <c r="BC23" s="3"/>
      <c r="BD23" s="3" t="s">
        <v>14</v>
      </c>
      <c r="BE23" s="3" t="s">
        <v>35</v>
      </c>
    </row>
    <row r="24" spans="1:57">
      <c r="A24" s="33" t="s">
        <v>27207</v>
      </c>
      <c r="B24" s="23">
        <f>VLOOKUP(A24,TypeIDs!B:C,2,FALSE)</f>
        <v>42695</v>
      </c>
      <c r="C24" s="22">
        <v>539.70000000000005</v>
      </c>
      <c r="D24" s="18">
        <f>INDEX(MARKET_INPUT[Column1.price],MATCH(B24,MARKET_INPUT[Column1.type_id]))</f>
        <v>1399</v>
      </c>
      <c r="E24" s="24">
        <f>VLOOKUP(B24,TypeIDs!C:D,2,FALSE)</f>
        <v>0.01</v>
      </c>
      <c r="F24" s="19">
        <v>1200</v>
      </c>
      <c r="G24" s="21">
        <f t="shared" si="2"/>
        <v>3729.5479999999998</v>
      </c>
      <c r="H24" s="26">
        <f t="shared" si="3"/>
        <v>8400</v>
      </c>
      <c r="I24" s="25">
        <f t="shared" si="0"/>
        <v>84</v>
      </c>
      <c r="J24" s="11">
        <f t="shared" si="1"/>
        <v>2.5921808412080782</v>
      </c>
      <c r="K24" s="12">
        <f>(H24*C24)+((E24*ShippingCost)*H24)</f>
        <v>4609080</v>
      </c>
      <c r="L24" s="12">
        <f>C24+(E24*ShippingCost)</f>
        <v>548.70000000000005</v>
      </c>
      <c r="M24" s="13">
        <f>((D24-C24-(E24*ShippingCost))*H24)</f>
        <v>7142520</v>
      </c>
      <c r="N24" s="14">
        <f>(D24-C24-(E24*ShippingCost))/E24</f>
        <v>85030</v>
      </c>
      <c r="O24" s="29">
        <f>K24+M24</f>
        <v>11751600</v>
      </c>
      <c r="BC24" s="3"/>
      <c r="BD24" s="3" t="s">
        <v>15</v>
      </c>
      <c r="BE24" s="3" t="s">
        <v>36</v>
      </c>
    </row>
    <row r="25" spans="1:57">
      <c r="A25" s="33" t="s">
        <v>27335</v>
      </c>
      <c r="B25" s="23">
        <f>VLOOKUP(A25,TypeIDs!B:C,2,FALSE)</f>
        <v>42838</v>
      </c>
      <c r="C25" s="22">
        <v>699.8</v>
      </c>
      <c r="D25" s="18">
        <f>INDEX(MARKET_INPUT[Column1.price],MATCH(B25,MARKET_INPUT[Column1.type_id]))</f>
        <v>1000</v>
      </c>
      <c r="E25" s="24">
        <f>VLOOKUP(B25,TypeIDs!C:D,2,FALSE)</f>
        <v>0.01</v>
      </c>
      <c r="F25" s="19">
        <v>1200</v>
      </c>
      <c r="G25" s="21">
        <f t="shared" si="2"/>
        <v>3767.9719999999998</v>
      </c>
      <c r="H25" s="26">
        <f t="shared" si="3"/>
        <v>8400</v>
      </c>
      <c r="I25" s="25">
        <f t="shared" si="0"/>
        <v>84</v>
      </c>
      <c r="J25" s="11">
        <f t="shared" si="1"/>
        <v>1.4289797084881395</v>
      </c>
      <c r="K25" s="12">
        <f>(H25*C25)+((E25*ShippingCost)*H25)</f>
        <v>5953920</v>
      </c>
      <c r="L25" s="12">
        <f>C25+(E25*ShippingCost)</f>
        <v>708.8</v>
      </c>
      <c r="M25" s="13">
        <f>((D25-C25-(E25*ShippingCost))*H25)</f>
        <v>2446080.0000000005</v>
      </c>
      <c r="N25" s="14">
        <f>(D25-C25-(E25*ShippingCost))/E25</f>
        <v>29120.000000000004</v>
      </c>
      <c r="O25" s="29">
        <f>K25+M25</f>
        <v>8400000</v>
      </c>
      <c r="BC25" s="3"/>
      <c r="BD25" s="3"/>
      <c r="BE25" s="3"/>
    </row>
    <row r="26" spans="1:57">
      <c r="A26" s="33" t="s">
        <v>27336</v>
      </c>
      <c r="B26" s="23">
        <f>VLOOKUP(A26,TypeIDs!B:C,2,FALSE)</f>
        <v>42839</v>
      </c>
      <c r="C26" s="22">
        <v>697.8</v>
      </c>
      <c r="D26" s="18">
        <f>INDEX(MARKET_INPUT[Column1.price],MATCH(B26,MARKET_INPUT[Column1.type_id]))</f>
        <v>1000</v>
      </c>
      <c r="E26" s="24">
        <f>VLOOKUP(B26,TypeIDs!C:D,2,FALSE)</f>
        <v>0.01</v>
      </c>
      <c r="F26" s="19">
        <v>1000</v>
      </c>
      <c r="G26" s="21">
        <f t="shared" si="2"/>
        <v>3139.58</v>
      </c>
      <c r="H26" s="26">
        <f t="shared" si="3"/>
        <v>7000</v>
      </c>
      <c r="I26" s="25">
        <f t="shared" si="0"/>
        <v>70</v>
      </c>
      <c r="J26" s="11">
        <f t="shared" si="1"/>
        <v>1.4330753797649758</v>
      </c>
      <c r="K26" s="12">
        <f>(H26*C26)+((E26*ShippingCost)*H26)</f>
        <v>4947600</v>
      </c>
      <c r="L26" s="12">
        <f>C26+(E26*ShippingCost)</f>
        <v>706.8</v>
      </c>
      <c r="M26" s="13">
        <f>((D26-C26-(E26*ShippingCost))*H26)</f>
        <v>2052400.0000000002</v>
      </c>
      <c r="N26" s="14">
        <f>(D26-C26-(E26*ShippingCost))/E26</f>
        <v>29320.000000000004</v>
      </c>
      <c r="O26" s="29">
        <f>K26+M26</f>
        <v>7000000</v>
      </c>
      <c r="BC26" s="3" t="s">
        <v>17</v>
      </c>
      <c r="BD26" s="3"/>
      <c r="BE26" s="3"/>
    </row>
    <row r="27" spans="1:57">
      <c r="A27" s="33" t="s">
        <v>27337</v>
      </c>
      <c r="B27" s="23">
        <f>VLOOKUP(A27,TypeIDs!B:C,2,FALSE)</f>
        <v>42840</v>
      </c>
      <c r="C27" s="22">
        <v>675.3</v>
      </c>
      <c r="D27" s="18">
        <f>INDEX(MARKET_INPUT[Column1.price],MATCH(B27,MARKET_INPUT[Column1.type_id]))</f>
        <v>1000</v>
      </c>
      <c r="E27" s="24">
        <f>VLOOKUP(B27,TypeIDs!C:D,2,FALSE)</f>
        <v>0.01</v>
      </c>
      <c r="F27" s="19">
        <v>900</v>
      </c>
      <c r="G27" s="21">
        <f t="shared" si="2"/>
        <v>2821.5740000000001</v>
      </c>
      <c r="H27" s="26">
        <f t="shared" si="3"/>
        <v>6300</v>
      </c>
      <c r="I27" s="25">
        <f t="shared" si="0"/>
        <v>63</v>
      </c>
      <c r="J27" s="11">
        <f t="shared" si="1"/>
        <v>1.4808233377758035</v>
      </c>
      <c r="K27" s="12">
        <f>(H27*C27)+((E27*ShippingCost)*H27)</f>
        <v>4311090</v>
      </c>
      <c r="L27" s="12">
        <f>C27+(E27*ShippingCost)</f>
        <v>684.3</v>
      </c>
      <c r="M27" s="13">
        <f>((D27-C27-(E27*ShippingCost))*H27)</f>
        <v>1988910.0000000002</v>
      </c>
      <c r="N27" s="14">
        <f>(D27-C27-(E27*ShippingCost))/E27</f>
        <v>31570.000000000004</v>
      </c>
      <c r="O27" s="29">
        <f>K27+M27</f>
        <v>6300000</v>
      </c>
      <c r="BC27" s="3"/>
      <c r="BD27" s="3" t="s">
        <v>9</v>
      </c>
      <c r="BE27" s="3" t="s">
        <v>37</v>
      </c>
    </row>
    <row r="28" spans="1:57">
      <c r="A28" s="16" t="s">
        <v>31426</v>
      </c>
      <c r="B28" s="23">
        <f>VLOOKUP(A28,TypeIDs!B:C,2,FALSE)</f>
        <v>47931</v>
      </c>
      <c r="C28" s="22">
        <v>1651</v>
      </c>
      <c r="D28" s="18">
        <f>INDEX(MARKET_INPUT[Column1.price],MATCH(B28,MARKET_INPUT[Column1.type_id]))</f>
        <v>2500</v>
      </c>
      <c r="E28" s="24">
        <f>VLOOKUP(B28,TypeIDs!C:D,2,FALSE)</f>
        <v>0.01</v>
      </c>
      <c r="F28" s="19">
        <v>1800</v>
      </c>
      <c r="G28" s="21">
        <f t="shared" si="2"/>
        <v>5994.38</v>
      </c>
      <c r="H28" s="26">
        <f t="shared" si="3"/>
        <v>12600</v>
      </c>
      <c r="I28" s="25">
        <f t="shared" si="0"/>
        <v>126</v>
      </c>
      <c r="J28" s="11">
        <f t="shared" si="1"/>
        <v>1.5142337976983646</v>
      </c>
      <c r="K28" s="12">
        <f>(H28*C28)+((E28*ShippingCost)*H28)</f>
        <v>20916000</v>
      </c>
      <c r="L28" s="12">
        <f>C28+(E28*ShippingCost)</f>
        <v>1660</v>
      </c>
      <c r="M28" s="13">
        <f>((D28-C28-(E28*ShippingCost))*H28)</f>
        <v>10584000</v>
      </c>
      <c r="N28" s="14">
        <f>(D28-C28-(E28*ShippingCost))/E28</f>
        <v>84000</v>
      </c>
      <c r="O28" s="29">
        <f>K28+M28</f>
        <v>31500000</v>
      </c>
      <c r="BC28" s="3"/>
      <c r="BD28" s="3" t="s">
        <v>10</v>
      </c>
      <c r="BE28" s="3" t="s">
        <v>38</v>
      </c>
    </row>
    <row r="29" spans="1:57">
      <c r="A29" s="16" t="s">
        <v>31425</v>
      </c>
      <c r="B29" s="23">
        <f>VLOOKUP(A29,TypeIDs!B:C,2,FALSE)</f>
        <v>47930</v>
      </c>
      <c r="C29" s="22">
        <v>1507</v>
      </c>
      <c r="D29" s="18">
        <f>INDEX(MARKET_INPUT[Column1.price],MATCH(B29,MARKET_INPUT[Column1.type_id]))</f>
        <v>3049</v>
      </c>
      <c r="E29" s="24">
        <f>VLOOKUP(B29,TypeIDs!C:D,2,FALSE)</f>
        <v>0.01</v>
      </c>
      <c r="F29" s="19">
        <v>1300</v>
      </c>
      <c r="G29" s="21">
        <f t="shared" si="2"/>
        <v>4291.84</v>
      </c>
      <c r="H29" s="26">
        <f t="shared" si="3"/>
        <v>9100</v>
      </c>
      <c r="I29" s="25">
        <f t="shared" si="0"/>
        <v>91</v>
      </c>
      <c r="J29" s="11">
        <f t="shared" si="1"/>
        <v>2.0232249502322497</v>
      </c>
      <c r="K29" s="12">
        <f>(H29*C29)+((E29*ShippingCost)*H29)</f>
        <v>13795600</v>
      </c>
      <c r="L29" s="12">
        <f>C29+(E29*ShippingCost)</f>
        <v>1516</v>
      </c>
      <c r="M29" s="13">
        <f>((D29-C29-(E29*ShippingCost))*H29)</f>
        <v>13950300</v>
      </c>
      <c r="N29" s="14">
        <f>(D29-C29-(E29*ShippingCost))/E29</f>
        <v>153300</v>
      </c>
      <c r="O29" s="29">
        <f>K29+M29</f>
        <v>27745900</v>
      </c>
      <c r="BC29" s="3"/>
      <c r="BD29" s="3" t="s">
        <v>11</v>
      </c>
      <c r="BE29" s="3" t="s">
        <v>39</v>
      </c>
    </row>
    <row r="30" spans="1:57">
      <c r="A30" s="16" t="s">
        <v>31422</v>
      </c>
      <c r="B30" s="23">
        <f>VLOOKUP(A30,TypeIDs!B:C,2,FALSE)</f>
        <v>47927</v>
      </c>
      <c r="C30" s="22">
        <v>939.8</v>
      </c>
      <c r="D30" s="18">
        <f>INDEX(MARKET_INPUT[Column1.price],MATCH(B30,MARKET_INPUT[Column1.type_id]))</f>
        <v>1325</v>
      </c>
      <c r="E30" s="24">
        <f>VLOOKUP(B30,TypeIDs!C:D,2,FALSE)</f>
        <v>0.01</v>
      </c>
      <c r="F30" s="19">
        <v>2500</v>
      </c>
      <c r="G30" s="21">
        <f t="shared" si="2"/>
        <v>7969.92</v>
      </c>
      <c r="H30" s="26">
        <f t="shared" si="3"/>
        <v>17500</v>
      </c>
      <c r="I30" s="25">
        <f t="shared" si="0"/>
        <v>175</v>
      </c>
      <c r="J30" s="11">
        <f t="shared" si="1"/>
        <v>1.4098744413705044</v>
      </c>
      <c r="K30" s="12">
        <f>(H30*C30)+((E30*ShippingCost)*H30)</f>
        <v>16604000</v>
      </c>
      <c r="L30" s="12">
        <f>C30+(E30*ShippingCost)</f>
        <v>948.8</v>
      </c>
      <c r="M30" s="13">
        <f>((D30-C30-(E30*ShippingCost))*H30)</f>
        <v>6583500.0000000009</v>
      </c>
      <c r="N30" s="14">
        <f>(D30-C30-(E30*ShippingCost))/E30</f>
        <v>37620.000000000007</v>
      </c>
      <c r="O30" s="29">
        <f>K30+M30</f>
        <v>23187500</v>
      </c>
      <c r="BC30" s="3"/>
      <c r="BD30" s="3" t="s">
        <v>12</v>
      </c>
      <c r="BE30" s="3" t="s">
        <v>40</v>
      </c>
    </row>
    <row r="31" spans="1:57">
      <c r="A31" s="16" t="s">
        <v>31421</v>
      </c>
      <c r="B31" s="23">
        <f>VLOOKUP(A31,TypeIDs!B:C,2,FALSE)</f>
        <v>47926</v>
      </c>
      <c r="C31" s="22">
        <v>850.2</v>
      </c>
      <c r="D31" s="18">
        <f>INDEX(MARKET_INPUT[Column1.price],MATCH(B31,MARKET_INPUT[Column1.type_id]))</f>
        <v>1393</v>
      </c>
      <c r="E31" s="24">
        <f>VLOOKUP(B31,TypeIDs!C:D,2,FALSE)</f>
        <v>0.01</v>
      </c>
      <c r="F31" s="19">
        <v>2500</v>
      </c>
      <c r="G31" s="21">
        <f t="shared" si="2"/>
        <v>7925.12</v>
      </c>
      <c r="H31" s="26">
        <f t="shared" si="3"/>
        <v>17500</v>
      </c>
      <c r="I31" s="25">
        <f t="shared" si="0"/>
        <v>175</v>
      </c>
      <c r="J31" s="11">
        <f t="shared" si="1"/>
        <v>1.6384380145848034</v>
      </c>
      <c r="K31" s="12">
        <f>(H31*C31)+((E31*ShippingCost)*H31)</f>
        <v>15036000</v>
      </c>
      <c r="L31" s="12">
        <f>C31+(E31*ShippingCost)</f>
        <v>859.2</v>
      </c>
      <c r="M31" s="13">
        <f>((D31-C31-(E31*ShippingCost))*H31)</f>
        <v>9341500</v>
      </c>
      <c r="N31" s="14">
        <f>(D31-C31-(E31*ShippingCost))/E31</f>
        <v>53379.999999999993</v>
      </c>
      <c r="O31" s="29">
        <f>K31+M31</f>
        <v>24377500</v>
      </c>
      <c r="BC31" s="3"/>
      <c r="BD31" s="3" t="s">
        <v>13</v>
      </c>
      <c r="BE31" s="3" t="s">
        <v>41</v>
      </c>
    </row>
    <row r="32" spans="1:57">
      <c r="A32" s="16" t="s">
        <v>31423</v>
      </c>
      <c r="B32" s="23">
        <f>VLOOKUP(A32,TypeIDs!B:C,2,FALSE)</f>
        <v>47928</v>
      </c>
      <c r="C32" s="22">
        <v>978</v>
      </c>
      <c r="D32" s="18">
        <f>INDEX(MARKET_INPUT[Column1.price],MATCH(B32,MARKET_INPUT[Column1.type_id]))</f>
        <v>1000</v>
      </c>
      <c r="E32" s="24">
        <f>VLOOKUP(B32,TypeIDs!C:D,2,FALSE)</f>
        <v>0.01</v>
      </c>
      <c r="F32" s="19">
        <v>550</v>
      </c>
      <c r="G32" s="21">
        <f t="shared" si="2"/>
        <v>1757.6</v>
      </c>
      <c r="H32" s="26">
        <f t="shared" si="3"/>
        <v>3850</v>
      </c>
      <c r="I32" s="25">
        <f t="shared" si="0"/>
        <v>38.5</v>
      </c>
      <c r="J32" s="11">
        <f t="shared" si="1"/>
        <v>1.0224948875255624</v>
      </c>
      <c r="K32" s="12">
        <f>(H32*C32)+((E32*ShippingCost)*H32)</f>
        <v>3799950</v>
      </c>
      <c r="L32" s="12">
        <f>C32+(E32*ShippingCost)</f>
        <v>987</v>
      </c>
      <c r="M32" s="13">
        <f>((D32-C32-(E32*ShippingCost))*H32)</f>
        <v>50050</v>
      </c>
      <c r="N32" s="14">
        <f>(D32-C32-(E32*ShippingCost))/E32</f>
        <v>1300</v>
      </c>
      <c r="O32" s="29">
        <f>K32+M32</f>
        <v>3850000</v>
      </c>
      <c r="BC32" s="3"/>
      <c r="BD32" s="3" t="s">
        <v>14</v>
      </c>
      <c r="BE32" s="3" t="s">
        <v>42</v>
      </c>
    </row>
    <row r="33" spans="1:57">
      <c r="A33" s="16" t="s">
        <v>31382</v>
      </c>
      <c r="B33" s="23">
        <f>VLOOKUP(A33,TypeIDs!B:C,2,FALSE)</f>
        <v>47886</v>
      </c>
      <c r="C33" s="22">
        <v>739.7</v>
      </c>
      <c r="D33" s="18">
        <f>INDEX(MARKET_INPUT[Column1.price],MATCH(B33,MARKET_INPUT[Column1.type_id]))</f>
        <v>1000</v>
      </c>
      <c r="E33" s="24">
        <f>VLOOKUP(B33,TypeIDs!C:D,2,FALSE)</f>
        <v>0.01</v>
      </c>
      <c r="F33" s="19">
        <v>500</v>
      </c>
      <c r="G33" s="21">
        <f t="shared" si="2"/>
        <v>1573.99</v>
      </c>
      <c r="H33" s="26">
        <f t="shared" si="3"/>
        <v>3500</v>
      </c>
      <c r="I33" s="25">
        <f t="shared" si="0"/>
        <v>35</v>
      </c>
      <c r="J33" s="11">
        <f t="shared" si="1"/>
        <v>1.3518994186832498</v>
      </c>
      <c r="K33" s="12">
        <f>(H33*C33)+((E33*ShippingCost)*H33)</f>
        <v>2620450</v>
      </c>
      <c r="L33" s="12">
        <f>C33+(E33*ShippingCost)</f>
        <v>748.7</v>
      </c>
      <c r="M33" s="13">
        <f>((D33-C33-(E33*ShippingCost))*H33)</f>
        <v>879549.99999999988</v>
      </c>
      <c r="N33" s="14">
        <f>(D33-C33-(E33*ShippingCost))/E33</f>
        <v>25129.999999999996</v>
      </c>
      <c r="O33" s="29">
        <f>K33+M33</f>
        <v>3500000</v>
      </c>
      <c r="BC33" s="3"/>
      <c r="BD33" s="3" t="s">
        <v>15</v>
      </c>
      <c r="BE33" s="3" t="s">
        <v>43</v>
      </c>
    </row>
    <row r="34" spans="1:57">
      <c r="A34" s="16" t="s">
        <v>31419</v>
      </c>
      <c r="B34" s="23">
        <f>VLOOKUP(A34,TypeIDs!B:C,2,FALSE)</f>
        <v>47924</v>
      </c>
      <c r="C34" s="22">
        <v>409.6</v>
      </c>
      <c r="D34" s="18">
        <f>INDEX(MARKET_INPUT[Column1.price],MATCH(B34,MARKET_INPUT[Column1.type_id]))</f>
        <v>1298</v>
      </c>
      <c r="E34" s="24">
        <f>VLOOKUP(B34,TypeIDs!C:D,2,FALSE)</f>
        <v>0.01</v>
      </c>
      <c r="F34" s="19">
        <v>3800</v>
      </c>
      <c r="G34" s="21">
        <f t="shared" si="2"/>
        <v>11711.316000000001</v>
      </c>
      <c r="H34" s="26">
        <f t="shared" si="3"/>
        <v>26600</v>
      </c>
      <c r="I34" s="25">
        <f t="shared" si="0"/>
        <v>266</v>
      </c>
      <c r="J34" s="11">
        <f t="shared" si="1"/>
        <v>3.1689453125</v>
      </c>
      <c r="K34" s="12">
        <f>(H34*C34)+((E34*ShippingCost)*H34)</f>
        <v>11134760</v>
      </c>
      <c r="L34" s="12">
        <f>C34+(E34*ShippingCost)</f>
        <v>418.6</v>
      </c>
      <c r="M34" s="13">
        <f>((D34-C34-(E34*ShippingCost))*H34)</f>
        <v>23392040</v>
      </c>
      <c r="N34" s="14">
        <f>(D34-C34-(E34*ShippingCost))/E34</f>
        <v>87940</v>
      </c>
      <c r="O34" s="29">
        <f>K34+M34</f>
        <v>34526800</v>
      </c>
      <c r="BC34" s="5" t="s">
        <v>45760</v>
      </c>
    </row>
    <row r="35" spans="1:57">
      <c r="A35" s="16" t="s">
        <v>31420</v>
      </c>
      <c r="B35" s="23">
        <f>VLOOKUP(A35,TypeIDs!B:C,2,FALSE)</f>
        <v>47925</v>
      </c>
      <c r="C35" s="22">
        <v>412.2</v>
      </c>
      <c r="D35" s="18">
        <f>INDEX(MARKET_INPUT[Column1.price],MATCH(B35,MARKET_INPUT[Column1.type_id]))</f>
        <v>455.9</v>
      </c>
      <c r="E35" s="24">
        <f>VLOOKUP(B35,TypeIDs!C:D,2,FALSE)</f>
        <v>0.01</v>
      </c>
      <c r="F35" s="19">
        <v>2000</v>
      </c>
      <c r="G35" s="21">
        <f t="shared" si="2"/>
        <v>6164.9</v>
      </c>
      <c r="H35" s="26">
        <f t="shared" si="3"/>
        <v>14000</v>
      </c>
      <c r="I35" s="25">
        <f t="shared" si="0"/>
        <v>140</v>
      </c>
      <c r="J35" s="11">
        <f t="shared" si="1"/>
        <v>1.1060164968461912</v>
      </c>
      <c r="K35" s="12">
        <f>(H35*C35)+((E35*ShippingCost)*H35)</f>
        <v>5896800</v>
      </c>
      <c r="L35" s="12">
        <f>C35+(E35*ShippingCost)</f>
        <v>421.2</v>
      </c>
      <c r="M35" s="13">
        <f>((D35-C35-(E35*ShippingCost))*H35)</f>
        <v>485799.99999999983</v>
      </c>
      <c r="N35" s="14">
        <f>(D35-C35-(E35*ShippingCost))/E35</f>
        <v>3469.9999999999986</v>
      </c>
      <c r="O35" s="29">
        <f>K35+M35</f>
        <v>6382600</v>
      </c>
      <c r="BC35" s="39" t="s">
        <v>40265</v>
      </c>
      <c r="BD35" s="39"/>
      <c r="BE35" s="39"/>
    </row>
    <row r="36" spans="1:57">
      <c r="A36" s="16" t="s">
        <v>31381</v>
      </c>
      <c r="B36" s="23">
        <f>VLOOKUP(A36,TypeIDs!B:C,2,FALSE)</f>
        <v>47885</v>
      </c>
      <c r="C36" s="22">
        <v>398.7</v>
      </c>
      <c r="D36" s="18">
        <f>INDEX(MARKET_INPUT[Column1.price],MATCH(B36,MARKET_INPUT[Column1.type_id]))</f>
        <v>436.7</v>
      </c>
      <c r="E36" s="24">
        <f>VLOOKUP(B36,TypeIDs!C:D,2,FALSE)</f>
        <v>0.01</v>
      </c>
      <c r="F36" s="19">
        <v>300</v>
      </c>
      <c r="G36" s="21">
        <f t="shared" si="2"/>
        <v>923.94200000000001</v>
      </c>
      <c r="H36" s="26">
        <f t="shared" si="3"/>
        <v>2100</v>
      </c>
      <c r="I36" s="25">
        <f t="shared" si="0"/>
        <v>21</v>
      </c>
      <c r="J36" s="11">
        <f t="shared" si="1"/>
        <v>1.0953097567093053</v>
      </c>
      <c r="K36" s="12">
        <f>(H36*C36)+((E36*ShippingCost)*H36)</f>
        <v>856170</v>
      </c>
      <c r="L36" s="12">
        <f>C36+(E36*ShippingCost)</f>
        <v>407.7</v>
      </c>
      <c r="M36" s="13">
        <f>((D36-C36-(E36*ShippingCost))*H36)</f>
        <v>60900</v>
      </c>
      <c r="N36" s="14">
        <f>(D36-C36-(E36*ShippingCost))/E36</f>
        <v>2900</v>
      </c>
      <c r="O36" s="29">
        <f>K36+M36</f>
        <v>917070</v>
      </c>
      <c r="BC36" s="3" t="s">
        <v>40279</v>
      </c>
      <c r="BD36" s="3" t="str">
        <f>CONCATENATE(BE2,BD4,BD3,join(BD3,B2:B91))</f>
        <v>http://api.evemarketer.com/ec/marketstat?usesystem=30000142&amp;typeid=2048&amp;typeid=28668&amp;typeid=44992&amp;typeid=11289&amp;typeid=41489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12563&amp;typeid=23105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E36" s="3"/>
    </row>
    <row r="37" spans="1:57">
      <c r="A37" s="16" t="s">
        <v>4989</v>
      </c>
      <c r="B37" s="23">
        <f>VLOOKUP(A37,TypeIDs!B:C,2,FALSE)</f>
        <v>12557</v>
      </c>
      <c r="C37" s="22">
        <v>69850</v>
      </c>
      <c r="D37" s="18">
        <f>INDEX(MARKET_INPUT[Column1.price],MATCH(B37,MARKET_INPUT[Column1.type_id]))</f>
        <v>624000</v>
      </c>
      <c r="E37" s="24">
        <f>VLOOKUP(B37,TypeIDs!C:D,2,FALSE)</f>
        <v>1</v>
      </c>
      <c r="F37" s="19">
        <v>2</v>
      </c>
      <c r="G37" s="21">
        <f t="shared" si="2"/>
        <v>35.94</v>
      </c>
      <c r="H37" s="26">
        <f t="shared" si="3"/>
        <v>14</v>
      </c>
      <c r="I37" s="25">
        <f t="shared" si="0"/>
        <v>14</v>
      </c>
      <c r="J37" s="11">
        <f t="shared" si="1"/>
        <v>8.9334287759484603</v>
      </c>
      <c r="K37" s="12">
        <f>(H37*C37)+((E37*ShippingCost)*H37)</f>
        <v>990500</v>
      </c>
      <c r="L37" s="12">
        <f>C37+(E37*ShippingCost)</f>
        <v>70750</v>
      </c>
      <c r="M37" s="13">
        <f>((D37-C37-(E37*ShippingCost))*H37)</f>
        <v>7745500</v>
      </c>
      <c r="N37" s="14">
        <f>(D37-C37-(E37*ShippingCost))/E37</f>
        <v>553250</v>
      </c>
      <c r="O37" s="29">
        <f>K37+M37</f>
        <v>8736000</v>
      </c>
      <c r="BC37" s="3" t="s">
        <v>40918</v>
      </c>
      <c r="BD37" s="3" t="str">
        <f>CONCATENATE(BE2,BD4,BD3,join(BD3,B92:B177))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33898&amp;typeid=25894&amp;typeid=31047&amp;typeid=33894&amp;typeid=31011&amp;typeid=31055&amp;typeid=31053&amp;typeid=31059</v>
      </c>
      <c r="BE37" s="3"/>
    </row>
    <row r="38" spans="1:57">
      <c r="A38" s="16" t="s">
        <v>5110</v>
      </c>
      <c r="B38" s="23">
        <f>VLOOKUP(A38,TypeIDs!B:C,2,FALSE)</f>
        <v>12816</v>
      </c>
      <c r="C38" s="22">
        <v>612200</v>
      </c>
      <c r="D38" s="18">
        <f>INDEX(MARKET_INPUT[Column1.price],MATCH(B38,MARKET_INPUT[Column1.type_id]))</f>
        <v>939800</v>
      </c>
      <c r="E38" s="24">
        <f>VLOOKUP(B38,TypeIDs!C:D,2,FALSE)</f>
        <v>1</v>
      </c>
      <c r="F38" s="19">
        <v>50</v>
      </c>
      <c r="G38" s="21">
        <f t="shared" si="2"/>
        <v>6274</v>
      </c>
      <c r="H38" s="26">
        <f t="shared" si="3"/>
        <v>350</v>
      </c>
      <c r="I38" s="25">
        <f t="shared" si="0"/>
        <v>350</v>
      </c>
      <c r="J38" s="11">
        <f t="shared" si="1"/>
        <v>1.5351192420777524</v>
      </c>
      <c r="K38" s="12">
        <f>(H38*C38)+((E38*ShippingCost)*H38)</f>
        <v>214585000</v>
      </c>
      <c r="L38" s="12">
        <f>C38+(E38*ShippingCost)</f>
        <v>613100</v>
      </c>
      <c r="M38" s="13">
        <f>((D38-C38-(E38*ShippingCost))*H38)</f>
        <v>114345000</v>
      </c>
      <c r="N38" s="14">
        <f>(D38-C38-(E38*ShippingCost))/E38</f>
        <v>326700</v>
      </c>
      <c r="O38" s="29">
        <f>K38+M38</f>
        <v>328930000</v>
      </c>
      <c r="BC38" s="3" t="s">
        <v>40919</v>
      </c>
      <c r="BD38" s="3" t="str">
        <f>CONCATENATE(BE2,BD4,BD3,join(BD3,B178:B262))</f>
        <v>http://api.evemarketer.com/ec/marketstat?usesystem=30000142&amp;typeid=33890&amp;typeid=30987&amp;typeid=33892&amp;typeid=31057&amp;typeid=31119&amp;typeid=34268&amp;typeid=31161&amp;typeid=31155&amp;typeid=31179&amp;typeid=31125&amp;typeid=31167&amp;typeid=31185&amp;typeid=31117&amp;typeid=31153&amp;typeid=31177&amp;typeid=31165&amp;typeid=31183&amp;typeid=25948&amp;typeid=26374&amp;typeid=31360&amp;typeid=32043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</v>
      </c>
      <c r="BE38" s="3"/>
    </row>
    <row r="39" spans="1:57">
      <c r="A39" s="16" t="s">
        <v>5114</v>
      </c>
      <c r="B39" s="23">
        <f>VLOOKUP(A39,TypeIDs!B:C,2,FALSE)</f>
        <v>12820</v>
      </c>
      <c r="C39" s="22">
        <v>595000</v>
      </c>
      <c r="D39" s="18">
        <f>INDEX(MARKET_INPUT[Column1.price],MATCH(B39,MARKET_INPUT[Column1.type_id]))</f>
        <v>927700</v>
      </c>
      <c r="E39" s="24">
        <f>VLOOKUP(B39,TypeIDs!C:D,2,FALSE)</f>
        <v>1</v>
      </c>
      <c r="F39" s="19">
        <v>40</v>
      </c>
      <c r="G39" s="21">
        <f t="shared" si="2"/>
        <v>4882</v>
      </c>
      <c r="H39" s="26">
        <f t="shared" si="3"/>
        <v>280</v>
      </c>
      <c r="I39" s="25">
        <f t="shared" si="0"/>
        <v>280</v>
      </c>
      <c r="J39" s="11">
        <f t="shared" si="1"/>
        <v>1.5591596638655463</v>
      </c>
      <c r="K39" s="12">
        <f>(H39*C39)+((E39*ShippingCost)*H39)</f>
        <v>166852000</v>
      </c>
      <c r="L39" s="12">
        <f>C39+(E39*ShippingCost)</f>
        <v>595900</v>
      </c>
      <c r="M39" s="13">
        <f>((D39-C39-(E39*ShippingCost))*H39)</f>
        <v>92904000</v>
      </c>
      <c r="N39" s="14">
        <f>(D39-C39-(E39*ShippingCost))/E39</f>
        <v>331800</v>
      </c>
      <c r="O39" s="29">
        <f>K39+M39</f>
        <v>259756000</v>
      </c>
      <c r="BC39" s="3" t="s">
        <v>45751</v>
      </c>
      <c r="BD39" s="3" t="str">
        <f>CONCATENATE(BE2,BD4,BD3,join(BD3,B263:B342))</f>
        <v>http://api.evemarketer.com/ec/marketstat?usesystem=30000142&amp;typeid=4871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</v>
      </c>
      <c r="BE39" s="3"/>
    </row>
    <row r="40" spans="1:57">
      <c r="A40" s="16" t="s">
        <v>5112</v>
      </c>
      <c r="B40" s="23">
        <f>VLOOKUP(A40,TypeIDs!B:C,2,FALSE)</f>
        <v>12818</v>
      </c>
      <c r="C40" s="22">
        <v>274300</v>
      </c>
      <c r="D40" s="18">
        <f>INDEX(MARKET_INPUT[Column1.price],MATCH(B40,MARKET_INPUT[Column1.type_id]))</f>
        <v>451100</v>
      </c>
      <c r="E40" s="24">
        <f>VLOOKUP(B40,TypeIDs!C:D,2,FALSE)</f>
        <v>1</v>
      </c>
      <c r="F40" s="19">
        <v>3</v>
      </c>
      <c r="G40" s="21">
        <f t="shared" si="2"/>
        <v>175.57999999999998</v>
      </c>
      <c r="H40" s="26">
        <f t="shared" si="3"/>
        <v>21</v>
      </c>
      <c r="I40" s="25">
        <f t="shared" si="0"/>
        <v>21</v>
      </c>
      <c r="J40" s="11">
        <f t="shared" si="1"/>
        <v>1.6445497630331753</v>
      </c>
      <c r="K40" s="12">
        <f>(H40*C40)+((E40*ShippingCost)*H40)</f>
        <v>5779200</v>
      </c>
      <c r="L40" s="12">
        <f>C40+(E40*ShippingCost)</f>
        <v>275200</v>
      </c>
      <c r="M40" s="13">
        <f>((D40-C40-(E40*ShippingCost))*H40)</f>
        <v>3693900</v>
      </c>
      <c r="N40" s="14">
        <f>(D40-C40-(E40*ShippingCost))/E40</f>
        <v>175900</v>
      </c>
      <c r="O40" s="29">
        <f>K40+M40</f>
        <v>9473100</v>
      </c>
      <c r="BC40" s="3" t="s">
        <v>45752</v>
      </c>
      <c r="BD40" s="3" t="str">
        <f>CONCATENATE(BE2,BD4,BD3,join(BD3,B343:B400))</f>
        <v>http://api.evemarketer.com/ec/marketstat?usesystem=30000142&amp;typeid=4391&amp;typeid=10858&amp;typeid=10842&amp;typeid=8529&amp;typeid=3841&amp;typeid=31930&amp;typeid=31932&amp;typeid=8517&amp;typeid=3831&amp;typeid=31926&amp;typeid=31928&amp;typeid=8521&amp;typeid=380&amp;typeid=31922&amp;typeid=31924&amp;typeid=2553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9950&amp;typeid=15479&amp;typeid=15463&amp;typeid=3898&amp;typeid=15466&amp;typeid=15460&amp;typeid=46002&amp;typeid=46004&amp;typeid=46005&amp;typeid=45998&amp;typeid=45999</v>
      </c>
      <c r="BE40" s="3"/>
    </row>
    <row r="41" spans="1:57">
      <c r="A41" s="16" t="s">
        <v>4997</v>
      </c>
      <c r="B41" s="23">
        <f>VLOOKUP(A41,TypeIDs!B:C,2,FALSE)</f>
        <v>12565</v>
      </c>
      <c r="C41" s="22">
        <v>102100</v>
      </c>
      <c r="D41" s="18">
        <f>INDEX(MARKET_INPUT[Column1.price],MATCH(B41,MARKET_INPUT[Column1.type_id]))</f>
        <v>399300</v>
      </c>
      <c r="E41" s="24">
        <f>VLOOKUP(B41,TypeIDs!C:D,2,FALSE)</f>
        <v>1</v>
      </c>
      <c r="F41" s="19">
        <v>4</v>
      </c>
      <c r="G41" s="21">
        <f t="shared" si="2"/>
        <v>95.68</v>
      </c>
      <c r="H41" s="26">
        <f t="shared" si="3"/>
        <v>28</v>
      </c>
      <c r="I41" s="25">
        <f t="shared" si="0"/>
        <v>28</v>
      </c>
      <c r="J41" s="11">
        <f t="shared" si="1"/>
        <v>3.9108716944172381</v>
      </c>
      <c r="K41" s="12">
        <f>(H41*C41)+((E41*ShippingCost)*H41)</f>
        <v>2884000</v>
      </c>
      <c r="L41" s="12">
        <f>C41+(E41*ShippingCost)</f>
        <v>103000</v>
      </c>
      <c r="M41" s="13">
        <f>((D41-C41-(E41*ShippingCost))*H41)</f>
        <v>8296400</v>
      </c>
      <c r="N41" s="14">
        <f>(D41-C41-(E41*ShippingCost))/E41</f>
        <v>296300</v>
      </c>
      <c r="O41" s="29">
        <f>K41+M41</f>
        <v>11180400</v>
      </c>
      <c r="BC41" s="3" t="s">
        <v>40280</v>
      </c>
      <c r="BD41" s="3" t="str">
        <f>CONCATENATE(BD2,BD5,BD3,join(BD3,B2:B3))</f>
        <v>http://api.evemarketer.com/ec/marketstat?regionlimit=10000021&amp;typeid=2048&amp;typeid=28668</v>
      </c>
      <c r="BE41" s="3"/>
    </row>
    <row r="42" spans="1:57">
      <c r="A42" s="16" t="s">
        <v>4995</v>
      </c>
      <c r="B42" s="23">
        <f>VLOOKUP(A42,TypeIDs!B:C,2,FALSE)</f>
        <v>12563</v>
      </c>
      <c r="C42" s="22">
        <v>99900</v>
      </c>
      <c r="D42" s="18">
        <f>INDEX(MARKET_INPUT[Column1.price],MATCH(B42,MARKET_INPUT[Column1.type_id]))</f>
        <v>120000</v>
      </c>
      <c r="E42" s="24">
        <f>VLOOKUP(B42,TypeIDs!C:D,2,FALSE)</f>
        <v>1</v>
      </c>
      <c r="F42" s="19">
        <v>3</v>
      </c>
      <c r="G42" s="21">
        <f t="shared" si="2"/>
        <v>70.94</v>
      </c>
      <c r="H42" s="26">
        <f t="shared" si="3"/>
        <v>21</v>
      </c>
      <c r="I42" s="25">
        <f t="shared" si="0"/>
        <v>21</v>
      </c>
      <c r="J42" s="11">
        <f t="shared" si="1"/>
        <v>1.2012012012012012</v>
      </c>
      <c r="K42" s="12">
        <f>(H42*C42)+((E42*ShippingCost)*H42)</f>
        <v>2116800</v>
      </c>
      <c r="L42" s="12">
        <f>C42+(E42*ShippingCost)</f>
        <v>100800</v>
      </c>
      <c r="M42" s="13">
        <f>((D42-C42-(E42*ShippingCost))*H42)</f>
        <v>403200</v>
      </c>
      <c r="N42" s="14">
        <f>(D42-C42-(E42*ShippingCost))/E42</f>
        <v>19200</v>
      </c>
      <c r="O42" s="29">
        <f>K42+M42</f>
        <v>2520000</v>
      </c>
      <c r="BC42" s="3" t="s">
        <v>40920</v>
      </c>
      <c r="BD42" s="3"/>
      <c r="BE42" s="3"/>
    </row>
    <row r="43" spans="1:57">
      <c r="A43" s="16" t="s">
        <v>11296</v>
      </c>
      <c r="B43" s="23">
        <f>VLOOKUP(A43,TypeIDs!B:C,2,FALSE)</f>
        <v>23105</v>
      </c>
      <c r="C43" s="22">
        <v>939800</v>
      </c>
      <c r="D43" s="18">
        <f>INDEX(MARKET_INPUT[Column1.price],MATCH(B43,MARKET_INPUT[Column1.type_id]))</f>
        <v>990000</v>
      </c>
      <c r="E43" s="24">
        <f>VLOOKUP(B43,TypeIDs!C:D,2,FALSE)</f>
        <v>1</v>
      </c>
      <c r="F43" s="19">
        <v>9</v>
      </c>
      <c r="G43" s="21">
        <f t="shared" si="2"/>
        <v>1720.64</v>
      </c>
      <c r="H43" s="26">
        <f t="shared" si="3"/>
        <v>63</v>
      </c>
      <c r="I43" s="25">
        <f t="shared" si="0"/>
        <v>63</v>
      </c>
      <c r="J43" s="11">
        <f t="shared" si="1"/>
        <v>1.0534156203447542</v>
      </c>
      <c r="K43" s="12">
        <f>(H43*C43)+((E43*ShippingCost)*H43)</f>
        <v>59264100</v>
      </c>
      <c r="L43" s="12">
        <f>C43+(E43*ShippingCost)</f>
        <v>940700</v>
      </c>
      <c r="M43" s="13">
        <f>((D43-C43-(E43*ShippingCost))*H43)</f>
        <v>3105900</v>
      </c>
      <c r="N43" s="14">
        <f>(D43-C43-(E43*ShippingCost))/E43</f>
        <v>49300</v>
      </c>
      <c r="O43" s="29">
        <f>K43+M43</f>
        <v>62370000</v>
      </c>
      <c r="BC43" s="3" t="s">
        <v>40921</v>
      </c>
      <c r="BD43" s="3"/>
      <c r="BE43" s="3"/>
    </row>
    <row r="44" spans="1:57">
      <c r="A44" s="16" t="s">
        <v>11277</v>
      </c>
      <c r="B44" s="23">
        <f>VLOOKUP(A44,TypeIDs!B:C,2,FALSE)</f>
        <v>23071</v>
      </c>
      <c r="C44" s="22">
        <v>302500</v>
      </c>
      <c r="D44" s="18">
        <f>INDEX(MARKET_INPUT[Column1.price],MATCH(B44,MARKET_INPUT[Column1.type_id]))</f>
        <v>360000</v>
      </c>
      <c r="E44" s="24">
        <f>VLOOKUP(B44,TypeIDs!C:D,2,FALSE)</f>
        <v>1</v>
      </c>
      <c r="F44" s="19">
        <v>6</v>
      </c>
      <c r="G44" s="21">
        <f t="shared" si="2"/>
        <v>383</v>
      </c>
      <c r="H44" s="26">
        <f t="shared" si="3"/>
        <v>42</v>
      </c>
      <c r="I44" s="25">
        <f t="shared" si="0"/>
        <v>42</v>
      </c>
      <c r="J44" s="11">
        <f t="shared" si="1"/>
        <v>1.1900826446280992</v>
      </c>
      <c r="K44" s="12">
        <f>(H44*C44)+((E44*ShippingCost)*H44)</f>
        <v>12742800</v>
      </c>
      <c r="L44" s="12">
        <f>C44+(E44*ShippingCost)</f>
        <v>303400</v>
      </c>
      <c r="M44" s="13">
        <f>((D44-C44-(E44*ShippingCost))*H44)</f>
        <v>2377200</v>
      </c>
      <c r="N44" s="14">
        <f>(D44-C44-(E44*ShippingCost))/E44</f>
        <v>56600</v>
      </c>
      <c r="O44" s="29">
        <f>K44+M44</f>
        <v>15120000</v>
      </c>
      <c r="BC44" s="3" t="s">
        <v>40281</v>
      </c>
      <c r="BD44" s="3" t="str">
        <f t="shared" ref="BD44:BD51" si="4">_xlfn.WEBSERVICE(BD36)</f>
        <v>&lt;?xml version="1.0" encoding="UTF-8"?&gt;
&lt;exec_api version="2.0" method="marketstat_xml"&gt;&lt;marketstat&gt;&lt;type id="2048"&gt;&lt;buy&gt;&lt;volume&gt;3704&lt;/volume&gt;&lt;avg&gt;325286.83&lt;/avg&gt;&lt;stddev&gt;158763.35&lt;/stddev&gt;&lt;median&gt;376700.00&lt;/median&gt;&lt;percentile&gt;397900.00&lt;/percentile&gt;&lt;max&gt;397900.00&lt;/max&gt;&lt;min&gt;60000.00&lt;/min&gt;&lt;/buy&gt;&lt;sell&gt;&lt;volume&gt;34844&lt;/volume&gt;&lt;avg&gt;474191.05&lt;/avg&gt;&lt;stddev&gt;108575.50&lt;/stddev&gt;&lt;median&gt;488100.00&lt;/median&gt;&lt;percentile&gt;436556.68&lt;/percentile&gt;&lt;max&gt;1200000.00&lt;/max&gt;&lt;min&gt;436000.00&lt;/min&gt;&lt;/sell&gt;&lt;/type&gt;&lt;type id="28668"&gt;&lt;buy&gt;&lt;volume&gt;759628&lt;/volume&gt;&lt;avg&gt;19394.30&lt;/avg&gt;&lt;stddev&gt;3486.73&lt;/stddev&gt;&lt;median&gt;19720.00&lt;/median&gt;&lt;percentile&gt;19914.81&lt;/percentile&gt;&lt;max&gt;21930.00&lt;/max&gt;&lt;min&gt;4000.00&lt;/min&gt;&lt;/buy&gt;&lt;sell&gt;&lt;volume&gt;2218607&lt;/volume&gt;&lt;avg&gt;23119.66&lt;/avg&gt;&lt;stddev&gt;1625.72&lt;/stddev&gt;&lt;median&gt;22320.00&lt;/median&gt;&lt;percentile&gt;21948.43&lt;/percentile&gt;&lt;max&gt;27660.00&lt;/max&gt;&lt;min&gt;21930.00&lt;/min&gt;&lt;/sell&gt;&lt;/type&gt;&lt;type id="44992"&gt;&lt;buy&gt;&lt;volume&gt;1185293&lt;/volume&gt;&lt;avg&gt;2696788.74&lt;/avg&gt;&lt;stddev&gt;126266.95&lt;/stddev&gt;&lt;median&gt;2713000.00&lt;/median&gt;&lt;percentile&gt;2826238.20&lt;/percentile&gt;&lt;max&gt;2847000.00&lt;/max&gt;&lt;min&gt;1750000.00&lt;/min&gt;&lt;/buy&gt;&lt;sell&gt;&lt;volume&gt;330910&lt;/volume&gt;&lt;avg&gt;3123511.33&lt;/avg&gt;&lt;stddev&gt;511321.25&lt;/stddev&gt;&lt;median&gt;3110000.00&lt;/median&gt;&lt;percentile&gt;3040511.66&lt;/percentile&gt;&lt;max&gt;9000000.00&lt;/max&gt;&lt;min&gt;3030000.00&lt;/min&gt;&lt;/sell&gt;&lt;/type&gt;&lt;type id="11289"&gt;&lt;buy&gt;&lt;volume&gt;307500&lt;/volume&gt;&lt;avg&gt;4864.01&lt;/avg&gt;&lt;stddev&gt;288.46&lt;/stddev&gt;&lt;median&gt;4898.00&lt;/median&gt;&lt;percentile&gt;5021.67&lt;/percentile&gt;&lt;max&gt;5050.00&lt;/max&gt;&lt;min&gt;4274.00&lt;/min&gt;&lt;/buy&gt;&lt;sell&gt;&lt;volume&gt;22966&lt;/volume&gt;&lt;avg&gt;9523.23&lt;/avg&gt;&lt;stddev&gt;3701.91&lt;/stddev&gt;&lt;median&gt;8999.50&lt;/median&gt;&lt;percentile&gt;6947.49&lt;/percentile&gt;&lt;max&gt;15000.00&lt;/max&gt;&lt;min&gt;5932.00&lt;/min&gt;&lt;/sell&gt;&lt;/type&gt;&lt;type id="41489"&gt;&lt;buy&gt;&lt;volume&gt;34760&lt;/volume&gt;&lt;avg&gt;7576.19&lt;/avg&gt;&lt;stddev&gt;1411.89&lt;/stddev&gt;&lt;median&gt;6514.00&lt;/median&gt;&lt;percentile&gt;9103.00&lt;/percentile&gt;&lt;max&gt;9103.00&lt;/max&gt;&lt;min&gt;6511.00&lt;/min&gt;&lt;/buy&gt;&lt;sell&gt;&lt;volume&gt;16776&lt;/volume&gt;&lt;avg&gt;11836.28&lt;/avg&gt;&lt;stddev&gt;1208.78&lt;/stddev&gt;&lt;median&gt;11300.00&lt;/median&gt;&lt;percentile&gt;11300.00&lt;/percentile&gt;&lt;max&gt;13980.00&lt;/max&gt;&lt;min&gt;11300.00&lt;/min&gt;&lt;/sell&gt;&lt;/type&gt;&lt;type id="33332"&gt;&lt;buy&gt;&lt;volume&gt;155390&lt;/volume&gt;&lt;avg&gt;10816.30&lt;/avg&gt;&lt;stddev&gt;1010.23&lt;/stddev&gt;&lt;median&gt;10665.00&lt;/median&gt;&lt;percentile&gt;12150.00&lt;/percentile&gt;&lt;max&gt;12150.00&lt;/max&gt;&lt;min&gt;9575.00&lt;/min&gt;&lt;/buy&gt;&lt;sell&gt;&lt;volume&gt;543165&lt;/volume&gt;&lt;avg&gt;15833.68&lt;/avg&gt;&lt;stddev&gt;4296.28&lt;/stddev&gt;&lt;median&gt;15000.00&lt;/median&gt;&lt;percentile&gt;14978.51&lt;/percentile&gt;&lt;max&gt;32000.00&lt;/max&gt;&lt;min&gt;14550.00&lt;/min&gt;&lt;/sell&gt;&lt;/type&gt;&lt;type id="31990"&gt;&lt;buy&gt;&lt;volume&gt;33000&lt;/volume&gt;&lt;avg&gt;37777.88&lt;/avg&gt;&lt;stddev&gt;1513.40&lt;/stddev&gt;&lt;median&gt;37130.00&lt;/median&gt;&lt;percentile&gt;40223.12&lt;/percentile&gt;&lt;max&gt;40230.00&lt;/max&gt;&lt;min&gt;37090.00&lt;/min&gt;&lt;/buy&gt;&lt;sell&gt;&lt;volume&gt;57048&lt;/volume&gt;&lt;avg&gt;53282.46&lt;/avg&gt;&lt;stddev&gt;11507.72&lt;/stddev&gt;&lt;median&gt;49635.00&lt;/median&gt;&lt;percentile&gt;47398.45&lt;/percentile&gt;&lt;max&gt;78720.00&lt;/max&gt;&lt;min&gt;47390.00&lt;/min&gt;&lt;/sell&gt;&lt;/type&gt;&lt;type id="31998"&gt;&lt;buy&gt;&lt;volume&gt;11072&lt;/volume&gt;&lt;avg&gt;46930.40&lt;/avg&gt;&lt;stddev&gt;1215.33&lt;/stddev&gt;&lt;median&gt;47120.00&lt;/median&gt;&lt;percentile&gt;47120.07&lt;/percentile&gt;&lt;max&gt;47130.00&lt;/max&gt;&lt;min&gt;45020.00&lt;/min&gt;&lt;/buy&gt;&lt;sell&gt;&lt;volume&gt;43239&lt;/volume&gt;&lt;avg&gt;64455.31&lt;/avg&gt;&lt;stddev&gt;25788.85&lt;/stddev&gt;&lt;median&gt;57035.00&lt;/median&gt;&lt;percentile&gt;53720.55&lt;/percentile&gt;&lt;max&gt;123400.00&lt;/max&gt;&lt;min&gt;53000.00&lt;/min&gt;&lt;/sell&gt;&lt;/type&gt;&lt;type id="32006"&gt;&lt;buy&gt;&lt;volume&gt;39823&lt;/volume&gt;&lt;avg&gt;93597.40&lt;/avg&gt;&lt;stddev&gt;13208.98&lt;/stddev&gt;&lt;median&gt;100000.00&lt;/median&gt;&lt;percentile&gt;100500.00&lt;/percentile&gt;&lt;max&gt;100500.00&lt;/max&gt;&lt;min&gt;59870.00&lt;/min&gt;&lt;/buy&gt;&lt;sell&gt;&lt;volume&gt;278955&lt;/volume&gt;&lt;avg&gt;133747.19&lt;/avg&gt;&lt;stddev&gt;46409.99&lt;/stddev&gt;&lt;median&gt;120000.00&lt;/median&gt;&lt;percentile&gt;112638.59&lt;/percentile&gt;&lt;max&gt;397400.00&lt;/max&gt;&lt;min&gt;110000.00&lt;/min&gt;&lt;/sell&gt;&lt;/type&gt;&lt;type id="32014"&gt;&lt;buy&gt;&lt;volume&gt;34750&lt;/volume&gt;&lt;avg&gt;195764.03&lt;/avg&gt;&lt;stddev&gt;9261.29&lt;/stddev&gt;&lt;median&gt;196150.00&lt;/median&gt;&lt;percentile&gt;200911.11&lt;/percentile&gt;&lt;max&gt;201000.00&lt;/max&gt;&lt;min&gt;180000.00&lt;/min&gt;&lt;/buy&gt;&lt;sell&gt;&lt;volume&gt;42995&lt;/volume&gt;&lt;avg&gt;252830.28&lt;/avg&gt;&lt;stddev&gt;24961.44&lt;/stddev&gt;&lt;median&gt;255900.00&lt;/median&gt;&lt;percentile&gt;225994.77&lt;/percentile&gt;&lt;max&gt;316200.00&lt;/max&gt;&lt;min&gt;225900.00&lt;/min&gt;&lt;/sell&gt;&lt;/type&gt;&lt;type id="41490"&gt;&lt;buy&gt;&lt;volume&gt;6246&lt;/volume&gt;&lt;avg&gt;718972.40&lt;/avg&gt;&lt;stddev&gt;65543.77&lt;/stddev&gt;&lt;median&gt;723000.00&lt;/median&gt;&lt;percentile&gt;772842.03&lt;/percentile&gt;&lt;max&gt;772900.00&lt;/max&gt;&lt;min&gt;512200.00&lt;/min&gt;&lt;/buy&gt;&lt;sell&gt;&lt;volume&gt;45902&lt;/volume&gt;&lt;avg&gt;1069178.47&lt;/avg&gt;&lt;stddev&gt;293456.25&lt;/stddev&gt;&lt;median&gt;1083500.00&lt;/median&gt;&lt;percentile&gt;849900.00&lt;/percentile&gt;&lt;max&gt;2740000.00&lt;/max&gt;&lt;min&gt;849900.00&lt;/min&gt;&lt;/sell&gt;&lt;/type&gt;&lt;type id="42832"&gt;&lt;buy&gt;&lt;volume&gt;910000&lt;/volume&gt;&lt;avg&gt;311.59&lt;/avg&gt;&lt;stddev&gt;6.64&lt;/stddev&gt;&lt;median&gt;309.20&lt;/median&gt;&lt;percentile&gt;320.73&lt;/percentile&gt;&lt;max&gt;322.10&lt;/max&gt;&lt;min&gt;303.40&lt;/min&gt;&lt;/buy&gt;&lt;sell&gt;&lt;volume&gt;3082497&lt;/volume&gt;&lt;avg&gt;776.85&lt;/avg&gt;&lt;stddev&gt;237.22&lt;/stddev&gt;&lt;median&gt;839.40&lt;/median&gt;&lt;percentile&gt;546.78&lt;/percentile&gt;&lt;max&gt;1498.00&lt;/max&gt;&lt;min&gt;544.80&lt;/min&gt;&lt;/sell&gt;&lt;/type&gt;&lt;type id="42834"&gt;&lt;buy&gt;&lt;volume&gt;1802705&lt;/volume&gt;&lt;avg&gt;217.74&lt;/avg&gt;&lt;stddev&gt;84.57&lt;/stddev&gt;&lt;median&gt;152.00&lt;/median&gt;&lt;percentile&gt;351.87&lt;/percentile&gt;&lt;max&gt;352.30&lt;/max&gt;&lt;min&gt;152.00&lt;/min&gt;&lt;/buy&gt;&lt;sell&gt;&lt;volume&gt;3399742&lt;/volume&gt;&lt;avg&gt;807.22&lt;/avg&gt;&lt;stddev&gt;177.10&lt;/stddev&gt;&lt;median&gt;850.00&lt;/median&gt;&lt;percentile&gt;597.00&lt;/percentile&gt;&lt;max&gt;1278.00&lt;/max&gt;&lt;min&gt;597.00&lt;/min&gt;&lt;/sell&gt;&lt;/type&gt;&lt;type id="42833"&gt;&lt;buy&gt;&lt;volume&gt;1329421&lt;/volume&gt;&lt;avg&gt;149.56&lt;/avg&gt;&lt;stddev&gt;40.53&lt;/stddev&gt;&lt;median&gt;125.00&lt;/median&gt;&lt;percentile&gt;225.50&lt;/percentile&gt;&lt;max&gt;225.50&lt;/max&gt;&lt;min&gt;125.00&lt;/min&gt;&lt;/buy&gt;&lt;sell&gt;&lt;volume&gt;3366463&lt;/volume&gt;&lt;avg&gt;767.73&lt;/avg&gt;&lt;stddev&gt;110.59&lt;/stddev&gt;&lt;median&gt;690.00&lt;/median&gt;&lt;percentile&gt;648.50&lt;/percentile&gt;&lt;max&gt;924.50&lt;/max&gt;&lt;min&gt;648.40&lt;/min&gt;&lt;/sell&gt;&lt;/type&gt;&lt;type id="42837"&gt;&lt;buy&gt;&lt;volume&gt;1934131&lt;/volume&gt;&lt;avg&gt;350.87&lt;/avg&gt;&lt;stddev&gt;0.61&lt;/stddev&gt;&lt;median&gt;351.00&lt;/median&gt;&lt;percentile&gt;351.00&lt;/percentile&gt;&lt;max&gt;351.10&lt;/max&gt;&lt;min&gt;350.00&lt;/min&gt;&lt;/buy&gt;&lt;sell&gt;&lt;volume&gt;1176691&lt;/volume&gt;&lt;avg&gt;744.47&lt;/avg&gt;&lt;stddev&gt;69.14&lt;/stddev&gt;&lt;median&gt;740.90&lt;/median&gt;&lt;percentile&gt;687.33&lt;/percentile&gt;&lt;max&gt;949.00&lt;/max&gt;&lt;min&gt;687.30&lt;/min&gt;&lt;/sell&gt;&lt;/type&gt;&lt;type id="42836"&gt;&lt;buy&gt;&lt;volume&gt;18461&lt;/volume&gt;&lt;avg&gt;435.20&lt;/avg&gt;&lt;stddev&gt;0.00&lt;/stddev&gt;&lt;median&gt;435.20&lt;/median&gt;&lt;percentile&gt;435.20&lt;/percentile&gt;&lt;max&gt;435.20&lt;/max&gt;&lt;min&gt;435.20&lt;/min&gt;&lt;/buy&gt;&lt;sell&gt;&lt;volume&gt;839237&lt;/volume&gt;&lt;avg&gt;743.26&lt;/avg&gt;&lt;stddev&gt;13.88&lt;/stddev&gt;&lt;median&gt;744.25&lt;/median&gt;&lt;percentile&gt;729.40&lt;/percentile&gt;&lt;max&gt;790.70&lt;/max&gt;&lt;min&gt;729.40&lt;/min&gt;&lt;/sell&gt;&lt;/type&gt;&lt;type id="42835"&gt;&lt;buy&gt;&lt;volume&gt;177437&lt;/volume&gt;&lt;avg&gt;445.12&lt;/avg&gt;&lt;stddev&gt;0.67&lt;/stddev&gt;&lt;median&gt;445.00&lt;/median&gt;&lt;percentile&gt;446.20&lt;/percentile&gt;&lt;max&gt;446.20&lt;/max&gt;&lt;min&gt;445.00&lt;/min&gt;&lt;/buy&gt;&lt;sell&gt;&lt;volume&gt;2807033&lt;/volume&gt;&lt;avg&gt;808.76&lt;/avg&gt;&lt;stddev&gt;136.67&lt;/stddev&gt;&lt;median&gt;863.90&lt;/median&gt;&lt;percentile&gt;647.84&lt;/percentile&gt;&lt;max&gt;1176.00&lt;/max&gt;&lt;min&gt;646.80&lt;/min&gt;&lt;/sell&gt;&lt;/type&gt;&lt;type id="42831"&gt;&lt;buy&gt;&lt;volume&gt;776319&lt;/volume&gt;&lt;avg&gt;103.92&lt;/avg&gt;&lt;stddev&gt;23.95&lt;/stddev&gt;&lt;median&gt;111.20&lt;/median&gt;&lt;percentile&gt;114.40&lt;/percentile&gt;&lt;max&gt;114.40&lt;/max&gt;&lt;min&gt;50.00&lt;/min&gt;&lt;/buy&gt;&lt;sell&gt;&lt;volume&gt;4000246&lt;/volume&gt;&lt;avg&gt;153.37&lt;/avg&gt;&lt;stddev&gt;5.15&lt;/stddev&gt;&lt;median&gt;151.35&lt;/median&gt;&lt;percentile&gt;149.80&lt;/percentile&gt;&lt;max&gt;160.00&lt;/max&gt;&lt;min&gt;149.80&lt;/min&gt;&lt;/sell&gt;&lt;/type&gt;&lt;type id="42829"&gt;&lt;buy&gt;&lt;volume&gt;480000&lt;/volume&gt;&lt;avg&gt;104.22&lt;/avg&gt;&lt;stddev&gt;24.62&lt;/stddev&gt;&lt;median&gt;120.00&lt;/median&gt;&lt;percentile&gt;120.20&lt;/percentile&gt;&lt;max&gt;120.20&lt;/max&gt;&lt;min&gt;61.00&lt;/min&gt;&lt;/buy&gt;&lt;sell&gt;&lt;volume&gt;2822329&lt;/volume&gt;&lt;avg&gt;200.01&lt;/avg&gt;&lt;stddev&gt;29.88&lt;/stddev&gt;&lt;median&gt;198.95&lt;/median&gt;&lt;percentile&gt;198.15&lt;/percentile&gt;&lt;max&gt;264.90&lt;/max&gt;&lt;min&gt;188.40&lt;/min&gt;&lt;/sell&gt;&lt;/type&gt;&lt;type id="42830"&gt;&lt;buy&gt;&lt;volume&gt;200000&lt;/volume&gt;&lt;avg&gt;90.90&lt;/avg&gt;&lt;stddev&gt;12.87&lt;/stddev&gt;&lt;median&gt;90.90&lt;/median&gt;&lt;percentile&gt;100.00&lt;/percentile&gt;&lt;max&gt;100.00&lt;/max&gt;&lt;min&gt;81.80&lt;/min&gt;&lt;/buy&gt;&lt;sell&gt;&lt;volume&gt;13921659&lt;/volume&gt;&lt;avg&gt;189.29&lt;/avg&gt;&lt;stddev&gt;39.54&lt;/stddev&gt;&lt;median&gt;169.70&lt;/median&gt;&lt;percentile&gt;148.70&lt;/percentile&gt;&lt;max&gt;281.30&lt;/max&gt;&lt;min&gt;148.70&lt;/min&gt;&lt;/sell&gt;&lt;/type&gt;&lt;type id="42694"&gt;&lt;buy&gt;&lt;volume&gt;94888&lt;/volume&gt;&lt;avg&gt;219.35&lt;/avg&gt;&lt;stddev&gt;1.82&lt;/stddev&gt;&lt;median&gt;219.50&lt;/median&gt;&lt;percentile&gt;219.50&lt;/percentile&gt;&lt;max&gt;219.80&lt;/max&gt;&lt;min&gt;216.50&lt;/min&gt;&lt;/buy&gt;&lt;sell&gt;&lt;volume&gt;6432846&lt;/volume&gt;&lt;avg&gt;640.94&lt;/avg&gt;&lt;stddev&gt;346.55&lt;/stddev&gt;&lt;median&gt;674.95&lt;/median&gt;&lt;percentile&gt;498.55&lt;/percentile&gt;&lt;max&gt;1598.00&lt;/max&gt;&lt;min&gt;496.90&lt;/min&gt;&lt;/sell&gt;&lt;/type&gt;&lt;type id="42696"&gt;&lt;buy&gt;&lt;volume&gt;229000&lt;/volume&gt;&lt;avg&gt;454.35&lt;/avg&gt;&lt;stddev&gt;1.86&lt;/stddev&gt;&lt;median&gt;455.60&lt;/median&gt;&lt;percentile&gt;456.20&lt;/percentile&gt;&lt;max&gt;456.20&lt;/max&gt;&lt;min&gt;452.00&lt;/min&gt;&lt;/buy&gt;&lt;sell&gt;&lt;volume&gt;3010965&lt;/volume&gt;&lt;avg&gt;763.54&lt;/avg&gt;&lt;stddev&gt;121.17&lt;/stddev&gt;&lt;median&gt;734.60&lt;/median&gt;&lt;percentile&gt;589.73&lt;/percentile&gt;&lt;max&gt;956.20&lt;/max&gt;&lt;min&gt;589.00&lt;/min&gt;&lt;/sell&gt;&lt;/type&gt;&lt;type id="42695"&gt;&lt;buy&gt;&lt;volume&gt;1078456&lt;/volume&gt;&lt;avg&gt;118.85&lt;/avg&gt;&lt;stddev&gt;177.37&lt;/stddev&gt;&lt;median&gt;97.00&lt;/median&gt;&lt;percentile&gt;417.77&lt;/percentile&gt;&lt;max&gt;435.30&lt;/max&gt;&lt;min&gt;97.00&lt;/min&gt;&lt;/buy&gt;&lt;sell&gt;&lt;volume&gt;6187383&lt;/volume&gt;&lt;avg&gt;732.35&lt;/avg&gt;&lt;stddev&gt;135.85&lt;/stddev&gt;&lt;median&gt;700.00&lt;/median&gt;&lt;percentile&gt;539.88&lt;/percentile&gt;&lt;max&gt;970.30&lt;/max&gt;&lt;min&gt;539.70&lt;/min&gt;&lt;/sell&gt;&lt;/type&gt;&lt;type id="42838"&gt;&lt;buy&gt;&lt;volume&gt;110000&lt;/volume&gt;&lt;avg&gt;527.95&lt;/avg&gt;&lt;stddev&gt;7.35&lt;/stddev&gt;&lt;median&gt;527.00&lt;/median&gt;&lt;percentile&gt;537.40&lt;/percentile&gt;&lt;max&gt;537.40&lt;/max&gt;&lt;min&gt;527.00&lt;/min&gt;&lt;/buy&gt;&lt;sell&gt;&lt;volume&gt;1414122&lt;/volume&gt;&lt;avg&gt;807.92&lt;/avg&gt;&lt;stddev&gt;90.15&lt;/stddev&gt;&lt;median&gt;800.00&lt;/median&gt;&lt;percentile&gt;699.99&lt;/percentile&gt;&lt;max&gt;1058.00&lt;/max&gt;&lt;min&gt;699.80&lt;/min&gt;&lt;/sell&gt;&lt;/type&gt;&lt;type id="42839"&gt;&lt;buy&gt;&lt;volume&gt;495890&lt;/volume&gt;&lt;avg&gt;229.61&lt;/avg&gt;&lt;stddev&gt;94.79&lt;/stddev&gt;&lt;median&gt;176.55&lt;/median&gt;&lt;percentile&gt;379.30&lt;/percentile&gt;&lt;max&gt;379.30&lt;/max&gt;&lt;min&gt;170.60&lt;/min&gt;&lt;/buy&gt;&lt;sell&gt;&lt;volume&gt;2027939&lt;/volume&gt;&lt;avg&gt;788.80&lt;/avg&gt;&lt;stddev&gt;107.94&lt;/stddev&gt;&lt;median&gt;791.60&lt;/median&gt;&lt;percentile&gt;698.15&lt;/percentile&gt;&lt;max&gt;992.00&lt;/max&gt;&lt;min&gt;697.80&lt;/min&gt;&lt;/sell&gt;&lt;/type&gt;&lt;type id="42840"&gt;&lt;buy&gt;&lt;volume&gt;570000&lt;/volume&gt;&lt;avg&gt;574.34&lt;/avg&gt;&lt;stddev&gt;0.07&lt;/stddev&gt;&lt;median&gt;574.30&lt;/median&gt;&lt;percentile&gt;574.40&lt;/percentile&gt;&lt;max&gt;574.40&lt;/max&gt;&lt;min&gt;574.30&lt;/min&gt;&lt;/buy&gt;&lt;sell&gt;&lt;volume&gt;1891291&lt;/volume&gt;&lt;avg&gt;842.13&lt;/avg&gt;&lt;stddev&gt;243.71&lt;/stddev&gt;&lt;median&gt;923.80&lt;/median&gt;&lt;percentile&gt;675.39&lt;/percentile&gt;&lt;max&gt;1893.00&lt;/max&gt;&lt;min&gt;675.30&lt;/min&gt;&lt;/sell&gt;&lt;/type&gt;&lt;type id="47931"&gt;&lt;buy&gt;&lt;volume&gt;827595&lt;/volume&gt;&lt;avg&gt;1348.88&lt;/avg&gt;&lt;stddev&gt;134.59&lt;/stddev&gt;&lt;median&gt;1350.00&lt;/median&gt;&lt;percentile&gt;1368.00&lt;/percentile&gt;&lt;max&gt;1368.00&lt;/max&gt;&lt;min&gt;1004.00&lt;/min&gt;&lt;/buy&gt;&lt;sell&gt;&lt;volume&gt;1388709&lt;/volume&gt;&lt;avg&gt;1825.85&lt;/avg&gt;&lt;stddev&gt;114.10&lt;/stddev&gt;&lt;median&gt;1843.50&lt;/median&gt;&lt;percentile&gt;1659.29&lt;/percentile&gt;&lt;max&gt;1999.00&lt;/max&gt;&lt;min&gt;1651.00&lt;/min&gt;&lt;/sell&gt;&lt;/type&gt;&lt;type id="47930"&gt;&lt;buy&gt;&lt;volume&gt;327100&lt;/volume&gt;&lt;avg&gt;1301.11&lt;/avg&gt;&lt;stddev&gt;8.96&lt;/stddev&gt;&lt;median&gt;1306.50&lt;/median&gt;&lt;percentile&gt;1309.00&lt;/percentile&gt;&lt;max&gt;1309.00&lt;/max&gt;&lt;min&gt;1288.00&lt;/min&gt;&lt;/buy&gt;&lt;sell&gt;&lt;volume&gt;3513515&lt;/volume&gt;&lt;avg&gt;1891.11&lt;/avg&gt;&lt;stddev&gt;579.11&lt;/stddev&gt;&lt;median&gt;1731.00&lt;/median&gt;&lt;percentile&gt;1507.00&lt;/percentile&gt;&lt;max&gt;4000.00&lt;/max&gt;&lt;min&gt;1507.00&lt;/min&gt;&lt;/sell&gt;&lt;/type&gt;&lt;type id="47927"&gt;&lt;buy&gt;&lt;volume&gt;1057000&lt;/volume&gt;&lt;avg&gt;829.51&lt;/avg&gt;&lt;stddev&gt;14.52&lt;/stddev&gt;&lt;median&gt;822.20&lt;/median&gt;&lt;percentile&gt;851.10&lt;/percentile&gt;&lt;max&gt;851.10&lt;/max&gt;&lt;min&gt;815.70&lt;/min&gt;&lt;/buy&gt;&lt;sell&gt;&lt;volume&gt;1662430&lt;/volume&gt;&lt;avg&gt;1289.62&lt;/avg&gt;&lt;stddev&gt;648.02&lt;/stddev&gt;&lt;median&gt;995.35&lt;/median&gt;&lt;percentile&gt;939.99&lt;/percentile&gt;&lt;max&gt;2986.00&lt;/max&gt;&lt;min&gt;939.80&lt;/min&gt;&lt;/sell&gt;&lt;/type&gt;&lt;type id="47926"&gt;&lt;buy&gt;&lt;volume&gt;1494000&lt;/volume&gt;&lt;avg&gt;757.10&lt;/avg&gt;&lt;stddev&gt;31.26&lt;/stddev&gt;&lt;median&gt;769.05&lt;/median&gt;&lt;percentile&gt;769.70&lt;/percentile&gt;&lt;max&gt;769.70&lt;/max&gt;&lt;min&gt;651.00&lt;/min&gt;&lt;/buy&gt;&lt;sell&gt;&lt;volume&gt;5422422&lt;/volume&gt;&lt;avg&gt;1106.07&lt;/avg&gt;&lt;stddev&gt;412.97&lt;/stddev&gt;&lt;median&gt;892.65&lt;/median&gt;&lt;percentile&gt;850.20&lt;/percentile&gt;&lt;max&gt;2192.00&lt;/max&gt;&lt;min&gt;850.20&lt;/min&gt;&lt;/sell&gt;&lt;/type&gt;&lt;type id="47928"&gt;&lt;buy&gt;&lt;volume&gt;1906018&lt;/volume&gt;&lt;avg&gt;573.78&lt;/avg&gt;&lt;stddev&gt;149.16&lt;/stddev&gt;&lt;median&gt;575.40&lt;/median&gt;&lt;percentile&gt;808.79&lt;/percentile&gt;&lt;max&gt;808.80&lt;/max&gt;&lt;min&gt;465.40&lt;/min&gt;&lt;/buy&gt;&lt;sell&gt;&lt;volume&gt;3632528&lt;/volume&gt;&lt;avg&gt;1416.27&lt;/avg&gt;&lt;stddev&gt;542.53&lt;/stddev&gt;&lt;median&gt;1022.00&lt;/median&gt;&lt;percentile&gt;978.73&lt;/percentile&gt;&lt;max&gt;2492.00&lt;/max&gt;&lt;min&gt;978.00&lt;/min&gt;&lt;/sell&gt;&lt;/type&gt;&lt;type id="47886"&gt;&lt;buy&gt;&lt;volume&gt;312222&lt;/volume&gt;&lt;avg&gt;584.06&lt;/avg&gt;&lt;stddev&gt;48.66&lt;/stddev&gt;&lt;median&gt;621.90&lt;/median&gt;&lt;percentile&gt;666.70&lt;/percentile&gt;&lt;max&gt;666.70&lt;/max&gt;&lt;min&gt;499.40&lt;/min&gt;&lt;/buy&gt;&lt;sell&gt;&lt;volume&gt;2142189&lt;/volume&gt;&lt;avg&gt;777.13&lt;/avg&gt;&lt;stddev&gt;34.67&lt;/stddev&gt;&lt;median&gt;748.90&lt;/median&gt;&lt;percentile&gt;739.70&lt;/percentile&gt;&lt;max&gt;833.00&lt;/max&gt;&lt;min&gt;739.70&lt;/min&gt;&lt;/sell&gt;&lt;/type&gt;&lt;type id="47924"&gt;&lt;buy&gt;&lt;volume&gt;968100&lt;/volume&gt;&lt;avg&gt;264.54&lt;/avg&gt;&lt;stddev&gt;75.73&lt;/stddev&gt;&lt;median&gt;319.60&lt;/median&gt;&lt;percentile&gt;340.92&lt;/percentile&gt;&lt;max&gt;341.50&lt;/max&gt;&lt;min&gt;119.50&lt;/min&gt;&lt;/buy&gt;&lt;sell&gt;&lt;volume&gt;2445386&lt;/volume&gt;&lt;avg&gt;454.85&lt;/avg&gt;&lt;stddev&gt;120.60&lt;/stddev&gt;&lt;median&gt;419.25&lt;/median&gt;&lt;percentile&gt;409.78&lt;/percentile&gt;&lt;max&gt;994.00&lt;/max&gt;&lt;min&gt;409.60&lt;/min&gt;&lt;/sell&gt;&lt;/type&gt;&lt;type id="47925"&gt;&lt;buy&gt;&lt;volume&gt;650000&lt;/volume&gt;&lt;avg&gt;344.98&lt;/avg&gt;&lt;stddev&gt;21.29&lt;/stddev&gt;&lt;median&gt;340.30&lt;/median&gt;&lt;percentile&gt;380.50&lt;/percentile&gt;&lt;max&gt;380.50&lt;/max&gt;&lt;min&gt;330.20&lt;/min&gt;&lt;/buy&gt;&lt;sell&gt;&lt;volume&gt;2898414&lt;/volume&gt;&lt;avg&gt;475.65&lt;/avg&gt;&lt;stddev&gt;123.82&lt;/stddev&gt;&lt;median&gt;429.80&lt;/median&gt;&lt;percentile&gt;412.20&lt;/percentile&gt;&lt;max&gt;799.60&lt;/max&gt;&lt;min&gt;412.20&lt;/min&gt;&lt;/sell&gt;&lt;/type&gt;&lt;type id="47885"&gt;&lt;buy&gt;&lt;volume&gt;210000&lt;/volume&gt;&lt;avg&gt;333.20&lt;/avg&gt;&lt;stddev&gt;0.00&lt;/stddev&gt;&lt;median&gt;333.20&lt;/median&gt;&lt;percentile&gt;333.20&lt;/percentile&gt;&lt;max&gt;333.20&lt;/max&gt;&lt;min&gt;333.20&lt;/min&gt;&lt;/buy&gt;&lt;sell&gt;&lt;volume&gt;3053032&lt;/volume&gt;&lt;avg&gt;468.96&lt;/avg&gt;&lt;stddev&gt;93.39&lt;/stddev&gt;&lt;median&gt;437.90&lt;/median&gt;&lt;percentile&gt;398.75&lt;/percentile&gt;&lt;max&gt;739.40&lt;/max&gt;&lt;min&gt;398.70&lt;/min&gt;&lt;/sell&gt;&lt;/type&gt;&lt;type id="12557"&gt;&lt;buy&gt;&lt;volume&gt;2325&lt;/volume&gt;&lt;avg&gt;48628.77&lt;/avg&gt;&lt;stddev&gt;454.32&lt;/stddev&gt;&lt;median&gt;48700.00&lt;/median&gt;&lt;percentile&gt;48763.33&lt;/percentile&gt;&lt;max&gt;48770.00&lt;/max&gt;&lt;min&gt;47340.00&lt;/min&gt;&lt;/buy&gt;&lt;sell&gt;&lt;volume&gt;6016&lt;/volume&gt;&lt;avg&gt;96069.86&lt;/avg&gt;&lt;stddev&gt;104577.07&lt;/stddev&gt;&lt;median&gt;69950.00&lt;/median&gt;&lt;percentile&gt;69850.00&lt;/percentile&gt;&lt;max&gt;350000.00&lt;/max&gt;&lt;min&gt;69850.00&lt;/min&gt;&lt;/sell&gt;&lt;/type&gt;&lt;type id="12816"&gt;&lt;buy&gt;&lt;volume&gt;1070&lt;/volume&gt;&lt;avg&gt;527794.39&lt;/avg&gt;&lt;stddev&gt;41840.81&lt;/stddev&gt;&lt;median&gt;530000.00&lt;/median&gt;&lt;percentile&gt;530000.00&lt;/percentile&gt;&lt;max&gt;530000.00&lt;/max&gt;&lt;min&gt;451000.00&lt;/min&gt;&lt;/buy&gt;&lt;sell&gt;&lt;volume&gt;22150&lt;/volume&gt;&lt;avg&gt;655335.98&lt;/avg&gt;&lt;stddev&gt;62730.23&lt;/stddev&gt;&lt;median&gt;645500.00&lt;/median&gt;&lt;percentile&gt;612200.00&lt;/percentile&gt;&lt;max&gt;829100.00&lt;/max&gt;&lt;min&gt;612200.00&lt;/min&gt;&lt;/sell&gt;&lt;/type&gt;&lt;type id="12820"&gt;&lt;buy&gt;&lt;volume&gt;3095&lt;/volume&gt;&lt;avg&gt;439208.08&lt;/avg&gt;&lt;stddev&gt;177054.81&lt;/stddev&gt;&lt;median&gt;500800.00&lt;/median&gt;&lt;percentile&gt;501030.45&lt;/percentile&gt;&lt;max&gt;502100.00&lt;/max&gt;&lt;min&gt;122200.00&lt;/min&gt;&lt;/buy&gt;&lt;sell&gt;&lt;volume&gt;17990&lt;/volume&gt;&lt;avg&gt;701706.55&lt;/avg&gt;&lt;stddev&gt;102920.02&lt;/stddev&gt;&lt;median&gt;649500.00&lt;/median&gt;&lt;percentile&gt;598972.17&lt;/percentile&gt;&lt;max&gt;896100.00&lt;/max&gt;&lt;min&gt;595000.00&lt;/min&gt;&lt;/sell&gt;&lt;/type&gt;&lt;type id="12818"&gt;&lt;buy&gt;&lt;volume&gt;4314&lt;/volume&gt;&lt;avg&gt;153795.18&lt;/avg&gt;&lt;stddev&gt;1555.71&lt;/stddev&gt;&lt;median&gt;153650.00&lt;/median&gt;&lt;percentile&gt;155053.70&lt;/percentile&gt;&lt;max&gt;155100.00&lt;/max&gt;&lt;min&gt;150700.00&lt;/min&gt;&lt;/buy&gt;&lt;sell&gt;&lt;volume&gt;10181&lt;/volume&gt;&lt;avg&gt;318571.46&lt;/avg&gt;&lt;stddev&gt;31000.90&lt;/stddev&gt;&lt;median&gt;315800.00&lt;/median&gt;&lt;percentile&gt;274300.00&lt;/percentile&gt;&lt;max&gt;369900.00&lt;/max&gt;&lt;min&gt;274300.00&lt;/min&gt;&lt;/sell&gt;&lt;/type&gt;&lt;type id="12565"&gt;&lt;buy&gt;&lt;volume&gt;1808&lt;/volume&gt;&lt;avg&gt;60114.98&lt;/avg&gt;&lt;stddev&gt;21312.39&lt;/stddev&gt;&lt;median&gt;55200.00&lt;/median&gt;&lt;percentile&gt;98140.00&lt;/percentile&gt;&lt;max&gt;98140.00&lt;/max&gt;&lt;min&gt;55200.00&lt;/min&gt;&lt;/buy&gt;&lt;sell&gt;&lt;volume&gt;29511&lt;/volume&gt;&lt;avg&gt;156600.11&lt;/avg&gt;&lt;stddev&gt;41834.36&lt;/stddev&gt;&lt;median&gt;194250.00&lt;/median&gt;&lt;percentile&gt;102130.32&lt;/percentile&gt;&lt;max&gt;199800.00&lt;/max&gt;&lt;min&gt;102100.00&lt;/min&gt;&lt;/sell&gt;&lt;/type&gt;&lt;type id="12563"&gt;&lt;buy&gt;&lt;volume&gt;11723&lt;/volume&gt;&lt;avg&gt;58024.72&lt;/avg&gt;&lt;stddev&gt;6875.12&lt;/stddev&gt;&lt;median&gt;61040.00&lt;/median&gt;&lt;percentile&gt;61113.33&lt;/percentile&gt;&lt;max&gt;61120.00&lt;/max&gt;&lt;min&gt;37310.00&lt;/min&gt;&lt;/buy&gt;&lt;sell&gt;&lt;volume&gt;38672&lt;/volume&gt;&lt;avg&gt;234037.80&lt;/avg&gt;&lt;stddev&gt;53950.18&lt;/stddev&gt;&lt;median&gt;249400.00&lt;/median&gt;&lt;percentile&gt;109553.82&lt;/percentile&gt;&lt;max&gt;249900.00&lt;/max&gt;&lt;min&gt;99900.00&lt;/min&gt;&lt;/sell&gt;&lt;/type&gt;&lt;type id="23105"&gt;&lt;buy&gt;&lt;volume&gt;155&lt;/volume&gt;&lt;avg&gt;756864.52&lt;/avg&gt;&lt;stddev&gt;6902.32&lt;/stddev&gt;&lt;median&gt;758300.00&lt;/median&gt;&lt;percentile&gt;760900.00&lt;/percentile&gt;&lt;max&gt;760900.00&lt;/max&gt;&lt;min&gt;743600.00&lt;/min&gt;&lt;/buy&gt;&lt;sell&gt;&lt;volume&gt;6158&lt;/volume&gt;&lt;avg&gt;1169125.02&lt;/avg&gt;&lt;stddev&gt;247898.42&lt;/stddev&gt;&lt;median&gt;999950.00&lt;/median&gt;&lt;percentile&gt;939800.00&lt;/percentile&gt;&lt;max&gt;1701000.00&lt;/max&gt;&lt;min&gt;939800.00&lt;/min&gt;&lt;/sell&gt;&lt;/type&gt;&lt;type id="23071"&gt;&lt;buy&gt;&lt;volume&gt;3925&lt;/volume&gt;&lt;avg&gt;225264.33&lt;/avg&gt;&lt;stddev&gt;51375.95&lt;/stddev&gt;&lt;median&gt;239650.00&lt;/median&gt;&lt;percentile&gt;266889.19&lt;/percentile&gt;&lt;max&gt;270100.00&lt;/max&gt;&lt;min&gt;150000.00&lt;/min&gt;&lt;/buy&gt;&lt;sell&gt;&lt;volume&gt;10920&lt;/volume&gt;&lt;avg&gt;338416.11&lt;/avg&gt;&lt;stddev&gt;96355.84&lt;/stddev&gt;&lt;median&gt;326800.00&lt;/median&gt;&lt;percentile&gt;302500.00&lt;/percentile&gt;&lt;max&gt;709500.00&lt;/max&gt;&lt;min&gt;302500.00&lt;/min&gt;&lt;/sell&gt;&lt;/type&gt;&lt;type id="12791"&gt;&lt;buy&gt;&lt;volume&gt;8050000&lt;/volume&gt;&lt;avg&gt;310.89&lt;/avg&gt;&lt;stddev&gt;37.18&lt;/stddev&gt;&lt;median&gt;313.60&lt;/median&gt;&lt;percentile&gt;327.00&lt;/percentile&gt;&lt;max&gt;327.00&lt;/max&gt;&lt;min&gt;220.00&lt;/min&gt;&lt;/buy&gt;&lt;sell&gt;&lt;volume&gt;18325080&lt;/volume&gt;&lt;avg&gt;450.35&lt;/avg&gt;&lt;stddev&gt;66.56&lt;/stddev&gt;&lt;median&gt;437.50&lt;/median&gt;&lt;percentile&gt;377.30&lt;/percentile&gt;&lt;max&gt;671.40&lt;/max&gt;&lt;min&gt;373.00&lt;/min&gt;&lt;/sell&gt;&lt;/type&gt;&lt;type id="12785"&gt;&lt;buy&gt;&lt;volume&gt;4790036&lt;/volume&gt;&lt;avg&gt;122.14&lt;/avg&gt;&lt;stddev&gt;33.35&lt;/stddev&gt;&lt;median&gt;100.35&lt;/median&gt;&lt;percentile&gt;163.73&lt;/percentile&gt;&lt;max&gt;164.00&lt;/max&gt;&lt;min&gt;88.65&lt;/min&gt;&lt;/buy&gt;&lt;sell&gt;&lt;volume&gt;4251487&lt;/volume&gt;&lt;avg&gt;230.54&lt;/avg&gt;&lt;stddev&gt;15.87&lt;/stddev&gt;&lt;median&gt;228.50&lt;/median&gt;&lt;percentile&gt;223.36&lt;/percentile&gt;&lt;max&gt;299.90&lt;/max&gt;&lt;min&gt;223.00&lt;/min&gt;&lt;/sell&gt;&lt;/type&gt;&lt;type id="12789"&gt;&lt;buy&gt;&lt;volume&gt;4344265&lt;/volume&gt;&lt;avg&gt;140.09&lt;/avg&gt;&lt;stddev&gt;9.77&lt;/stddev&gt;&lt;median&gt;134.80&lt;/median&gt;&lt;percentile&gt;157.37&lt;/percentile&gt;&lt;max&gt;158.10&lt;/max&gt;&lt;min&gt;134.80&lt;/min&gt;&lt;/buy&gt;&lt;sell&gt;&lt;volume&gt;21624886&lt;/volume&gt;&lt;avg&gt;205.89&lt;/avg&gt;&lt;stddev&gt;24.37&lt;/stddev&gt;&lt;median&gt;197.90&lt;/median&gt;&lt;percentile&gt;178.62&lt;/percentile&gt;&lt;max&gt;260.00&lt;/max&gt;&lt;min&gt;176.90&lt;/min&gt;&lt;/sell&gt;&lt;/type&gt;&lt;type id="12614"&gt;&lt;buy&gt;&lt;volume&gt;8735258&lt;/volume&gt;&lt;avg&gt;27.79&lt;/avg&gt;&lt;stddev&gt;1.33&lt;/stddev&gt;&lt;median&gt;29.23&lt;/median&gt;&lt;percentile&gt;30.18&lt;/percentile&gt;&lt;max&gt;30.18&lt;/max&gt;&lt;min&gt;25.59&lt;/min&gt;&lt;/buy&gt;&lt;sell&gt;&lt;volume&gt;41786531&lt;/volume&gt;&lt;avg&gt;68.62&lt;/avg&gt;&lt;stddev&gt;11.07&lt;/stddev&gt;&lt;median&gt;71.97&lt;/median&gt;&lt;percentile&gt;51.19&lt;/percentile&gt;&lt;max&gt;82.91&lt;/max&gt;&lt;min&gt;50.00&lt;/min&gt;&lt;/sell&gt;&lt;/type&gt;&lt;type id="12612"&gt;&lt;buy&gt;&lt;volume&gt;3100000&lt;/volume&gt;&lt;avg&gt;52.44&lt;/avg&gt;&lt;stddev&gt;0.12&lt;/stddev&gt;&lt;median&gt;52.36&lt;/median&gt;&lt;percentile&gt;52.48&lt;/percentile&gt;&lt;max&gt;52.49&lt;/max&gt;&lt;min&gt;52.25&lt;/min&gt;&lt;/buy&gt;&lt;sell&gt;&lt;volume&gt;80011764&lt;/volume&gt;&lt;avg&gt;69.80&lt;/avg&gt;&lt;stddev&gt;12.56&lt;/stddev&gt;&lt;median&gt;62.84&lt;/median&gt;&lt;percentile&gt;62.27&lt;/percentile&gt;&lt;max&gt;99.20&lt;/max&gt;&lt;min&gt;60.00&lt;/min&gt;&lt;/sell&gt;&lt;/type&gt;&lt;type id="12801"&gt;&lt;buy&gt;&lt;volume&gt;1123456&lt;/volume&gt;&lt;avg&gt;153.74&lt;/avg&gt;&lt;stddev&gt;40.31&lt;/stddev&gt;&lt;median&gt;131.50&lt;/median&gt;&lt;percentile&gt;160.00&lt;/percentile&gt;&lt;max&gt;160.00&lt;/max&gt;&lt;min&gt;103.00&lt;/min&gt;&lt;/buy&gt;&lt;sell&gt;&lt;volume&gt;8975952&lt;/volume&gt;&lt;avg&gt;204.53&lt;/avg&gt;&lt;stddev&gt;46.11&lt;/stddev&gt;&lt;median&gt;183.60&lt;/median&gt;&lt;percentile&gt;172.88&lt;/percentile&gt;&lt;max&gt;355.00&lt;/max&gt;&lt;min&gt;172.80&lt;/min&gt;&lt;/sell&gt;&lt;/type&gt;&lt;type id="12805"&gt;&lt;buy&gt;&lt;volume&gt;1727576&lt;/volume&gt;&lt;avg&gt;133.40&lt;/avg&gt;&lt;stddev&gt;42.72&lt;/stddev&gt;&lt;median&gt;146.50&lt;/median&gt;&lt;percentile&gt;170.00&lt;/percentile&gt;&lt;max&gt;170.00&lt;/max&gt;&lt;min&gt;50.05&lt;/min&gt;&lt;/buy&gt;&lt;sell&gt;&lt;volume&gt;9015743&lt;/volume&gt;&lt;avg&gt;251.32&lt;/avg&gt;&lt;stddev&gt;22.19&lt;/stddev&gt;&lt;median&gt;249.00&lt;/median&gt;&lt;percentile&gt;224.99&lt;/percentile&gt;&lt;max&gt;300.00&lt;/max&gt;&lt;min&gt;217.50&lt;/min&gt;&lt;/sell&gt;&lt;/type&gt;&lt;type id="12618"&gt;&lt;buy&gt;&lt;volume&gt;1690000&lt;/volume&gt;&lt;avg&gt;17.70&lt;/avg&gt;&lt;stddev&gt;17.93&lt;/stddev&gt;&lt;median&gt;6.66&lt;/median&gt;&lt;percentile&gt;39.89&lt;/percentile&gt;&lt;max&gt;41.00&lt;/max&gt;&lt;min&gt;6.65&lt;/min&gt;&lt;/buy&gt;&lt;sell&gt;&lt;volume&gt;20109888&lt;/volume&gt;&lt;avg&gt;51.20&lt;/avg&gt;&lt;stddev&gt;5.49&lt;/stddev&gt;&lt;median&gt;51.80&lt;/median&gt;&lt;percentile&gt;45.01&lt;/percentile&gt;&lt;max&gt;60.00&lt;/max&gt;&lt;min&gt;44.99&lt;/min&gt;&lt;/sell&gt;&lt;/type&gt;&lt;type id="21740"&gt;&lt;buy&gt;&lt;volume&gt;2150000&lt;/volume&gt;&lt;avg&gt;849.82&lt;/avg&gt;&lt;stddev&gt;128.90&lt;/stddev&gt;&lt;median&gt;850.95&lt;/median&gt;&lt;percentile&gt;973.40&lt;/percentile&gt;&lt;max&gt;973.40&lt;/max&gt;&lt;min&gt;602.40&lt;/min&gt;&lt;/buy&gt;&lt;sell&gt;&lt;volume&gt;701936&lt;/volume&gt;&lt;avg&gt;1276.03&lt;/avg&gt;&lt;stddev&gt;130.91&lt;/stddev&gt;&lt;median&gt;1300.00&lt;/median&gt;&lt;percentile&gt;1155.00&lt;/percentile&gt;&lt;max&gt;1458.00&lt;/max&gt;&lt;min&gt;1155.00&lt;/min&gt;&lt;/sell&gt;&lt;/type&gt;&lt;type id="23025"&gt;&lt;buy&gt;&lt;volume&gt;1670000&lt;/volume&gt;&lt;avg&gt;564.44&lt;/avg&gt;&lt;stddev&gt;136.34&lt;/stddev&gt;&lt;median&gt;625.25&lt;/median&gt;&lt;percentile&gt;626.00&lt;/percentile&gt;&lt;max&gt;626.00&lt;/max&gt;&lt;min&gt;187.20&lt;/min&gt;&lt;/buy&gt;&lt;sell&gt;&lt;volume&gt;5678532&lt;/volume&gt;&lt;avg&gt;782.66&lt;/avg&gt;&lt;stddev&gt;89.45&lt;/stddev&gt;&lt;median&gt;724.30&lt;/median&gt;&lt;percentile&gt;717.60&lt;/percentile&gt;&lt;max&gt;1032.00&lt;/max&gt;&lt;min&gt;717.60&lt;/min&gt;&lt;/sell&gt;&lt;/type&gt;&lt;type id="23035"&gt;&lt;buy&gt;&lt;volume&gt;1130000&lt;/volume&gt;&lt;avg&gt;430.94&lt;/avg&gt;&lt;stddev&gt;109.79&lt;/stddev&gt;&lt;median&gt;407.50&lt;/median&gt;&lt;percentile&gt;560.00&lt;/percentile&gt;&lt;max&gt;560.00&lt;/max&gt;&lt;min&gt;278.90&lt;/min&gt;&lt;/buy&gt;&lt;sell&gt;&lt;volume&gt;2533112&lt;/volume&gt;&lt;avg&gt;782.23&lt;/avg&gt;&lt;stddev&gt;256.52&lt;/stddev&gt;&lt;median&gt;750.00&lt;/median&gt;&lt;percentile&gt;678.98&lt;/percentile&gt;&lt;max&gt;1752.00&lt;/max&gt;&lt;min&gt;678.90&lt;/min&gt;&lt;/sell&gt;&lt;/type&gt;&lt;type id="23039"&gt;&lt;buy&gt;&lt;volume&gt;150000&lt;/volume&gt;&lt;avg&gt;498.47&lt;/avg&gt;&lt;stddev&gt;1.13&lt;/stddev&gt;&lt;median&gt;498.20&lt;/median&gt;&lt;percentile&gt;499.00&lt;/percentile&gt;&lt;max&gt;499.00&lt;/max&gt;&lt;min&gt;497.40&lt;/min&gt;&lt;/buy&gt;&lt;sell&gt;&lt;volume&gt;2908485&lt;/volume&gt;&lt;avg&gt;705.26&lt;/avg&gt;&lt;stddev&gt;158.22&lt;/stddev&gt;&lt;median&gt;720.05&lt;/median&gt;&lt;percentile&gt;547.60&lt;/percentile&gt;&lt;max&gt;1099.00&lt;/max&gt;&lt;min&gt;547.60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1187711&lt;/volume&gt;&lt;avg&gt;739.96&lt;/avg&gt;&lt;stddev&gt;12.21&lt;/stddev&gt;&lt;median&gt;750.00&lt;/median&gt;&lt;percentile&gt;722.10&lt;/percentile&gt;&lt;max&gt;750.00&lt;/max&gt;&lt;min&gt;722.10&lt;/min&gt;&lt;/sell&gt;&lt;/type&gt;&lt;type id="23031"&gt;&lt;buy&gt;&lt;volume&gt;1177000&lt;/volume&gt;&lt;avg&gt;559.30&lt;/avg&gt;&lt;stddev&gt;41.88&lt;/stddev&gt;&lt;median&gt;560.00&lt;/median&gt;&lt;percentile&gt;594.00&lt;/percentile&gt;&lt;max&gt;594.00&lt;/max&gt;&lt;min&gt;473.00&lt;/min&gt;&lt;/buy&gt;&lt;sell&gt;&lt;volume&gt;2501099&lt;/volume&gt;&lt;avg&gt;832.12&lt;/avg&gt;&lt;stddev&gt;140.80&lt;/stddev&gt;&lt;median&gt;792.10&lt;/median&gt;&lt;percentile&gt;661.70&lt;/percentile&gt;&lt;max&gt;1094.00&lt;/max&gt;&lt;min&gt;661.70&lt;/min&gt;&lt;/sell&gt;&lt;/type&gt;&lt;type id="23037"&gt;&lt;buy&gt;&lt;volume&gt;552796&lt;/volume&gt;&lt;avg&gt;538.35&lt;/avg&gt;&lt;stddev&gt;68.89&lt;/stddev&gt;&lt;median&gt;552.10&lt;/median&gt;&lt;percentile&gt;553.00&lt;/percentile&gt;&lt;max&gt;553.00&lt;/max&gt;&lt;min&gt;426.20&lt;/min&gt;&lt;/buy&gt;&lt;sell&gt;&lt;volume&gt;2106184&lt;/volume&gt;&lt;avg&gt;801.18&lt;/avg&gt;&lt;stddev&gt;65.12&lt;/stddev&gt;&lt;median&gt;791.40&lt;/median&gt;&lt;percentile&gt;720.00&lt;/percentile&gt;&lt;max&gt;942.00&lt;/max&gt;&lt;min&gt;720.00&lt;/min&gt;&lt;/sell&gt;&lt;/type&gt;&lt;type id="22977"&gt;&lt;buy&gt;&lt;volume&gt;1420000&lt;/volume&gt;&lt;avg&gt;380.24&lt;/avg&gt;&lt;stddev&gt;83.06&lt;/stddev&gt;&lt;median&gt;404.40&lt;/median&gt;&lt;percentile&gt;506.40&lt;/percentile&gt;&lt;max&gt;506.40&lt;/max&gt;&lt;min&gt;292.00&lt;/min&gt;&lt;/buy&gt;&lt;sell&gt;&lt;volume&gt;5336760&lt;/volume&gt;&lt;avg&gt;716.63&lt;/avg&gt;&lt;stddev&gt;73.82&lt;/stddev&gt;&lt;median&gt;704.00&lt;/median&gt;&lt;percentile&gt;693.70&lt;/percentile&gt;&lt;max&gt;999.90&lt;/max&gt;&lt;min&gt;693.70&lt;/min&gt;&lt;/sell&gt;&lt;/type&gt;&lt;type id="23009"&gt;&lt;buy&gt;&lt;volume&gt;8450695&lt;/volume&gt;&lt;avg&gt;413.19&lt;/avg&gt;&lt;stddev&gt;7.25&lt;/stddev&gt;&lt;median&gt;413.25&lt;/median&gt;&lt;percentile&gt;420.09&lt;/percentile&gt;&lt;max&gt;421.00&lt;/max&gt;&lt;min&gt;400.00&lt;/min&gt;&lt;/buy&gt;&lt;sell&gt;&lt;volume&gt;9443219&lt;/volume&gt;&lt;avg&gt;499.35&lt;/avg&gt;&lt;stddev&gt;70.97&lt;/stddev&gt;&lt;median&gt;490.85&lt;/median&gt;&lt;percentile&gt;459.98&lt;/percentile&gt;&lt;max&gt;673.50&lt;/max&gt;&lt;min&gt;459.80&lt;/min&gt;&lt;/sell&gt;&lt;/type&gt;&lt;type id="23023"&gt;&lt;buy&gt;&lt;volume&gt;900000&lt;/volume&gt;&lt;avg&gt;171.47&lt;/avg&gt;&lt;stddev&gt;50.31&lt;/stddev&gt;&lt;median&gt;202.10&lt;/median&gt;&lt;percentile&gt;202.10&lt;/percentile&gt;&lt;max&gt;202.10&lt;/max&gt;&lt;min&gt;107.30&lt;/min&gt;&lt;/buy&gt;&lt;sell&gt;&lt;volume&gt;6215012&lt;/volume&gt;&lt;avg&gt;489.02&lt;/avg&gt;&lt;stddev&gt;264.29&lt;/stddev&gt;&lt;median&gt;463.30&lt;/median&gt;&lt;percentile&gt;393.00&lt;/percentile&gt;&lt;max&gt;1390.00&lt;/max&gt;&lt;min&gt;393.00&lt;/min&gt;&lt;/sell&gt;&lt;/type&gt;&lt;type id="23015"&gt;&lt;buy&gt;&lt;volume&gt;880000&lt;/volume&gt;&lt;avg&gt;401.01&lt;/avg&gt;&lt;stddev&gt;4.43&lt;/stddev&gt;&lt;median&gt;402.10&lt;/median&gt;&lt;percentile&gt;402.20&lt;/percentile&gt;&lt;max&gt;402.20&lt;/max&gt;&lt;min&gt;391.00&lt;/min&gt;&lt;/buy&gt;&lt;sell&gt;&lt;volume&gt;5238954&lt;/volume&gt;&lt;avg&gt;516.56&lt;/avg&gt;&lt;stddev&gt;51.29&lt;/stddev&gt;&lt;median&gt;494.90&lt;/median&gt;&lt;percentile&gt;493.40&lt;/percentile&gt;&lt;max&gt;642.00&lt;/max&gt;&lt;min&gt;493.40&lt;/min&gt;&lt;/sell&gt;&lt;/type&gt;&lt;type id="230"&gt;&lt;buy&gt;&lt;volume&gt;6075000&lt;/volume&gt;&lt;avg&gt;87.77&lt;/avg&gt;&lt;stddev&gt;6.44&lt;/stddev&gt;&lt;median&gt;84.50&lt;/median&gt;&lt;percentile&gt;94.00&lt;/percentile&gt;&lt;max&gt;94.01&lt;/max&gt;&lt;min&gt;77.00&lt;/min&gt;&lt;/buy&gt;&lt;sell&gt;&lt;volume&gt;11816083&lt;/volume&gt;&lt;avg&gt;109.66&lt;/avg&gt;&lt;stddev&gt;12.74&lt;/stddev&gt;&lt;median&gt;102.65&lt;/median&gt;&lt;percentile&gt;99.96&lt;/percentile&gt;&lt;max&gt;145.00&lt;/max&gt;&lt;min&gt;99.96&lt;/min&gt;&lt;/sell&gt;&lt;/type&gt;&lt;type id="222"&gt;&lt;buy&gt;&lt;volume&gt;24791810&lt;/volume&gt;&lt;avg&gt;18.22&lt;/avg&gt;&lt;stddev&gt;3.42&lt;/stddev&gt;&lt;median&gt;19.50&lt;/median&gt;&lt;percentile&gt;21.14&lt;/percentile&gt;&lt;max&gt;21.50&lt;/max&gt;&lt;min&gt;10.00&lt;/min&gt;&lt;/buy&gt;&lt;sell&gt;&lt;volume&gt;21248910&lt;/volume&gt;&lt;avg&gt;28.32&lt;/avg&gt;&lt;stddev&gt;2.82&lt;/stddev&gt;&lt;median&gt;27.98&lt;/median&gt;&lt;percentile&gt;25.57&lt;/percentile&gt;&lt;max&gt;40.00&lt;/max&gt;&lt;min&gt;25.50&lt;/min&gt;&lt;/sell&gt;&lt;/type&gt;&lt;type id="24535"&gt;&lt;buy&gt;&lt;volume&gt;2985000&lt;/volume&gt;&lt;avg&gt;517.94&lt;/avg&gt;&lt;stddev&gt;69.96&lt;/stddev&gt;&lt;median&gt;598.90&lt;/median&gt;&lt;percentile&gt;601.10&lt;/percentile&gt;&lt;max&gt;601.10&lt;/max&gt;&lt;min&gt;405.00&lt;/min&gt;&lt;/buy&gt;&lt;sell&gt;&lt;volume&gt;8532747&lt;/volume&gt;&lt;avg&gt;764.09&lt;/avg&gt;&lt;stddev&gt;99.89&lt;/stddev&gt;&lt;median&gt;822.00&lt;/median&gt;&lt;percentile&gt;647.00&lt;/percentile&gt;&lt;max&gt;982.20&lt;/max&gt;&lt;min&gt;647.00&lt;/min&gt;&lt;/sell&gt;&lt;/type&gt;&lt;type id="24539"&gt;&lt;buy&gt;&lt;volume&gt;892900&lt;/volume&gt;&lt;avg&gt;466.01&lt;/avg&gt;&lt;stddev&gt;65.53&lt;/stddev&gt;&lt;median&gt;386.00&lt;/median&gt;&lt;percentile&gt;591.71&lt;/percentile&gt;&lt;max&gt;592.00&lt;/max&gt;&lt;min&gt;386.00&lt;/min&gt;&lt;/buy&gt;&lt;sell&gt;&lt;volume&gt;2896258&lt;/volume&gt;&lt;avg&gt;725.19&lt;/avg&gt;&lt;stddev&gt;48.23&lt;/stddev&gt;&lt;median&gt;693.75&lt;/median&gt;&lt;percentile&gt;693.50&lt;/percentile&gt;&lt;max&gt;810.00&lt;/max&gt;&lt;min&gt;693.50&lt;/min&gt;&lt;/sell&gt;&lt;/type&gt;&lt;type id="27423"&gt;&lt;buy&gt;&lt;volume&gt;550000&lt;/volume&gt;&lt;avg&gt;1582.55&lt;/avg&gt;&lt;stddev&gt;72.30&lt;/stddev&gt;&lt;median&gt;1552.00&lt;/median&gt;&lt;percentile&gt;1637.00&lt;/percentile&gt;&lt;max&gt;1637.00&lt;/max&gt;&lt;min&gt;1489.00&lt;/min&gt;&lt;/buy&gt;&lt;sell&gt;&lt;volume&gt;1464726&lt;/volume&gt;&lt;avg&gt;1961.85&lt;/avg&gt;&lt;stddev&gt;273.00&lt;/stddev&gt;&lt;median&gt;1959.50&lt;/median&gt;&lt;percentile&gt;1864.23&lt;/percentile&gt;&lt;max&gt;3060.00&lt;/max&gt;&lt;min&gt;1864.00&lt;/min&gt;&lt;/sell&gt;&lt;/type&gt;&lt;type id="27377"&gt;&lt;buy&gt;&lt;volume&gt;575000&lt;/volume&gt;&lt;avg&gt;1619.38&lt;/avg&gt;&lt;stddev&gt;112.61&lt;/stddev&gt;&lt;median&gt;1605.00&lt;/median&gt;&lt;percentile&gt;1679.00&lt;/percentile&gt;&lt;max&gt;1679.00&lt;/max&gt;&lt;min&gt;1345.00&lt;/min&gt;&lt;/buy&gt;&lt;sell&gt;&lt;volume&gt;2814879&lt;/volume&gt;&lt;avg&gt;2160.75&lt;/avg&gt;&lt;stddev&gt;234.48&lt;/stddev&gt;&lt;median&gt;1987.50&lt;/median&gt;&lt;percentile&gt;1888.00&lt;/percentile&gt;&lt;max&gt;2477.00&lt;/max&gt;&lt;min&gt;1888.00&lt;/min&gt;&lt;/sell&gt;&lt;/type&gt;&lt;type id="202"&gt;&lt;buy&gt;&lt;volume&gt;3777000&lt;/volume&gt;&lt;avg&gt;269.73&lt;/avg&gt;&lt;stddev&gt;56.29&lt;/stddev&gt;&lt;median&gt;265.80&lt;/median&gt;&lt;percentile&gt;315.02&lt;/percentile&gt;&lt;max&gt;315.10&lt;/max&gt;&lt;min&gt;130.00&lt;/min&gt;&lt;/buy&gt;&lt;sell&gt;&lt;volume&gt;5056705&lt;/volume&gt;&lt;avg&gt;429.26&lt;/avg&gt;&lt;stddev&gt;46.46&lt;/stddev&gt;&lt;median&gt;392.70&lt;/median&gt;&lt;percentile&gt;372.48&lt;/percentile&gt;&lt;max&gt;500.00&lt;/max&gt;&lt;min&gt;356.90&lt;/min&gt;&lt;/sell&gt;&lt;/type&gt;&lt;type id="24486"&gt;&lt;buy&gt;&lt;volume&gt;9398332&lt;/volume&gt;&lt;avg&gt;104.18&lt;/avg&gt;&lt;stddev&gt;34.79&lt;/stddev&gt;&lt;median&gt;127.00&lt;/median&gt;&lt;percentile&gt;127.00&lt;/percentile&gt;&lt;max&gt;127.00&lt;/max&gt;&lt;min&gt;40.00&lt;/min&gt;&lt;/buy&gt;&lt;sell&gt;&lt;volume&gt;5710415&lt;/volume&gt;&lt;avg&gt;178.26&lt;/avg&gt;&lt;stddev&gt;61.81&lt;/stddev&gt;&lt;median&gt;163.50&lt;/median&gt;&lt;percentile&gt;153.01&lt;/percentile&gt;&lt;max&gt;466.00&lt;/max&gt;&lt;min&gt;152.90&lt;/min&gt;&lt;/sell&gt;&lt;/type&gt;&lt;type id="24490"&gt;&lt;buy&gt;&lt;volume&gt;23892383&lt;/volume&gt;&lt;avg&gt;93.41&lt;/avg&gt;&lt;stddev&gt;15.45&lt;/stddev&gt;&lt;median&gt;90.00&lt;/median&gt;&lt;percentile&gt;106.76&lt;/percentile&gt;&lt;max&gt;106.90&lt;/max&gt;&lt;min&gt;50.04&lt;/min&gt;&lt;/buy&gt;&lt;sell&gt;&lt;volume&gt;18381991&lt;/volume&gt;&lt;avg&gt;158.83&lt;/avg&gt;&lt;stddev&gt;15.98&lt;/stddev&gt;&lt;median&gt;159.00&lt;/median&gt;&lt;percentile&gt;139.94&lt;/percentile&gt;&lt;max&gt;196.70&lt;/max&gt;&lt;min&gt;139.80&lt;/min&gt;&lt;/sell&gt;&lt;/type&gt;&lt;type id="24488"&gt;&lt;buy&gt;&lt;volume&gt;6200000&lt;/volume&gt;&lt;avg&gt;108.19&lt;/avg&gt;&lt;stddev&gt;6.12&lt;/stddev&gt;&lt;median&gt;106.00&lt;/median&gt;&lt;percentile&gt;112.32&lt;/percentile&gt;&lt;max&gt;112.40&lt;/max&gt;&lt;min&gt;100.00&lt;/min&gt;&lt;/buy&gt;&lt;sell&gt;&lt;volume&gt;9338044&lt;/volume&gt;&lt;avg&gt;190.29&lt;/avg&gt;&lt;stddev&gt;15.28&lt;/stddev&gt;&lt;median&gt;197.00&lt;/median&gt;&lt;percentile&gt;159.90&lt;/percentile&gt;&lt;max&gt;209.20&lt;/max&gt;&lt;min&gt;159.90&lt;/min&gt;&lt;/sell&gt;&lt;/type&gt;&lt;type id="2679"&gt;&lt;buy&gt;&lt;volume&gt;5457831&lt;/volume&gt;&lt;avg&gt;91.90&lt;/avg&gt;&lt;stddev&gt;10.24&lt;/stddev&gt;&lt;median&gt;99.00&lt;/median&gt;&lt;percentile&gt;99.19&lt;/percentile&gt;&lt;max&gt;99.60&lt;/max&gt;&lt;min&gt;75.14&lt;/min&gt;&lt;/buy&gt;&lt;sell&gt;&lt;volume&gt;28155697&lt;/volume&gt;&lt;avg&gt;134.36&lt;/avg&gt;&lt;stddev&gt;69.02&lt;/stddev&gt;&lt;median&gt;124.00&lt;/median&gt;&lt;percentile&gt;111.97&lt;/percentile&gt;&lt;max&gt;344.00&lt;/max&gt;&lt;min&gt;111.90&lt;/min&gt;&lt;/sell&gt;&lt;/type&gt;&lt;type id="24493"&gt;&lt;buy&gt;&lt;volume&gt;3452183&lt;/volume&gt;&lt;avg&gt;99.83&lt;/avg&gt;&lt;stddev&gt;11.30&lt;/stddev&gt;&lt;median&gt;87.21&lt;/median&gt;&lt;percentile&gt;102.70&lt;/percentile&gt;&lt;max&gt;102.70&lt;/max&gt;&lt;min&gt;74.42&lt;/min&gt;&lt;/buy&gt;&lt;sell&gt;&lt;volume&gt;5480470&lt;/volume&gt;&lt;avg&gt;165.25&lt;/avg&gt;&lt;stddev&gt;29.29&lt;/stddev&gt;&lt;median&gt;138.20&lt;/median&gt;&lt;percentile&gt;127.00&lt;/percentile&gt;&lt;max&gt;249.80&lt;/max&gt;&lt;min&gt;127.00&lt;/min&gt;&lt;/sell&gt;&lt;/type&gt;&lt;type id="24492"&gt;&lt;buy&gt;&lt;volume&gt;4442381&lt;/volume&gt;&lt;avg&gt;101.96&lt;/avg&gt;&lt;stddev&gt;9.76&lt;/stddev&gt;&lt;median&gt;106.00&lt;/median&gt;&lt;percentile&gt;112.57&lt;/percentile&gt;&lt;max&gt;112.90&lt;/max&gt;&lt;min&gt;76.80&lt;/min&gt;&lt;/buy&gt;&lt;sell&gt;&lt;volume&gt;2945173&lt;/volume&gt;&lt;avg&gt;169.74&lt;/avg&gt;&lt;stddev&gt;61.14&lt;/stddev&gt;&lt;median&gt;149.60&lt;/median&gt;&lt;percentile&gt;144.40&lt;/percentile&gt;&lt;max&gt;317.00&lt;/max&gt;&lt;min&gt;144.40&lt;/min&gt;&lt;/sell&gt;&lt;/type&gt;&lt;type id="27405"&gt;&lt;buy&gt;&lt;volume&gt;760000&lt;/volume&gt;&lt;avg&gt;960.04&lt;/avg&gt;&lt;stddev&gt;26.26&lt;/stddev&gt;&lt;median&gt;954.90&lt;/median&gt;&lt;percentile&gt;1011.00&lt;/percentile&gt;&lt;max&gt;1011.00&lt;/max&gt;&lt;min&gt;950.00&lt;/min&gt;&lt;/buy&gt;&lt;sell&gt;&lt;volume&gt;4039716&lt;/volume&gt;&lt;avg&gt;1366.84&lt;/avg&gt;&lt;stddev&gt;47.45&lt;/stddev&gt;&lt;median&gt;1382.00&lt;/median&gt;&lt;percentile&gt;1332.00&lt;/percentile&gt;&lt;max&gt;1473.00&lt;/max&gt;&lt;min&gt;1332.00&lt;/min&gt;&lt;/sell&gt;&lt;/type&gt;&lt;type id="27419"&gt;&lt;buy&gt;&lt;volume&gt;979000&lt;/volume&gt;&lt;avg&gt;1039.70&lt;/avg&gt;&lt;stddev&gt;63.84&lt;/stddev&gt;&lt;median&gt;992.30&lt;/median&gt;&lt;percentile&gt;1108.00&lt;/percentile&gt;&lt;max&gt;1108.00&lt;/max&gt;&lt;min&gt;979.00&lt;/min&gt;&lt;/buy&gt;&lt;sell&gt;&lt;volume&gt;5641070&lt;/volume&gt;&lt;avg&gt;1314.17&lt;/avg&gt;&lt;stddev&gt;75.80&lt;/stddev&gt;&lt;median&gt;1290.00&lt;/median&gt;&lt;percentile&gt;1231.46&lt;/percentile&gt;&lt;max&gt;1500.00&lt;/max&gt;&lt;min&gt;1228.00&lt;/min&gt;&lt;/sell&gt;&lt;/type&gt;&lt;type id="27401"&gt;&lt;buy&gt;&lt;volume&gt;1581600&lt;/volume&gt;&lt;avg&gt;886.61&lt;/avg&gt;&lt;stddev&gt;152.83&lt;/stddev&gt;&lt;median&gt;959.20&lt;/median&gt;&lt;percentile&gt;1047.00&lt;/percentile&gt;&lt;max&gt;1047.00&lt;/max&gt;&lt;min&gt;602.00&lt;/min&gt;&lt;/buy&gt;&lt;sell&gt;&lt;volume&gt;2554377&lt;/volume&gt;&lt;avg&gt;1286.47&lt;/avg&gt;&lt;stddev&gt;165.11&lt;/stddev&gt;&lt;median&gt;1283.00&lt;/median&gt;&lt;percentile&gt;1210.00&lt;/percentile&gt;&lt;max&gt;1980.00&lt;/max&gt;&lt;min&gt;1210.00&lt;/min&gt;&lt;/sell&gt;&lt;/type&gt;&lt;type id="27413"&gt;&lt;buy&gt;&lt;volume&gt;645000&lt;/volume&gt;&lt;avg&gt;981.08&lt;/avg&gt;&lt;stddev&gt;2.79&lt;/stddev&gt;&lt;median&gt;979.60&lt;/median&gt;&lt;percentile&gt;985.00&lt;/percentile&gt;&lt;max&gt;985.00&lt;/max&gt;&lt;min&gt;978.00&lt;/min&gt;&lt;/buy&gt;&lt;sell&gt;&lt;volume&gt;1723495&lt;/volume&gt;&lt;avg&gt;1358.38&lt;/avg&gt;&lt;stddev&gt;154.10&lt;/stddev&gt;&lt;median&gt;1315.00&lt;/median&gt;&lt;percentile&gt;1222.51&lt;/percentile&gt;&lt;max&gt;1643.00&lt;/max&gt;&lt;min&gt;1220.00&lt;/min&gt;&lt;/sell&gt;&lt;/type&gt;&lt;type id="24511"&gt;&lt;buy&gt;&lt;volume&gt;4767180&lt;/volume&gt;&lt;avg&gt;398.67&lt;/avg&gt;&lt;stddev&gt;27.01&lt;/stddev&gt;&lt;median&gt;387.85&lt;/median&gt;&lt;percentile&gt;450.15&lt;/percentile&gt;&lt;max&gt;480.00&lt;/max&gt;&lt;min&gt;370.00&lt;/min&gt;&lt;/buy&gt;&lt;sell&gt;&lt;volume&gt;2436094&lt;/volume&gt;&lt;avg&gt;549.96&lt;/avg&gt;&lt;stddev&gt;62.18&lt;/stddev&gt;&lt;median&gt;537.25&lt;/median&gt;&lt;percentile&gt;528.60&lt;/percentile&gt;&lt;max&gt;722.90&lt;/max&gt;&lt;min&gt;528.60&lt;/min&gt;&lt;/sell&gt;&lt;/type&gt;&lt;type id="24509"&gt;&lt;buy&gt;&lt;volume&gt;2874000&lt;/volume&gt;&lt;avg&gt;469.73&lt;/avg&gt;&lt;stddev&gt;31.66&lt;/stddev&gt;&lt;median&gt;466.80&lt;/median&gt;&lt;percentile&gt;500.00&lt;/percentile&gt;&lt;max&gt;500.00&lt;/max&gt;&lt;min&gt;420.30&lt;/min&gt;&lt;/buy&gt;&lt;sell&gt;&lt;volume&gt;5190794&lt;/volume&gt;&lt;avg&gt;574.97&lt;/avg&gt;&lt;stddev&gt;44.09&lt;/stddev&gt;&lt;median&gt;549.45&lt;/median&gt;&lt;percentile&gt;548.20&lt;/percentile&gt;&lt;max&gt;698.70&lt;/max&gt;&lt;min&gt;548.20&lt;/min&gt;&lt;/sell&gt;&lt;/type&gt;&lt;type id="24507"&gt;&lt;buy&gt;&lt;volume&gt;2010500&lt;/volume&gt;&lt;avg&gt;450.34&lt;/avg&gt;&lt;stddev&gt;2.04&lt;/stddev&gt;&lt;median&gt;450.50&lt;/median&gt;&lt;percentile&gt;452.10&lt;/percentile&gt;&lt;max&gt;452.10&lt;/max&gt;&lt;min&gt;446.20&lt;/min&gt;&lt;/buy&gt;&lt;sell&gt;&lt;volume&gt;12535121&lt;/volume&gt;&lt;avg&gt;562.29&lt;/avg&gt;&lt;stddev&gt;55.10&lt;/stddev&gt;&lt;median&gt;552.00&lt;/median&gt;&lt;percentile&gt;523.28&lt;/percentile&gt;&lt;max&gt;693.50&lt;/max&gt;&lt;min&gt;523.00&lt;/min&gt;&lt;/sell&gt;&lt;/type&gt;&lt;type id="2629"&gt;&lt;buy&gt;&lt;volume&gt;1540000&lt;/volume&gt;&lt;avg&gt;391.89&lt;/avg&gt;&lt;stddev&gt;66.30&lt;/stddev&gt;&lt;median&gt;411.30&lt;/median&gt;&lt;percentile&gt;430.40&lt;/percentile&gt;&lt;max&gt;430.40&lt;/max&gt;&lt;min&gt;270.00&lt;/min&gt;&lt;/buy&gt;&lt;sell&gt;&lt;volume&gt;25861352&lt;/volume&gt;&lt;avg&gt;507.25&lt;/avg&gt;&lt;stddev&gt;23.58&lt;/stddev&gt;&lt;median&gt;486.15&lt;/median&gt;&lt;percentile&gt;478.68&lt;/percentile&gt;&lt;max&gt;567.70&lt;/max&gt;&lt;min&gt;478.50&lt;/min&gt;&lt;/sell&gt;&lt;/type&gt;&lt;type id="24517"&gt;&lt;buy&gt;&lt;volume&gt;2150000&lt;/volume&gt;&lt;avg&gt;397.70&lt;/avg&gt;&lt;stddev&gt;25.21&lt;/stddev&gt;&lt;median&gt;375.00&lt;/median&gt;&lt;percentile&gt;400.06&lt;/percentile&gt;&lt;max&gt;401.20&lt;/max&gt;&lt;min&gt;350.00&lt;/min&gt;&lt;/buy&gt;&lt;sell&gt;&lt;volume&gt;1676806&lt;/volume&gt;&lt;avg&gt;472.04&lt;/avg&gt;&lt;stddev&gt;21.55&lt;/stddev&gt;&lt;median&gt;463.00&lt;/median&gt;&lt;percentile&gt;461.90&lt;/percentile&gt;&lt;max&gt;521.00&lt;/max&gt;&lt;min&gt;461.90&lt;/min&gt;&lt;/sell&gt;&lt;/type&gt;&lt;type id="24499"&gt;&lt;buy&gt;&lt;volume&gt;4980000&lt;/volume&gt;&lt;avg&gt;71.84&lt;/avg&gt;&lt;stddev&gt;3.26&lt;/stddev&gt;&lt;median&gt;74.60&lt;/median&gt;&lt;percentile&gt;75.02&lt;/percentile&gt;&lt;max&gt;75.02&lt;/max&gt;&lt;min&gt;67.55&lt;/min&gt;&lt;/buy&gt;&lt;sell&gt;&lt;volume&gt;18036447&lt;/volume&gt;&lt;avg&gt;90.87&lt;/avg&gt;&lt;stddev&gt;6.96&lt;/stddev&gt;&lt;median&gt;87.75&lt;/median&gt;&lt;percentile&gt;87.21&lt;/percentile&gt;&lt;max&gt;109.20&lt;/max&gt;&lt;min&gt;87.21&lt;/min&gt;&lt;/sell&gt;&lt;/type&gt;&lt;type id="2613"&gt;&lt;buy&gt;&lt;volume&gt;1760000&lt;/volume&gt;&lt;avg&gt;77.61&lt;/avg&gt;&lt;stddev&gt;0.44&lt;/stddev&gt;&lt;median&gt;77.81&lt;/median&gt;&lt;percentile&gt;77.85&lt;/percentile&gt;&lt;max&gt;77.85&lt;/max&gt;&lt;min&gt;76.77&lt;/min&gt;&lt;/buy&gt;&lt;sell&gt;&lt;volume&gt;14797443&lt;/volume&gt;&lt;avg&gt;102.31&lt;/avg&gt;&lt;stddev&gt;14.31&lt;/stddev&gt;&lt;median&gt;109.95&lt;/median&gt;&lt;percentile&gt;87.73&lt;/percentile&gt;&lt;max&gt;132.10&lt;/max&gt;&lt;min&gt;87.71&lt;/min&gt;&lt;/sell&gt;&lt;/type&gt;&lt;type id="24497"&gt;&lt;buy&gt;&lt;volume&gt;10400000&lt;/volume&gt;&lt;avg&gt;79.87&lt;/avg&gt;&lt;stddev&gt;2.46&lt;/stddev&gt;&lt;median&gt;78.26&lt;/median&gt;&lt;percentile&gt;80.00&lt;/percentile&gt;&lt;max&gt;80.00&lt;/max&gt;&lt;min&gt;76.52&lt;/min&gt;&lt;/buy&gt;&lt;sell&gt;&lt;volume&gt;13493853&lt;/volume&gt;&lt;avg&gt;125.29&lt;/avg&gt;&lt;stddev&gt;15.80&lt;/stddev&gt;&lt;median&gt;128.45&lt;/median&gt;&lt;percentile&gt;100.00&lt;/percentile&gt;&lt;max&gt;153.40&lt;/max&gt;&lt;min&gt;99.99&lt;/min&gt;&lt;/sell&gt;&lt;/type&gt;&lt;type id="24495"&gt;&lt;buy&gt;&lt;volume&gt;3892333&lt;/volume&gt;&lt;avg&gt;82.46&lt;/avg&gt;&lt;stddev&gt;5.32&lt;/stddev&gt;&lt;median&gt;83.90&lt;/median&gt;&lt;percentile&gt;85.05&lt;/percentile&gt;&lt;max&gt;86.65&lt;/max&gt;&lt;min&gt;70.11&lt;/min&gt;&lt;/buy&gt;&lt;sell&gt;&lt;volume&gt;20781835&lt;/volume&gt;&lt;avg&gt;98.09&lt;/avg&gt;&lt;stddev&gt;7.43&lt;/stddev&gt;&lt;median&gt;95.73&lt;/median&gt;&lt;percentile&gt;95.66&lt;/percentile&gt;&lt;max&gt;120.30&lt;/max&gt;&lt;min&gt;95.65&lt;/min&gt;&lt;/sell&gt;&lt;/type&gt;&lt;type id="27371"&gt;&lt;buy&gt;&lt;volume&gt;2210000&lt;/volume&gt;&lt;avg&gt;785.16&lt;/avg&gt;&lt;stddev&gt;12.69&lt;/stddev&gt;&lt;median&gt;774.15&lt;/median&gt;&lt;percentile&gt;806.50&lt;/percentile&gt;&lt;max&gt;806.50&lt;/max&gt;&lt;min&gt;774.00&lt;/min&gt;&lt;/buy&gt;&lt;sell&gt;&lt;volume&gt;13992309&lt;/volume&gt;&lt;avg&gt;981.09&lt;/avg&gt;&lt;stddev&gt;121.54&lt;/stddev&gt;&lt;median&gt;914.20&lt;/median&gt;&lt;percentile&gt;898.57&lt;/percentile&gt;&lt;max&gt;1232.00&lt;/max&gt;&lt;min&gt;894.70&lt;/min&gt;&lt;/sell&gt;&lt;/type&gt;&lt;type id="27387"&gt;&lt;buy&gt;&lt;volume&gt;2629715&lt;/volume&gt;&lt;avg&gt;775.57&lt;/avg&gt;&lt;stddev&gt;40.91&lt;/stddev&gt;&lt;median&gt;800.00&lt;/median&gt;&lt;percentile&gt;819.22&lt;/percentile&gt;&lt;max&gt;819.40&lt;/max&gt;&lt;min&gt;722.30&lt;/min&gt;&lt;/buy&gt;&lt;sell&gt;&lt;volume&gt;11726428&lt;/volume&gt;&lt;avg&gt;983.20&lt;/avg&gt;&lt;stddev&gt;119.16&lt;/stddev&gt;&lt;median&gt;910.00&lt;/median&gt;&lt;percentile&gt;879.03&lt;/percentile&gt;&lt;max&gt;1239.00&lt;/max&gt;&lt;min&gt;877.70&lt;/min&gt;&lt;/sell&gt;&lt;/type&gt;&lt;/marketstat&gt;&lt;/exec_api&gt;</v>
      </c>
      <c r="BE44" s="3"/>
    </row>
    <row r="45" spans="1:57">
      <c r="A45" s="16" t="s">
        <v>5086</v>
      </c>
      <c r="B45" s="23">
        <f>VLOOKUP(A45,TypeIDs!B:C,2,FALSE)</f>
        <v>12791</v>
      </c>
      <c r="C45" s="22">
        <v>373</v>
      </c>
      <c r="D45" s="18">
        <f>INDEX(MARKET_INPUT[Column1.price],MATCH(B45,MARKET_INPUT[Column1.type_id]))</f>
        <v>659</v>
      </c>
      <c r="E45" s="24">
        <f>VLOOKUP(B45,TypeIDs!C:D,2,FALSE)</f>
        <v>2.5000000000000001E-2</v>
      </c>
      <c r="F45" s="19">
        <v>2500</v>
      </c>
      <c r="G45" s="21">
        <f t="shared" si="2"/>
        <v>7686.55</v>
      </c>
      <c r="H45" s="26">
        <f t="shared" si="3"/>
        <v>17500</v>
      </c>
      <c r="I45" s="25">
        <f t="shared" si="0"/>
        <v>437.5</v>
      </c>
      <c r="J45" s="11">
        <f t="shared" si="1"/>
        <v>1.7667560321715818</v>
      </c>
      <c r="K45" s="12">
        <f>(H45*C45)+((E45*ShippingCost)*H45)</f>
        <v>6921250</v>
      </c>
      <c r="L45" s="12">
        <f>C45+(E45*ShippingCost)</f>
        <v>395.5</v>
      </c>
      <c r="M45" s="13">
        <f>((D45-C45-(E45*ShippingCost))*H45)</f>
        <v>4611250</v>
      </c>
      <c r="N45" s="14">
        <f>(D45-C45-(E45*ShippingCost))/E45</f>
        <v>10540</v>
      </c>
      <c r="O45" s="29">
        <f>K45+M45</f>
        <v>11532500</v>
      </c>
      <c r="BC45" s="3" t="s">
        <v>40922</v>
      </c>
      <c r="BD45" s="3" t="str">
        <f t="shared" si="4"/>
        <v>&lt;?xml version="1.0" encoding="UTF-8"?&gt;
&lt;exec_api version="2.0" method="marketstat_xml"&gt;&lt;marketstat&gt;&lt;type id="27381"&gt;&lt;buy&gt;&lt;volume&gt;926000&lt;/volume&gt;&lt;avg&gt;707.09&lt;/avg&gt;&lt;stddev&gt;36.15&lt;/stddev&gt;&lt;median&gt;723.10&lt;/median&gt;&lt;percentile&gt;742.92&lt;/percentile&gt;&lt;max&gt;775.00&lt;/max&gt;&lt;min&gt;664.60&lt;/min&gt;&lt;/buy&gt;&lt;sell&gt;&lt;volume&gt;18023958&lt;/volume&gt;&lt;avg&gt;978.45&lt;/avg&gt;&lt;stddev&gt;139.70&lt;/stddev&gt;&lt;median&gt;924.65&lt;/median&gt;&lt;percentile&gt;830.00&lt;/percentile&gt;&lt;max&gt;1229.00&lt;/max&gt;&lt;min&gt;830.00&lt;/min&gt;&lt;/sell&gt;&lt;/type&gt;&lt;type id="27361"&gt;&lt;buy&gt;&lt;volume&gt;2444821&lt;/volume&gt;&lt;avg&gt;724.57&lt;/avg&gt;&lt;stddev&gt;104.23&lt;/stddev&gt;&lt;median&gt;787.25&lt;/median&gt;&lt;percentile&gt;812.39&lt;/percentile&gt;&lt;max&gt;889.00&lt;/max&gt;&lt;min&gt;515.20&lt;/min&gt;&lt;/buy&gt;&lt;sell&gt;&lt;volume&gt;9190358&lt;/volume&gt;&lt;avg&gt;980.74&lt;/avg&gt;&lt;stddev&gt;126.42&lt;/stddev&gt;&lt;median&gt;916.75&lt;/median&gt;&lt;percentile&gt;889.95&lt;/percentile&gt;&lt;max&gt;1206.00&lt;/max&gt;&lt;min&gt;889.00&lt;/min&gt;&lt;/sell&gt;&lt;/type&gt;&lt;type id="2817"&gt;&lt;buy&gt;&lt;volume&gt;6884701&lt;/volume&gt;&lt;avg&gt;47.31&lt;/avg&gt;&lt;stddev&gt;22.68&lt;/stddev&gt;&lt;median&gt;40.00&lt;/median&gt;&lt;percentile&gt;87.65&lt;/percentile&gt;&lt;max&gt;96.50&lt;/max&gt;&lt;min&gt;40.00&lt;/min&gt;&lt;/buy&gt;&lt;sell&gt;&lt;volume&gt;3695964&lt;/volume&gt;&lt;avg&gt;143.91&lt;/avg&gt;&lt;stddev&gt;3.63&lt;/stddev&gt;&lt;median&gt;144.80&lt;/median&gt;&lt;percentile&gt;139.60&lt;/percentile&gt;&lt;max&gt;150.00&lt;/max&gt;&lt;min&gt;139.60&lt;/min&gt;&lt;/sell&gt;&lt;/type&gt;&lt;type id="24473"&gt;&lt;buy&gt;&lt;volume&gt;3450000&lt;/volume&gt;&lt;avg&gt;42.03&lt;/avg&gt;&lt;stddev&gt;14.58&lt;/stddev&gt;&lt;median&gt;36.23&lt;/median&gt;&lt;percentile&gt;50.62&lt;/percentile&gt;&lt;max&gt;50.62&lt;/max&gt;&lt;min&gt;22.01&lt;/min&gt;&lt;/buy&gt;&lt;sell&gt;&lt;volume&gt;1550000&lt;/volume&gt;&lt;avg&gt;85.51&lt;/avg&gt;&lt;stddev&gt;9.18&lt;/stddev&gt;&lt;median&gt;85.00&lt;/median&gt;&lt;percentile&gt;84.99&lt;/percentile&gt;&lt;max&gt;100.90&lt;/max&gt;&lt;min&gt;84.99&lt;/min&gt;&lt;/sell&gt;&lt;/type&gt;&lt;type id="24471"&gt;&lt;buy&gt;&lt;volume&gt;3647183&lt;/volume&gt;&lt;avg&gt;59.34&lt;/avg&gt;&lt;stddev&gt;20.92&lt;/stddev&gt;&lt;median&gt;70.00&lt;/median&gt;&lt;percentile&gt;70.00&lt;/percentile&gt;&lt;max&gt;70.10&lt;/max&gt;&lt;min&gt;25.17&lt;/min&gt;&lt;/buy&gt;&lt;sell&gt;&lt;volume&gt;6755567&lt;/volume&gt;&lt;avg&gt;88.56&lt;/avg&gt;&lt;stddev&gt;8.96&lt;/stddev&gt;&lt;median&gt;88.64&lt;/median&gt;&lt;percentile&gt;84.00&lt;/percentile&gt;&lt;max&gt;122.90&lt;/max&gt;&lt;min&gt;84.00&lt;/min&gt;&lt;/sell&gt;&lt;/type&gt;&lt;type id="24523"&gt;&lt;buy&gt;&lt;volume&gt;468000&lt;/volume&gt;&lt;avg&gt;1422.02&lt;/avg&gt;&lt;stddev&gt;152.24&lt;/stddev&gt;&lt;median&gt;1500.00&lt;/median&gt;&lt;percentile&gt;1512.00&lt;/percentile&gt;&lt;max&gt;1512.00&lt;/max&gt;&lt;min&gt;1124.00&lt;/min&gt;&lt;/buy&gt;&lt;sell&gt;&lt;volume&gt;2421591&lt;/volume&gt;&lt;avg&gt;1903.50&lt;/avg&gt;&lt;stddev&gt;226.51&lt;/stddev&gt;&lt;median&gt;1777.00&lt;/median&gt;&lt;percentile&gt;1715.59&lt;/percentile&gt;&lt;max&gt;2305.00&lt;/max&gt;&lt;min&gt;1713.00&lt;/min&gt;&lt;/sell&gt;&lt;/type&gt;&lt;type id="24519"&gt;&lt;buy&gt;&lt;volume&gt;631097&lt;/volume&gt;&lt;avg&gt;1289.03&lt;/avg&gt;&lt;stddev&gt;192.91&lt;/stddev&gt;&lt;median&gt;1202.50&lt;/median&gt;&lt;percentile&gt;1500.00&lt;/percentile&gt;&lt;max&gt;1500.00&lt;/max&gt;&lt;min&gt;800.00&lt;/min&gt;&lt;/buy&gt;&lt;sell&gt;&lt;volume&gt;1240457&lt;/volume&gt;&lt;avg&gt;1910.06&lt;/avg&gt;&lt;stddev&gt;29.07&lt;/stddev&gt;&lt;median&gt;1908.00&lt;/median&gt;&lt;percentile&gt;1884.00&lt;/percentile&gt;&lt;max&gt;1975.00&lt;/max&gt;&lt;min&gt;1884.00&lt;/min&gt;&lt;/sell&gt;&lt;/type&gt;&lt;type id="24521"&gt;&lt;buy&gt;&lt;volume&gt;888925&lt;/volume&gt;&lt;avg&gt;1349.27&lt;/avg&gt;&lt;stddev&gt;357.83&lt;/stddev&gt;&lt;median&gt;1403.00&lt;/median&gt;&lt;percentile&gt;1471.00&lt;/percentile&gt;&lt;max&gt;1471.00&lt;/max&gt;&lt;min&gt;500.70&lt;/min&gt;&lt;/buy&gt;&lt;sell&gt;&lt;volume&gt;2329500&lt;/volume&gt;&lt;avg&gt;1674.73&lt;/avg&gt;&lt;stddev&gt;81.44&lt;/stddev&gt;&lt;median&gt;1649.50&lt;/median&gt;&lt;percentile&gt;1555.00&lt;/percentile&gt;&lt;max&gt;1824.00&lt;/max&gt;&lt;min&gt;1555.00&lt;/min&gt;&lt;/sell&gt;&lt;/type&gt;&lt;type id="24527"&gt;&lt;buy&gt;&lt;volume&gt;900000&lt;/volume&gt;&lt;avg&gt;892.22&lt;/avg&gt;&lt;stddev&gt;57.52&lt;/stddev&gt;&lt;median&gt;920.10&lt;/median&gt;&lt;percentile&gt;927.16&lt;/percentile&gt;&lt;max&gt;927.40&lt;/max&gt;&lt;min&gt;726.50&lt;/min&gt;&lt;/buy&gt;&lt;sell&gt;&lt;volume&gt;1244343&lt;/volume&gt;&lt;avg&gt;1989.66&lt;/avg&gt;&lt;stddev&gt;176.27&lt;/stddev&gt;&lt;median&gt;1925.00&lt;/median&gt;&lt;percentile&gt;1799.81&lt;/percentile&gt;&lt;max&gt;2350.00&lt;/max&gt;&lt;min&gt;1799.00&lt;/min&gt;&lt;/sell&gt;&lt;/type&gt;&lt;type id="27339"&gt;&lt;buy&gt;&lt;volume&gt;504000&lt;/volume&gt;&lt;avg&gt;2039.66&lt;/avg&gt;&lt;stddev&gt;256.05&lt;/stddev&gt;&lt;median&gt;2054.50&lt;/median&gt;&lt;percentile&gt;2300.00&lt;/percentile&gt;&lt;max&gt;2300.00&lt;/max&gt;&lt;min&gt;1618.00&lt;/min&gt;&lt;/buy&gt;&lt;sell&gt;&lt;volume&gt;2381851&lt;/volume&gt;&lt;avg&gt;2632.31&lt;/avg&gt;&lt;stddev&gt;59.23&lt;/stddev&gt;&lt;median&gt;2627.00&lt;/median&gt;&lt;percentile&gt;2566.00&lt;/percentile&gt;&lt;max&gt;2900.00&lt;/max&gt;&lt;min&gt;2566.00&lt;/min&gt;&lt;/sell&gt;&lt;/type&gt;&lt;type id="27359"&gt;&lt;buy&gt;&lt;volume&gt;645738&lt;/volume&gt;&lt;avg&gt;1936.73&lt;/avg&gt;&lt;stddev&gt;253.22&lt;/stddev&gt;&lt;median&gt;1841.00&lt;/median&gt;&lt;percentile&gt;2287.54&lt;/percentile&gt;&lt;max&gt;2295.00&lt;/max&gt;&lt;min&gt;1718.00&lt;/min&gt;&lt;/buy&gt;&lt;sell&gt;&lt;volume&gt;912047&lt;/volume&gt;&lt;avg&gt;2934.20&lt;/avg&gt;&lt;stddev&gt;566.02&lt;/stddev&gt;&lt;median&gt;2640.00&lt;/median&gt;&lt;percentile&gt;2604.86&lt;/percentile&gt;&lt;max&gt;3988.00&lt;/max&gt;&lt;min&gt;2604.00&lt;/min&gt;&lt;/sell&gt;&lt;/type&gt;&lt;type id="27345"&gt;&lt;buy&gt;&lt;volume&gt;559175&lt;/volume&gt;&lt;avg&gt;1889.40&lt;/avg&gt;&lt;stddev&gt;209.49&lt;/stddev&gt;&lt;median&gt;2000.00&lt;/median&gt;&lt;percentile&gt;2029.00&lt;/percentile&gt;&lt;max&gt;2029.00&lt;/max&gt;&lt;min&gt;1500.00&lt;/min&gt;&lt;/buy&gt;&lt;sell&gt;&lt;volume&gt;1842894&lt;/volume&gt;&lt;avg&gt;2421.19&lt;/avg&gt;&lt;stddev&gt;40.73&lt;/stddev&gt;&lt;median&gt;2441.50&lt;/median&gt;&lt;percentile&gt;2386.82&lt;/percentile&gt;&lt;max&gt;2500.00&lt;/max&gt;&lt;min&gt;2384.00&lt;/min&gt;&lt;/sell&gt;&lt;/type&gt;&lt;type id="56748"&gt;&lt;buy&gt;&lt;volume&gt;2000&lt;/volume&gt;&lt;avg&gt;55632.75&lt;/avg&gt;&lt;stddev&gt;3078.88&lt;/stddev&gt;&lt;median&gt;55905.00&lt;/median&gt;&lt;percentile&gt;56150.00&lt;/percentile&gt;&lt;max&gt;56150.00&lt;/max&gt;&lt;min&gt;48500.00&lt;/min&gt;&lt;/buy&gt;&lt;sell&gt;&lt;volume&gt;46027&lt;/volume&gt;&lt;avg&gt;96470.06&lt;/avg&gt;&lt;stddev&gt;32265.12&lt;/stddev&gt;&lt;median&gt;74870.00&lt;/median&gt;&lt;percentile&gt;73230.00&lt;/percentile&gt;&lt;max&gt;164500.00&lt;/max&gt;&lt;min&gt;73230.00&lt;/min&gt;&lt;/sell&gt;&lt;/type&gt;&lt;type id="22778"&gt;&lt;buy&gt;&lt;volume&gt;50283&lt;/volume&gt;&lt;avg&gt;47909.32&lt;/avg&gt;&lt;stddev&gt;6403.78&lt;/stddev&gt;&lt;median&gt;51520.00&lt;/median&gt;&lt;percentile&gt;56230.79&lt;/percentile&gt;&lt;max&gt;56420.00&lt;/max&gt;&lt;min&gt;30000.00&lt;/min&gt;&lt;/buy&gt;&lt;sell&gt;&lt;volume&gt;533967&lt;/volume&gt;&lt;avg&gt;99418.79&lt;/avg&gt;&lt;stddev&gt;41745.99&lt;/stddev&gt;&lt;median&gt;88780.00&lt;/median&gt;&lt;percentile&gt;68629.47&lt;/percentile&gt;&lt;max&gt;224300.00&lt;/max&gt;&lt;min&gt;68620.00&lt;/min&gt;&lt;/sell&gt;&lt;/type&gt;&lt;type id="30028"&gt;&lt;buy&gt;&lt;volume&gt;15114&lt;/volume&gt;&lt;avg&gt;29595.18&lt;/avg&gt;&lt;stddev&gt;6113.97&lt;/stddev&gt;&lt;median&gt;28375.00&lt;/median&gt;&lt;percentile&gt;31000.00&lt;/percentile&gt;&lt;max&gt;31000.00&lt;/max&gt;&lt;min&gt;13110.00&lt;/min&gt;&lt;/buy&gt;&lt;sell&gt;&lt;volume&gt;87175&lt;/volume&gt;&lt;avg&gt;51365.08&lt;/avg&gt;&lt;stddev&gt;7795.62&lt;/stddev&gt;&lt;median&gt;55000.00&lt;/median&gt;&lt;percentile&gt;37071.85&lt;/percentile&gt;&lt;max&gt;60000.00&lt;/max&gt;&lt;min&gt;34900.00&lt;/min&gt;&lt;/sell&gt;&lt;/type&gt;&lt;type id="30013"&gt;&lt;buy&gt;&lt;volume&gt;36000&lt;/volume&gt;&lt;avg&gt;6662.33&lt;/avg&gt;&lt;stddev&gt;1808.87&lt;/stddev&gt;&lt;median&gt;8000.00&lt;/median&gt;&lt;percentile&gt;8000.00&lt;/percentile&gt;&lt;max&gt;8000.00&lt;/max&gt;&lt;min&gt;4604.00&lt;/min&gt;&lt;/buy&gt;&lt;sell&gt;&lt;volume&gt;81538&lt;/volume&gt;&lt;avg&gt;10406.74&lt;/avg&gt;&lt;stddev&gt;1066.02&lt;/stddev&gt;&lt;median&gt;9985.00&lt;/median&gt;&lt;percentile&gt;9717.14&lt;/percentile&gt;&lt;max&gt;14000.00&lt;/max&gt;&lt;min&gt;9710.00&lt;/min&gt;&lt;/sell&gt;&lt;/type&gt;&lt;type id="30486"&gt;&lt;buy&gt;&lt;volume&gt;8510&lt;/volume&gt;&lt;avg&gt;374250.41&lt;/avg&gt;&lt;stddev&gt;8883.37&lt;/stddev&gt;&lt;median&gt;379500.00&lt;/median&gt;&lt;percentile&gt;381301.04&lt;/percentile&gt;&lt;max&gt;381900.00&lt;/max&gt;&lt;min&gt;350000.00&lt;/min&gt;&lt;/buy&gt;&lt;sell&gt;&lt;volume&gt;21412&lt;/volume&gt;&lt;avg&gt;434235.57&lt;/avg&gt;&lt;stddev&gt;18900.56&lt;/stddev&gt;&lt;median&gt;432200.00&lt;/median&gt;&lt;percentile&gt;430079.59&lt;/percentile&gt;&lt;max&gt;495900.00&lt;/max&gt;&lt;min&gt;430000.00&lt;/min&gt;&lt;/sell&gt;&lt;/type&gt;&lt;type id="30488"&gt;&lt;buy&gt;&lt;volume&gt;10678&lt;/volume&gt;&lt;avg&gt;330971.25&lt;/avg&gt;&lt;stddev&gt;21560.90&lt;/stddev&gt;&lt;median&gt;314800.00&lt;/median&gt;&lt;percentile&gt;355522.63&lt;/percentile&gt;&lt;max&gt;356100.00&lt;/max&gt;&lt;min&gt;300000.00&lt;/min&gt;&lt;/buy&gt;&lt;sell&gt;&lt;volume&gt;52874&lt;/volume&gt;&lt;avg&gt;407886.64&lt;/avg&gt;&lt;stddev&gt;37592.32&lt;/stddev&gt;&lt;median&gt;400500.00&lt;/median&gt;&lt;percentile&gt;372551.61&lt;/percentile&gt;&lt;max&gt;600000.00&lt;/max&gt;&lt;min&gt;356500.00&lt;/min&gt;&lt;/sell&gt;&lt;/type&gt;&lt;type id="12767"&gt;&lt;buy&gt;&lt;volume&gt;3356591&lt;/volume&gt;&lt;avg&gt;229.01&lt;/avg&gt;&lt;stddev&gt;108.63&lt;/stddev&gt;&lt;median&gt;171.90&lt;/median&gt;&lt;percentile&gt;412.00&lt;/percentile&gt;&lt;max&gt;412.00&lt;/max&gt;&lt;min&gt;163.70&lt;/min&gt;&lt;/buy&gt;&lt;sell&gt;&lt;volume&gt;2178290&lt;/volume&gt;&lt;avg&gt;508.45&lt;/avg&gt;&lt;stddev&gt;32.26&lt;/stddev&gt;&lt;median&gt;530.60&lt;/median&gt;&lt;percentile&gt;499.00&lt;/percentile&gt;&lt;max&gt;590.00&lt;/max&gt;&lt;min&gt;499.00&lt;/min&gt;&lt;/sell&gt;&lt;/type&gt;&lt;type id="12771"&gt;&lt;buy&gt;&lt;volume&gt;235000&lt;/volume&gt;&lt;avg&gt;340.59&lt;/avg&gt;&lt;stddev&gt;39.38&lt;/stddev&gt;&lt;median&gt;320.40&lt;/median&gt;&lt;percentile&gt;386.00&lt;/percentile&gt;&lt;max&gt;386.00&lt;/max&gt;&lt;min&gt;300.00&lt;/min&gt;&lt;/buy&gt;&lt;sell&gt;&lt;volume&gt;1869197&lt;/volume&gt;&lt;avg&gt;449.15&lt;/avg&gt;&lt;stddev&gt;162.51&lt;/stddev&gt;&lt;median&gt;405.00&lt;/median&gt;&lt;percentile&gt;403.48&lt;/percentile&gt;&lt;max&gt;899.40&lt;/max&gt;&lt;min&gt;400.00&lt;/min&gt;&lt;/sell&gt;&lt;/type&gt;&lt;type id="12775"&gt;&lt;buy&gt;&lt;volume&gt;354000&lt;/volume&gt;&lt;avg&gt;370.93&lt;/avg&gt;&lt;stddev&gt;205.13&lt;/stddev&gt;&lt;median&gt;525.00&lt;/median&gt;&lt;percentile&gt;526.00&lt;/percentile&gt;&lt;max&gt;526.00&lt;/max&gt;&lt;min&gt;170.20&lt;/min&gt;&lt;/buy&gt;&lt;sell&gt;&lt;volume&gt;10341507&lt;/volume&gt;&lt;avg&gt;714.86&lt;/avg&gt;&lt;stddev&gt;179.02&lt;/stddev&gt;&lt;median&gt;679.70&lt;/median&gt;&lt;percentile&gt;654.80&lt;/percentile&gt;&lt;max&gt;1312.00&lt;/max&gt;&lt;min&gt;654.80&lt;/min&gt;&lt;/sell&gt;&lt;/type&gt;&lt;type id="12773"&gt;&lt;buy&gt;&lt;volume&gt;1030000&lt;/volume&gt;&lt;avg&gt;245.63&lt;/avg&gt;&lt;stddev&gt;86.57&lt;/stddev&gt;&lt;median&gt;250.00&lt;/median&gt;&lt;percentile&gt;250.00&lt;/percentile&gt;&lt;max&gt;250.00&lt;/max&gt;&lt;min&gt;100.00&lt;/min&gt;&lt;/buy&gt;&lt;sell&gt;&lt;volume&gt;3131452&lt;/volume&gt;&lt;avg&gt;314.88&lt;/avg&gt;&lt;stddev&gt;34.30&lt;/stddev&gt;&lt;median&gt;290.00&lt;/median&gt;&lt;percentile&gt;289.80&lt;/percentile&gt;&lt;max&gt;390.00&lt;/max&gt;&lt;min&gt;289.80&lt;/min&gt;&lt;/sell&gt;&lt;/type&gt;&lt;type id="12777"&gt;&lt;buy&gt;&lt;volume&gt;1920000&lt;/volume&gt;&lt;avg&gt;225.04&lt;/avg&gt;&lt;stddev&gt;33.88&lt;/stddev&gt;&lt;median&gt;232.40&lt;/median&gt;&lt;percentile&gt;233.10&lt;/percentile&gt;&lt;max&gt;233.20&lt;/max&gt;&lt;min&gt;130.20&lt;/min&gt;&lt;/buy&gt;&lt;sell&gt;&lt;volume&gt;10743085&lt;/volume&gt;&lt;avg&gt;305.49&lt;/avg&gt;&lt;stddev&gt;34.44&lt;/stddev&gt;&lt;median&gt;307.10&lt;/median&gt;&lt;percentile&gt;271.00&lt;/percentile&gt;&lt;max&gt;375.00&lt;/max&gt;&lt;min&gt;271.00&lt;/min&gt;&lt;/sell&gt;&lt;/type&gt;&lt;type id="12625"&gt;&lt;buy&gt;&lt;volume&gt;4580000&lt;/volume&gt;&lt;avg&gt;59.85&lt;/avg&gt;&lt;stddev&gt;10.29&lt;/stddev&gt;&lt;median&gt;58.50&lt;/median&gt;&lt;percentile&gt;61.20&lt;/percentile&gt;&lt;max&gt;61.20&lt;/max&gt;&lt;min&gt;35.07&lt;/min&gt;&lt;/buy&gt;&lt;sell&gt;&lt;volume&gt;18329019&lt;/volume&gt;&lt;avg&gt;82.80&lt;/avg&gt;&lt;stddev&gt;8.58&lt;/stddev&gt;&lt;median&gt;80.25&lt;/median&gt;&lt;percentile&gt;77.97&lt;/percentile&gt;&lt;max&gt;97.08&lt;/max&gt;&lt;min&gt;77.96&lt;/min&gt;&lt;/sell&gt;&lt;/type&gt;&lt;type id="12608"&gt;&lt;buy&gt;&lt;volume&gt;14025000&lt;/volume&gt;&lt;avg&gt;67.66&lt;/avg&gt;&lt;stddev&gt;7.90&lt;/stddev&gt;&lt;median&gt;70.00&lt;/median&gt;&lt;percentile&gt;71.07&lt;/percentile&gt;&lt;max&gt;75.01&lt;/max&gt;&lt;min&gt;53.53&lt;/min&gt;&lt;/buy&gt;&lt;sell&gt;&lt;volume&gt;2152884&lt;/volume&gt;&lt;avg&gt;119.95&lt;/avg&gt;&lt;stddev&gt;0.10&lt;/stddev&gt;&lt;median&gt;120.00&lt;/median&gt;&lt;percentile&gt;119.80&lt;/percentile&gt;&lt;max&gt;120.00&lt;/max&gt;&lt;min&gt;119.80&lt;/min&gt;&lt;/sell&gt;&lt;/type&gt;&lt;type id="28332"&gt;&lt;buy&gt;&lt;volume&gt;2120234&lt;/volume&gt;&lt;avg&gt;609.29&lt;/avg&gt;&lt;stddev&gt;182.68&lt;/stddev&gt;&lt;median&gt;453.95&lt;/median&gt;&lt;percentile&gt;851.00&lt;/percentile&gt;&lt;max&gt;851.00&lt;/max&gt;&lt;min&gt;450.70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591000&lt;/volume&gt;&lt;avg&gt;1103.75&lt;/avg&gt;&lt;stddev&gt;53.43&lt;/stddev&gt;&lt;median&gt;1141.00&lt;/median&gt;&lt;percentile&gt;1143.29&lt;/percentile&gt;&lt;max&gt;1146.00&lt;/max&gt;&lt;min&gt;1007.00&lt;/min&gt;&lt;/buy&gt;&lt;sell&gt;&lt;volume&gt;6567757&lt;/volume&gt;&lt;avg&gt;1343.16&lt;/avg&gt;&lt;stddev&gt;23.07&lt;/stddev&gt;&lt;median&gt;1352.50&lt;/median&gt;&lt;percentile&gt;1313.84&lt;/percentile&gt;&lt;max&gt;1369.00&lt;/max&gt;&lt;min&gt;1311.00&lt;/min&gt;&lt;/sell&gt;&lt;/type&gt;&lt;type id="21918"&gt;&lt;buy&gt;&lt;volume&gt;1060000&lt;/volume&gt;&lt;avg&gt;1045.17&lt;/avg&gt;&lt;stddev&gt;42.42&lt;/stddev&gt;&lt;median&gt;1060.50&lt;/median&gt;&lt;percentile&gt;1092.00&lt;/percentile&gt;&lt;max&gt;1092.00&lt;/max&gt;&lt;min&gt;998.90&lt;/min&gt;&lt;/buy&gt;&lt;sell&gt;&lt;volume&gt;4117800&lt;/volume&gt;&lt;avg&gt;1250.15&lt;/avg&gt;&lt;stddev&gt;66.65&lt;/stddev&gt;&lt;median&gt;1240.00&lt;/median&gt;&lt;percentile&gt;1239.93&lt;/percentile&gt;&lt;max&gt;1380.00&lt;/max&gt;&lt;min&gt;1237.00&lt;/min&gt;&lt;/sell&gt;&lt;/type&gt;&lt;type id="28326"&gt;&lt;buy&gt;&lt;volume&gt;10518564&lt;/volume&gt;&lt;avg&gt;5.25&lt;/avg&gt;&lt;stddev&gt;38.36&lt;/stddev&gt;&lt;median&gt;5.01&lt;/median&gt;&lt;percentile&gt;5.25&lt;/percentile&gt;&lt;max&gt;100.00&lt;/max&gt;&lt;min&gt;5.01&lt;/min&gt;&lt;/buy&gt;&lt;sell&gt;&lt;volume&gt;3979781&lt;/volume&gt;&lt;avg&gt;587.92&lt;/avg&gt;&lt;stddev&gt;116.38&lt;/stddev&gt;&lt;median&gt;509.80&lt;/median&gt;&lt;percentile&gt;383.10&lt;/percentile&gt;&lt;max&gt;840.00&lt;/max&gt;&lt;min&gt;383.10&lt;/min&gt;&lt;/sell&gt;&lt;/type&gt;&lt;type id="28334"&gt;&lt;buy&gt;&lt;volume&gt;1806000&lt;/volume&gt;&lt;avg&gt;637.19&lt;/avg&gt;&lt;stddev&gt;114.19&lt;/stddev&gt;&lt;median&gt;706.10&lt;/median&gt;&lt;percentile&gt;709.00&lt;/percentile&gt;&lt;max&gt;709.00&lt;/max&gt;&lt;min&gt;453.00&lt;/min&gt;&lt;/buy&gt;&lt;sell&gt;&lt;volume&gt;3975715&lt;/volume&gt;&lt;avg&gt;1000.81&lt;/avg&gt;&lt;stddev&gt;19.62&lt;/stddev&gt;&lt;median&gt;998.90&lt;/median&gt;&lt;percentile&gt;979.79&lt;/percentile&gt;&lt;max&gt;1038.00&lt;/max&gt;&lt;min&gt;979.70&lt;/min&gt;&lt;/sell&gt;&lt;/type&gt;&lt;type id="21896"&gt;&lt;buy&gt;&lt;volume&gt;5304887&lt;/volume&gt;&lt;avg&gt;689.46&lt;/avg&gt;&lt;stddev&gt;47.86&lt;/stddev&gt;&lt;median&gt;710.20&lt;/median&gt;&lt;percentile&gt;726.16&lt;/percentile&gt;&lt;max&gt;726.20&lt;/max&gt;&lt;min&gt;574.90&lt;/min&gt;&lt;/buy&gt;&lt;sell&gt;&lt;volume&gt;6823725&lt;/volume&gt;&lt;avg&gt;877.05&lt;/avg&gt;&lt;stddev&gt;7.40&lt;/stddev&gt;&lt;median&gt;879.65&lt;/median&gt;&lt;percentile&gt;868.48&lt;/percentile&gt;&lt;max&gt;890.00&lt;/max&gt;&lt;min&gt;868.40&lt;/min&gt;&lt;/sell&gt;&lt;/type&gt;&lt;type id="21904"&gt;&lt;buy&gt;&lt;volume&gt;1328000&lt;/volume&gt;&lt;avg&gt;660.29&lt;/avg&gt;&lt;stddev&gt;27.95&lt;/stddev&gt;&lt;median&gt;658.70&lt;/median&gt;&lt;percentile&gt;678.30&lt;/percentile&gt;&lt;max&gt;678.30&lt;/max&gt;&lt;min&gt;602.60&lt;/min&gt;&lt;/buy&gt;&lt;sell&gt;&lt;volume&gt;2855483&lt;/volume&gt;&lt;avg&gt;841.34&lt;/avg&gt;&lt;stddev&gt;77.02&lt;/stddev&gt;&lt;median&gt;866.95&lt;/median&gt;&lt;percentile&gt;705.58&lt;/percentile&gt;&lt;max&gt;989.10&lt;/max&gt;&lt;min&gt;705.50&lt;/min&gt;&lt;/sell&gt;&lt;/type&gt;&lt;type id="21912"&gt;&lt;buy&gt;&lt;volume&gt;910000&lt;/volume&gt;&lt;avg&gt;549.50&lt;/avg&gt;&lt;stddev&gt;3.54&lt;/stddev&gt;&lt;median&gt;550.40&lt;/median&gt;&lt;percentile&gt;551.00&lt;/percentile&gt;&lt;max&gt;551.00&lt;/max&gt;&lt;min&gt;543.00&lt;/min&gt;&lt;/buy&gt;&lt;sell&gt;&lt;volume&gt;450454&lt;/volume&gt;&lt;avg&gt;811.07&lt;/avg&gt;&lt;stddev&gt;39.23&lt;/stddev&gt;&lt;median&gt;800.00&lt;/median&gt;&lt;percentile&gt;799.90&lt;/percentile&gt;&lt;max&gt;878.90&lt;/max&gt;&lt;min&gt;799.90&lt;/min&gt;&lt;/sell&gt;&lt;/type&gt;&lt;type id="21922"&gt;&lt;buy&gt;&lt;volume&gt;1870000&lt;/volume&gt;&lt;avg&gt;635.08&lt;/avg&gt;&lt;stddev&gt;106.08&lt;/stddev&gt;&lt;median&gt;624.20&lt;/median&gt;&lt;percentile&gt;718.73&lt;/percentile&gt;&lt;max&gt;718.80&lt;/max&gt;&lt;min&gt;300.00&lt;/min&gt;&lt;/buy&gt;&lt;sell&gt;&lt;volume&gt;2570929&lt;/volume&gt;&lt;avg&gt;839.04&lt;/avg&gt;&lt;stddev&gt;0.44&lt;/stddev&gt;&lt;median&gt;838.90&lt;/median&gt;&lt;percentile&gt;838.70&lt;/percentile&gt;&lt;max&gt;839.90&lt;/max&gt;&lt;min&gt;838.70&lt;/min&gt;&lt;/sell&gt;&lt;/type&gt;&lt;type id="21928"&gt;&lt;buy&gt;&lt;volume&gt;2155032&lt;/volume&gt;&lt;avg&gt;585.36&lt;/avg&gt;&lt;stddev&gt;113.59&lt;/stddev&gt;&lt;median&gt;653.30&lt;/median&gt;&lt;percentile&gt;655.82&lt;/percentile&gt;&lt;max&gt;655.90&lt;/max&gt;&lt;min&gt;413.90&lt;/min&gt;&lt;/buy&gt;&lt;sell&gt;&lt;volume&gt;368463&lt;/volume&gt;&lt;avg&gt;1404.43&lt;/avg&gt;&lt;stddev&gt;304.57&lt;/stddev&gt;&lt;median&gt;1715.50&lt;/median&gt;&lt;percentile&gt;994.80&lt;/percentile&gt;&lt;max&gt;1799.00&lt;/max&gt;&lt;min&gt;994.80&lt;/min&gt;&lt;/sell&gt;&lt;/type&gt;&lt;type id="21937"&gt;&lt;buy&gt;&lt;volume&gt;1700000&lt;/volume&gt;&lt;avg&gt;564.26&lt;/avg&gt;&lt;stddev&gt;105.17&lt;/stddev&gt;&lt;median&gt;570.40&lt;/median&gt;&lt;percentile&gt;570.51&lt;/percentile&gt;&lt;max&gt;570.80&lt;/max&gt;&lt;min&gt;360.20&lt;/min&gt;&lt;/buy&gt;&lt;sell&gt;&lt;volume&gt;1711245&lt;/volume&gt;&lt;avg&gt;917.00&lt;/avg&gt;&lt;stddev&gt;219.46&lt;/stddev&gt;&lt;median&gt;776.00&lt;/median&gt;&lt;percentile&gt;719.90&lt;/percentile&gt;&lt;max&gt;1415.00&lt;/max&gt;&lt;min&gt;719.90&lt;/min&gt;&lt;/sell&gt;&lt;/type&gt;&lt;type id="28336"&gt;&lt;buy&gt;&lt;volume&gt;300000&lt;/volume&gt;&lt;avg&gt;259.83&lt;/avg&gt;&lt;stddev&gt;0.28&lt;/stddev&gt;&lt;median&gt;259.70&lt;/median&gt;&lt;percentile&gt;260.10&lt;/percentile&gt;&lt;max&gt;260.10&lt;/max&gt;&lt;min&gt;259.70&lt;/min&gt;&lt;/buy&gt;&lt;sell&gt;&lt;volume&gt;2156555&lt;/volume&gt;&lt;avg&gt;499.78&lt;/avg&gt;&lt;stddev&gt;226.56&lt;/stddev&gt;&lt;median&gt;490.00&lt;/median&gt;&lt;percentile&gt;490.00&lt;/percentile&gt;&lt;max&gt;996.00&lt;/max&gt;&lt;min&gt;490.00&lt;/min&gt;&lt;/sell&gt;&lt;/type&gt;&lt;type id="21898"&gt;&lt;buy&gt;&lt;volume&gt;8571590&lt;/volume&gt;&lt;avg&gt;468.65&lt;/avg&gt;&lt;stddev&gt;23.93&lt;/stddev&gt;&lt;median&gt;472.30&lt;/median&gt;&lt;percentile&gt;510.00&lt;/percentile&gt;&lt;max&gt;510.00&lt;/max&gt;&lt;min&gt;440.00&lt;/min&gt;&lt;/buy&gt;&lt;sell&gt;&lt;volume&gt;13662765&lt;/volume&gt;&lt;avg&gt;611.25&lt;/avg&gt;&lt;stddev&gt;84.23&lt;/stddev&gt;&lt;median&gt;579.90&lt;/median&gt;&lt;percentile&gt;573.94&lt;/percentile&gt;&lt;max&gt;869.00&lt;/max&gt;&lt;min&gt;573.80&lt;/min&gt;&lt;/sell&gt;&lt;/type&gt;&lt;type id="21906"&gt;&lt;buy&gt;&lt;volume&gt;6707317&lt;/volume&gt;&lt;avg&gt;330.23&lt;/avg&gt;&lt;stddev&gt;58.12&lt;/stddev&gt;&lt;median&gt;295.40&lt;/median&gt;&lt;percentile&gt;402.33&lt;/percentile&gt;&lt;max&gt;402.40&lt;/max&gt;&lt;min&gt;230.00&lt;/min&gt;&lt;/buy&gt;&lt;sell&gt;&lt;volume&gt;6454376&lt;/volume&gt;&lt;avg&gt;491.54&lt;/avg&gt;&lt;stddev&gt;155.40&lt;/stddev&gt;&lt;median&gt;485.40&lt;/median&gt;&lt;percentile&gt;479.99&lt;/percentile&gt;&lt;max&gt;1212.00&lt;/max&gt;&lt;min&gt;479.90&lt;/min&gt;&lt;/sell&gt;&lt;/type&gt;&lt;type id="21924"&gt;&lt;buy&gt;&lt;volume&gt;4231434&lt;/volume&gt;&lt;avg&gt;366.56&lt;/avg&gt;&lt;stddev&gt;40.97&lt;/stddev&gt;&lt;median&gt;395.10&lt;/median&gt;&lt;percentile&gt;397.12&lt;/percentile&gt;&lt;max&gt;397.20&lt;/max&gt;&lt;min&gt;307.30&lt;/min&gt;&lt;/buy&gt;&lt;sell&gt;&lt;volume&gt;7768969&lt;/volume&gt;&lt;avg&gt;523.66&lt;/avg&gt;&lt;stddev&gt;71.58&lt;/stddev&gt;&lt;median&gt;489.90&lt;/median&gt;&lt;percentile&gt;480.00&lt;/percentile&gt;&lt;max&gt;725.30&lt;/max&gt;&lt;min&gt;480.00&lt;/min&gt;&lt;/sell&gt;&lt;/type&gt;&lt;type id="193"&gt;&lt;buy&gt;&lt;volume&gt;2200000&lt;/volume&gt;&lt;avg&gt;69.91&lt;/avg&gt;&lt;stddev&gt;0.70&lt;/stddev&gt;&lt;median&gt;70.45&lt;/median&gt;&lt;percentile&gt;70.47&lt;/percentile&gt;&lt;max&gt;70.47&lt;/max&gt;&lt;min&gt;69.25&lt;/min&gt;&lt;/buy&gt;&lt;sell&gt;&lt;volume&gt;3337739&lt;/volume&gt;&lt;avg&gt;119.60&lt;/avg&gt;&lt;stddev&gt;27.34&lt;/stddev&gt;&lt;median&gt;106.70&lt;/median&gt;&lt;percentile&gt;99.79&lt;/percentile&gt;&lt;max&gt;160.00&lt;/max&gt;&lt;min&gt;99.79&lt;/min&gt;&lt;/sell&gt;&lt;/type&gt;&lt;type id="41155"&gt;&lt;buy&gt;&lt;volume&gt;15400&lt;/volume&gt;&lt;avg&gt;2115.53&lt;/avg&gt;&lt;stddev&gt;504.41&lt;/stddev&gt;&lt;median&gt;2002.00&lt;/median&gt;&lt;percentile&gt;2529.00&lt;/percentile&gt;&lt;max&gt;2529.00&lt;/max&gt;&lt;min&gt;1200.00&lt;/min&gt;&lt;/buy&gt;&lt;sell&gt;&lt;volume&gt;10390&lt;/volume&gt;&lt;avg&gt;9517.95&lt;/avg&gt;&lt;stddev&gt;709.99&lt;/stddev&gt;&lt;median&gt;10000.00&lt;/median&gt;&lt;percentile&gt;7998.00&lt;/percentile&gt;&lt;max&gt;10000.00&lt;/max&gt;&lt;min&gt;7998.00&lt;/min&gt;&lt;/sell&gt;&lt;/type&gt;&lt;type id="35795"&gt;&lt;buy&gt;&lt;volume&gt;7902&lt;/volume&gt;&lt;avg&gt;7255.96&lt;/avg&gt;&lt;stddev&gt;2022.30&lt;/stddev&gt;&lt;median&gt;8417.00&lt;/median&gt;&lt;percentile&gt;8417.00&lt;/percentile&gt;&lt;max&gt;8417.00&lt;/max&gt;&lt;min&gt;3860.00&lt;/min&gt;&lt;/buy&gt;&lt;sell&gt;&lt;volume&gt;40501&lt;/volume&gt;&lt;avg&gt;12622.74&lt;/avg&gt;&lt;stddev&gt;9109.93&lt;/stddev&gt;&lt;median&gt;9293.00&lt;/median&gt;&lt;percentile&gt;9275.67&lt;/percentile&gt;&lt;max&gt;41910.00&lt;/max&gt;&lt;min&gt;9275.00&lt;/min&gt;&lt;/sell&gt;&lt;/type&gt;&lt;type id="35794"&gt;&lt;buy&gt;&lt;volume&gt;23560&lt;/volume&gt;&lt;avg&gt;7077.66&lt;/avg&gt;&lt;stddev&gt;1237.91&lt;/stddev&gt;&lt;median&gt;7573.00&lt;/median&gt;&lt;percentile&gt;7586.15&lt;/percentile&gt;&lt;max&gt;7600.00&lt;/max&gt;&lt;min&gt;4269.00&lt;/min&gt;&lt;/buy&gt;&lt;sell&gt;&lt;volume&gt;47905&lt;/volume&gt;&lt;avg&gt;13411.01&lt;/avg&gt;&lt;stddev&gt;3410.57&lt;/stddev&gt;&lt;median&gt;12000.00&lt;/median&gt;&lt;percentile&gt;10980.00&lt;/percentile&gt;&lt;max&gt;25000.00&lt;/max&gt;&lt;min&gt;10980.00&lt;/min&gt;&lt;/sell&gt;&lt;/type&gt;&lt;type id="29005"&gt;&lt;buy&gt;&lt;volume&gt;11241&lt;/volume&gt;&lt;avg&gt;4500.07&lt;/avg&gt;&lt;stddev&gt;103.06&lt;/stddev&gt;&lt;median&gt;4504.00&lt;/median&gt;&lt;percentile&gt;4504.00&lt;/percentile&gt;&lt;max&gt;4504.00&lt;/max&gt;&lt;min&gt;4325.00&lt;/min&gt;&lt;/buy&gt;&lt;sell&gt;&lt;volume&gt;600&lt;/volume&gt;&lt;avg&gt;1499833.33&lt;/avg&gt;&lt;stddev&gt;707.11&lt;/stddev&gt;&lt;median&gt;1500000.00&lt;/median&gt;&lt;percentile&gt;1499000.00&lt;/percentile&gt;&lt;max&gt;1500000.00&lt;/max&gt;&lt;min&gt;1499000.00&lt;/min&gt;&lt;/sell&gt;&lt;/type&gt;&lt;type id="28999"&gt;&lt;buy&gt;&lt;volume&gt;21500&lt;/volume&gt;&lt;avg&gt;5000.35&lt;/avg&gt;&lt;stddev&gt;464.34&lt;/stddev&gt;&lt;median&gt;5123.00&lt;/median&gt;&lt;percentile&gt;5124.00&lt;/percentile&gt;&lt;max&gt;5124.00&lt;/max&gt;&lt;min&gt;4019.00&lt;/min&gt;&lt;/buy&gt;&lt;sell&gt;&lt;volume&gt;14458&lt;/volume&gt;&lt;avg&gt;19993.23&lt;/avg&gt;&lt;stddev&gt;41764.60&lt;/stddev&gt;&lt;median&gt;15000.00&lt;/median&gt;&lt;percentile&gt;9779.00&lt;/percentile&gt;&lt;max&gt;100000.00&lt;/max&gt;&lt;min&gt;9779.00&lt;/min&gt;&lt;/sell&gt;&lt;/type&gt;&lt;type id="29011"&gt;&lt;buy&gt;&lt;volume&gt;29500&lt;/volume&gt;&lt;avg&gt;7921.26&lt;/avg&gt;&lt;stddev&gt;899.76&lt;/stddev&gt;&lt;median&gt;8161.00&lt;/median&gt;&lt;percentile&gt;8178.26&lt;/percentile&gt;&lt;max&gt;8181.00&lt;/max&gt;&lt;min&gt;6237.00&lt;/min&gt;&lt;/buy&gt;&lt;sell&gt;&lt;volume&gt;109588&lt;/volume&gt;&lt;avg&gt;11947.81&lt;/avg&gt;&lt;stddev&gt;2910.54&lt;/stddev&gt;&lt;median&gt;11700.00&lt;/median&gt;&lt;percentile&gt;11368.92&lt;/percentile&gt;&lt;max&gt;18770.00&lt;/max&gt;&lt;min&gt;9979.00&lt;/min&gt;&lt;/sell&gt;&lt;/type&gt;&lt;type id="29015"&gt;&lt;buy&gt;&lt;volume&gt;12700&lt;/volume&gt;&lt;avg&gt;1342.58&lt;/avg&gt;&lt;stddev&gt;1424.07&lt;/stddev&gt;&lt;median&gt;989.00&lt;/median&gt;&lt;percentile&gt;3612.57&lt;/percentile&gt;&lt;max&gt;3614.00&lt;/max&gt;&lt;min&gt;989.00&lt;/min&gt;&lt;/buy&gt;&lt;sell&gt;&lt;volume&gt;6387&lt;/volume&gt;&lt;avg&gt;16589.89&lt;/avg&gt;&lt;stddev&gt;13248.46&lt;/stddev&gt;&lt;median&gt;10500.00&lt;/median&gt;&lt;percentile&gt;9500.00&lt;/percentile&gt;&lt;max&gt;47590.00&lt;/max&gt;&lt;min&gt;9500.00&lt;/min&gt;&lt;/sell&gt;&lt;/type&gt;&lt;type id="29009"&gt;&lt;buy&gt;&lt;volume&gt;53903&lt;/volume&gt;&lt;avg&gt;4518.41&lt;/avg&gt;&lt;stddev&gt;888.88&lt;/stddev&gt;&lt;median&gt;4533.50&lt;/median&gt;&lt;percentile&gt;4534.01&lt;/percentile&gt;&lt;max&gt;4535.00&lt;/max&gt;&lt;min&gt;2000.00&lt;/min&gt;&lt;/buy&gt;&lt;sell&gt;&lt;volume&gt;14716&lt;/volume&gt;&lt;avg&gt;13617.03&lt;/avg&gt;&lt;stddev&gt;2329.44&lt;/stddev&gt;&lt;median&gt;13960.00&lt;/median&gt;&lt;percentile&gt;9993.00&lt;/percentile&gt;&lt;max&gt;19720.00&lt;/max&gt;&lt;min&gt;9993.00&lt;/min&gt;&lt;/sell&gt;&lt;/type&gt;&lt;type id="29001"&gt;&lt;buy&gt;&lt;volume&gt;31736&lt;/volume&gt;&lt;avg&gt;4548.76&lt;/avg&gt;&lt;stddev&gt;957.03&lt;/stddev&gt;&lt;median&gt;4706.00&lt;/median&gt;&lt;percentile&gt;4719.00&lt;/percentile&gt;&lt;max&gt;4719.00&lt;/max&gt;&lt;min&gt;1929.00&lt;/min&gt;&lt;/buy&gt;&lt;sell&gt;&lt;volume&gt;48456&lt;/volume&gt;&lt;avg&gt;9946.50&lt;/avg&gt;&lt;stddev&gt;6775.11&lt;/stddev&gt;&lt;median&gt;8987.00&lt;/median&gt;&lt;percentile&gt;8898.00&lt;/percentile&gt;&lt;max&gt;40000.00&lt;/max&gt;&lt;min&gt;8898.00&lt;/min&gt;&lt;/sell&gt;&lt;/type&gt;&lt;type id="33681"&gt;&lt;buy&gt;&lt;volume&gt;139&lt;/volume&gt;&lt;avg&gt;96890503.60&lt;/avg&gt;&lt;stddev&gt;6261518.60&lt;/stddev&gt;&lt;median&gt;99230000.00&lt;/median&gt;&lt;percentile&gt;99910645.16&lt;/percentile&gt;&lt;max&gt;99930000.00&lt;/max&gt;&lt;min&gt;80010000.00&lt;/min&gt;&lt;/buy&gt;&lt;sell&gt;&lt;volume&gt;409&lt;/volume&gt;&lt;avg&gt;138186063.57&lt;/avg&gt;&lt;stddev&gt;45826682.16&lt;/stddev&gt;&lt;median&gt;114450000.00&lt;/median&gt;&lt;percentile&gt;110518518.52&lt;/percentile&gt;&lt;max&gt;420100000.00&lt;/max&gt;&lt;min&gt;110300000.00&lt;/min&gt;&lt;/sell&gt;&lt;/type&gt;&lt;type id="2193"&gt;&lt;buy&gt;&lt;volume&gt;10580&lt;/volume&gt;&lt;avg&gt;78731.47&lt;/avg&gt;&lt;stddev&gt;7246.82&lt;/stddev&gt;&lt;median&gt;72250.00&lt;/median&gt;&lt;percentile&gt;80000.00&lt;/percentile&gt;&lt;max&gt;80000.00&lt;/max&gt;&lt;min&gt;65450.00&lt;/min&gt;&lt;/buy&gt;&lt;sell&gt;&lt;volume&gt;14486&lt;/volume&gt;&lt;avg&gt;128409.99&lt;/avg&gt;&lt;stddev&gt;22487.11&lt;/stddev&gt;&lt;median&gt;129200.00&lt;/median&gt;&lt;percentile&gt;84189.97&lt;/percentile&gt;&lt;max&gt;150000.00&lt;/max&gt;&lt;min&gt;80020.00&lt;/min&gt;&lt;/sell&gt;&lt;/type&gt;&lt;type id="2478"&gt;&lt;buy&gt;&lt;volume&gt;1718&lt;/volume&gt;&lt;avg&gt;1173630.97&lt;/avg&gt;&lt;stddev&gt;47856.73&lt;/stddev&gt;&lt;median&gt;1189000.00&lt;/median&gt;&lt;percentile&gt;1218230.77&lt;/percentile&gt;&lt;max&gt;1219000.00&lt;/max&gt;&lt;min&gt;1093000.00&lt;/min&gt;&lt;/buy&gt;&lt;sell&gt;&lt;volume&gt;1181&lt;/volume&gt;&lt;avg&gt;1672854.36&lt;/avg&gt;&lt;stddev&gt;133156.81&lt;/stddev&gt;&lt;median&gt;1689000.00&lt;/median&gt;&lt;percentile&gt;1566358.97&lt;/percentile&gt;&lt;max&gt;2000000.00&lt;/max&gt;&lt;min&gt;1564000.00&lt;/min&gt;&lt;/sell&gt;&lt;/type&gt;&lt;type id="2446"&gt;&lt;buy&gt;&lt;volume&gt;2050&lt;/volume&gt;&lt;avg&gt;1273614.15&lt;/avg&gt;&lt;stddev&gt;140411.79&lt;/stddev&gt;&lt;median&gt;1282000.00&lt;/median&gt;&lt;percentile&gt;1292727.27&lt;/percentile&gt;&lt;max&gt;1296000.00&lt;/max&gt;&lt;min&gt;960200.00&lt;/min&gt;&lt;/buy&gt;&lt;sell&gt;&lt;volume&gt;6645&lt;/volume&gt;&lt;avg&gt;1578001.05&lt;/avg&gt;&lt;stddev&gt;169204.37&lt;/stddev&gt;&lt;median&gt;1592500.00&lt;/median&gt;&lt;percentile&gt;1417047.12&lt;/percentile&gt;&lt;max&gt;2377000.00&lt;/max&gt;&lt;min&gt;1416000.00&lt;/min&gt;&lt;/sell&gt;&lt;/type&gt;&lt;type id="2195"&gt;&lt;buy&gt;&lt;volume&gt;1136&lt;/volume&gt;&lt;avg&gt;1315261.44&lt;/avg&gt;&lt;stddev&gt;166995.00&lt;/stddev&gt;&lt;median&gt;1410500.00&lt;/median&gt;&lt;percentile&gt;1461333.33&lt;/percentile&gt;&lt;max&gt;1462000.00&lt;/max&gt;&lt;min&gt;900100.00&lt;/min&gt;&lt;/buy&gt;&lt;sell&gt;&lt;volume&gt;10044&lt;/volume&gt;&lt;avg&gt;2291629.83&lt;/avg&gt;&lt;stddev&gt;1355955.77&lt;/stddev&gt;&lt;median&gt;1787000.00&lt;/median&gt;&lt;percentile&gt;1593929.82&lt;/percentile&gt;&lt;max&gt;5998000.00&lt;/max&gt;&lt;min&gt;1593000.00&lt;/min&gt;&lt;/sell&gt;&lt;/type&gt;&lt;type id="2436"&gt;&lt;buy&gt;&lt;volume&gt;1207&lt;/volume&gt;&lt;avg&gt;1401909.69&lt;/avg&gt;&lt;stddev&gt;137697.33&lt;/stddev&gt;&lt;median&gt;1404500.00&lt;/median&gt;&lt;percentile&gt;1453000.00&lt;/percentile&gt;&lt;max&gt;1453000.00&lt;/max&gt;&lt;min&gt;1133000.00&lt;/min&gt;&lt;/buy&gt;&lt;sell&gt;&lt;volume&gt;9341&lt;/volume&gt;&lt;avg&gt;1732174.39&lt;/avg&gt;&lt;stddev&gt;191046.62&lt;/stddev&gt;&lt;median&gt;1609000.00&lt;/median&gt;&lt;percentile&gt;1585720.28&lt;/percentile&gt;&lt;max&gt;2158000.00&lt;/max&gt;&lt;min&gt;1584000.00&lt;/min&gt;&lt;/sell&gt;&lt;/type&gt;&lt;type id="31870"&gt;&lt;buy&gt;&lt;volume&gt;2151&lt;/volume&gt;&lt;avg&gt;1888771.27&lt;/avg&gt;&lt;stddev&gt;112276.87&lt;/stddev&gt;&lt;median&gt;1828500.00&lt;/median&gt;&lt;percentile&gt;2012666.67&lt;/percentile&gt;&lt;max&gt;2014000.00&lt;/max&gt;&lt;min&gt;1600000.00&lt;/min&gt;&lt;/buy&gt;&lt;sell&gt;&lt;volume&gt;4741&lt;/volume&gt;&lt;avg&gt;3055067.50&lt;/avg&gt;&lt;stddev&gt;922506.98&lt;/stddev&gt;&lt;median&gt;2562500.00&lt;/median&gt;&lt;percentile&gt;2380808.33&lt;/percentile&gt;&lt;max&gt;4950000.00&lt;/max&gt;&lt;min&gt;2379000.00&lt;/min&gt;&lt;/sell&gt;&lt;/type&gt;&lt;type id="2203"&gt;&lt;buy&gt;&lt;volume&gt;110105&lt;/volume&gt;&lt;avg&gt;3562.67&lt;/avg&gt;&lt;stddev&gt;1025.16&lt;/stddev&gt;&lt;median&gt;3530.50&lt;/median&gt;&lt;percentile&gt;3600.00&lt;/percentile&gt;&lt;max&gt;3600.00&lt;/max&gt;&lt;min&gt;1505.00&lt;/min&gt;&lt;/buy&gt;&lt;sell&gt;&lt;volume&gt;81311&lt;/volume&gt;&lt;avg&gt;6045.85&lt;/avg&gt;&lt;stddev&gt;3715.41&lt;/stddev&gt;&lt;median&gt;5099.00&lt;/median&gt;&lt;percentile&gt;4400.00&lt;/percentile&gt;&lt;max&gt;18010.00&lt;/max&gt;&lt;min&gt;4400.00&lt;/min&gt;&lt;/sell&gt;&lt;/type&gt;&lt;type id="2454"&gt;&lt;buy&gt;&lt;volume&gt;230587&lt;/volume&gt;&lt;avg&gt;2647.20&lt;/avg&gt;&lt;stddev&gt;651.15&lt;/stddev&gt;&lt;median&gt;2868.00&lt;/median&gt;&lt;percentile&gt;3053.64&lt;/percentile&gt;&lt;max&gt;3701.00&lt;/max&gt;&lt;min&gt;1403.00&lt;/min&gt;&lt;/buy&gt;&lt;sell&gt;&lt;volume&gt;28895&lt;/volume&gt;&lt;avg&gt;8184.89&lt;/avg&gt;&lt;stddev&gt;5052.09&lt;/stddev&gt;&lt;median&gt;7922.00&lt;/median&gt;&lt;percentile&gt;7771.50&lt;/percentile&gt;&lt;max&gt;23700.00&lt;/max&gt;&lt;min&gt;7771.00&lt;/min&gt;&lt;/sell&gt;&lt;/type&gt;&lt;type id="2486"&gt;&lt;buy&gt;&lt;volume&gt;20750&lt;/volume&gt;&lt;avg&gt;5647.87&lt;/avg&gt;&lt;stddev&gt;1347.19&lt;/stddev&gt;&lt;median&gt;5617.00&lt;/median&gt;&lt;percentile&gt;6531.00&lt;/percentile&gt;&lt;max&gt;6531.00&lt;/max&gt;&lt;min&gt;2002.00&lt;/min&gt;&lt;/buy&gt;&lt;sell&gt;&lt;volume&gt;31067&lt;/volume&gt;&lt;avg&gt;10606.22&lt;/avg&gt;&lt;stddev&gt;2706.52&lt;/stddev&gt;&lt;median&gt;9900.00&lt;/median&gt;&lt;percentile&gt;7774.48&lt;/percentile&gt;&lt;max&gt;15000.00&lt;/max&gt;&lt;min&gt;6999.00&lt;/min&gt;&lt;/sell&gt;&lt;/type&gt;&lt;type id="31864"&gt;&lt;buy&gt;&lt;volume&gt;2317&lt;/volume&gt;&lt;avg&gt;700531.72&lt;/avg&gt;&lt;stddev&gt;244199.36&lt;/stddev&gt;&lt;median&gt;606000.00&lt;/median&gt;&lt;percentile&gt;1050333.33&lt;/percentile&gt;&lt;max&gt;1051000.00&lt;/max&gt;&lt;min&gt;350000.00&lt;/min&gt;&lt;/buy&gt;&lt;sell&gt;&lt;volume&gt;3708&lt;/volume&gt;&lt;avg&gt;1444411.81&lt;/avg&gt;&lt;stddev&gt;283789.55&lt;/stddev&gt;&lt;median&gt;1300000.00&lt;/median&gt;&lt;percentile&gt;1181000.00&lt;/percentile&gt;&lt;max&gt;1990000.00&lt;/max&gt;&lt;min&gt;1181000.00&lt;/min&gt;&lt;/sell&gt;&lt;/type&gt;&lt;type id="31888"&gt;&lt;buy&gt;&lt;volume&gt;570&lt;/volume&gt;&lt;avg&gt;974117.54&lt;/avg&gt;&lt;stddev&gt;58992.54&lt;/stddev&gt;&lt;median&gt;999550.00&lt;/median&gt;&lt;percentile&gt;999900.00&lt;/percentile&gt;&lt;max&gt;999900.00&lt;/max&gt;&lt;min&gt;854600.00&lt;/min&gt;&lt;/buy&gt;&lt;sell&gt;&lt;volume&gt;4368&lt;/volume&gt;&lt;avg&gt;1432458.33&lt;/avg&gt;&lt;stddev&gt;243269.71&lt;/stddev&gt;&lt;median&gt;1360000.00&lt;/median&gt;&lt;percentile&gt;1159685.16&lt;/percentile&gt;&lt;max&gt;1899000.00&lt;/max&gt;&lt;min&gt;1159000.00&lt;/min&gt;&lt;/sell&gt;&lt;/type&gt;&lt;type id="2205"&gt;&lt;buy&gt;&lt;volume&gt;7555&lt;/volume&gt;&lt;avg&gt;248375.65&lt;/avg&gt;&lt;stddev&gt;66248.03&lt;/stddev&gt;&lt;median&gt;185000.00&lt;/median&gt;&lt;percentile&gt;307666.06&lt;/percentile&gt;&lt;max&gt;308400.00&lt;/max&gt;&lt;min&gt;150000.00&lt;/min&gt;&lt;/buy&gt;&lt;sell&gt;&lt;volume&gt;32946&lt;/volume&gt;&lt;avg&gt;357969.05&lt;/avg&gt;&lt;stddev&gt;29331.64&lt;/stddev&gt;&lt;median&gt;347050.00&lt;/median&gt;&lt;percentile&gt;337948.85&lt;/percentile&gt;&lt;max&gt;429400.00&lt;/max&gt;&lt;min&gt;337700.00&lt;/min&gt;&lt;/sell&gt;&lt;/type&gt;&lt;type id="2456"&gt;&lt;buy&gt;&lt;volume&gt;4030&lt;/volume&gt;&lt;avg&gt;299841.19&lt;/avg&gt;&lt;stddev&gt;4686.01&lt;/stddev&gt;&lt;median&gt;300800.00&lt;/median&gt;&lt;percentile&gt;301118.18&lt;/percentile&gt;&lt;max&gt;301300.00&lt;/max&gt;&lt;min&gt;290000.00&lt;/min&gt;&lt;/buy&gt;&lt;sell&gt;&lt;volume&gt;24706&lt;/volume&gt;&lt;avg&gt;341321.41&lt;/avg&gt;&lt;stddev&gt;41734.90&lt;/stddev&gt;&lt;median&gt;334850.00&lt;/median&gt;&lt;percentile&gt;330800.00&lt;/percentile&gt;&lt;max&gt;550000.00&lt;/max&gt;&lt;min&gt;330800.00&lt;/min&gt;&lt;/sell&gt;&lt;/type&gt;&lt;type id="2466"&gt;&lt;buy&gt;&lt;volume&gt;3000&lt;/volume&gt;&lt;avg&gt;303572.67&lt;/avg&gt;&lt;stddev&gt;2731.79&lt;/stddev&gt;&lt;median&gt;301250.00&lt;/median&gt;&lt;percentile&gt;306900.00&lt;/percentile&gt;&lt;max&gt;306900.00&lt;/max&gt;&lt;min&gt;300000.00&lt;/min&gt;&lt;/buy&gt;&lt;sell&gt;&lt;volume&gt;18549&lt;/volume&gt;&lt;avg&gt;403096.30&lt;/avg&gt;&lt;stddev&gt;63612.93&lt;/stddev&gt;&lt;median&gt;413700.00&lt;/median&gt;&lt;percentile&gt;355282.11&lt;/percentile&gt;&lt;max&gt;628900.00&lt;/max&gt;&lt;min&gt;354800.00&lt;/min&gt;&lt;/sell&gt;&lt;/type&gt;&lt;type id="2488"&gt;&lt;buy&gt;&lt;volume&gt;4021&lt;/volume&gt;&lt;avg&gt;302280.08&lt;/avg&gt;&lt;stddev&gt;62389.37&lt;/stddev&gt;&lt;median&gt;302400.00&lt;/median&gt;&lt;percentile&gt;310500.00&lt;/percentile&gt;&lt;max&gt;310500.00&lt;/max&gt;&lt;min&gt;107100.00&lt;/min&gt;&lt;/buy&gt;&lt;sell&gt;&lt;volume&gt;23377&lt;/volume&gt;&lt;avg&gt;387517.54&lt;/avg&gt;&lt;stddev&gt;85181.80&lt;/stddev&gt;&lt;median&gt;385000.00&lt;/median&gt;&lt;percentile&gt;344068.00&lt;/percentile&gt;&lt;max&gt;865200.00&lt;/max&gt;&lt;min&gt;343900.00&lt;/min&gt;&lt;/sell&gt;&lt;/type&gt;&lt;type id="2173"&gt;&lt;buy&gt;&lt;volume&gt;1200&lt;/volume&gt;&lt;avg&gt;26704.17&lt;/avg&gt;&lt;stddev&gt;72.34&lt;/stddev&gt;&lt;median&gt;26720.00&lt;/median&gt;&lt;percentile&gt;26730.00&lt;/percentile&gt;&lt;max&gt;26730.00&lt;/max&gt;&lt;min&gt;26600.00&lt;/min&gt;&lt;/buy&gt;&lt;sell&gt;&lt;volume&gt;15825&lt;/volume&gt;&lt;avg&gt;39423.86&lt;/avg&gt;&lt;stddev&gt;8506.09&lt;/stddev&gt;&lt;median&gt;39000.00&lt;/median&gt;&lt;percentile&gt;30071.37&lt;/percentile&gt;&lt;max&gt;74470.00&lt;/max&gt;&lt;min&gt;30060.00&lt;/min&gt;&lt;/sell&gt;&lt;/type&gt;&lt;type id="2185"&gt;&lt;buy&gt;&lt;volume&gt;2211&lt;/volume&gt;&lt;avg&gt;745805.83&lt;/avg&gt;&lt;stddev&gt;17928.91&lt;/stddev&gt;&lt;median&gt;753850.00&lt;/median&gt;&lt;percentile&gt;755700.00&lt;/percentile&gt;&lt;max&gt;755700.00&lt;/max&gt;&lt;min&gt;697700.00&lt;/min&gt;&lt;/buy&gt;&lt;sell&gt;&lt;volume&gt;11702&lt;/volume&gt;&lt;avg&gt;1132938.83&lt;/avg&gt;&lt;stddev&gt;341755.83&lt;/stddev&gt;&lt;median&gt;853800.00&lt;/median&gt;&lt;percentile&gt;844556.24&lt;/percentile&gt;&lt;max&gt;3244000.00&lt;/max&gt;&lt;min&gt;844400.00&lt;/min&gt;&lt;/sell&gt;&lt;/type&gt;&lt;type id="2175"&gt;&lt;buy&gt;&lt;volume&gt;4555&lt;/volume&gt;&lt;avg&gt;711234.64&lt;/avg&gt;&lt;stddev&gt;42993.07&lt;/stddev&gt;&lt;median&gt;723650.00&lt;/median&gt;&lt;percentile&gt;747966.09&lt;/percentile&gt;&lt;max&gt;748200.00&lt;/max&gt;&lt;min&gt;600000.00&lt;/min&gt;&lt;/buy&gt;&lt;sell&gt;&lt;volume&gt;6167&lt;/volume&gt;&lt;avg&gt;949421.31&lt;/avg&gt;&lt;stddev&gt;53355.79&lt;/stddev&gt;&lt;median&gt;938800.00&lt;/median&gt;&lt;percentile&gt;921582.50&lt;/percentile&gt;&lt;max&gt;1208000.00&lt;/max&gt;&lt;min&gt;921500.00&lt;/min&gt;&lt;/sell&gt;&lt;/type&gt;&lt;type id="21640"&gt;&lt;buy&gt;&lt;volume&gt;3909&lt;/volume&gt;&lt;avg&gt;752188.59&lt;/avg&gt;&lt;stddev&gt;35419.17&lt;/stddev&gt;&lt;median&gt;776500.00&lt;/median&gt;&lt;percentile&gt;777800.00&lt;/percentile&gt;&lt;max&gt;777800.00&lt;/max&gt;&lt;min&gt;655100.00&lt;/min&gt;&lt;/buy&gt;&lt;sell&gt;&lt;volume&gt;6308&lt;/volume&gt;&lt;avg&gt;1069534.42&lt;/avg&gt;&lt;stddev&gt;266777.10&lt;/stddev&gt;&lt;median&gt;928400.00&lt;/median&gt;&lt;percentile&gt;897177.78&lt;/percentile&gt;&lt;max&gt;2390000.00&lt;/max&gt;&lt;min&gt;897000.00&lt;/min&gt;&lt;/sell&gt;&lt;/type&gt;&lt;type id="21638"&gt;&lt;buy&gt;&lt;volume&gt;2580&lt;/volume&gt;&lt;avg&gt;710737.21&lt;/avg&gt;&lt;stddev&gt;127663.78&lt;/stddev&gt;&lt;median&gt;722050.00&lt;/median&gt;&lt;percentile&gt;728700.00&lt;/percentile&gt;&lt;max&gt;728700.00&lt;/max&gt;&lt;min&gt;248200.00&lt;/min&gt;&lt;/buy&gt;&lt;sell&gt;&lt;volume&gt;17894&lt;/volume&gt;&lt;avg&gt;884526.96&lt;/avg&gt;&lt;stddev&gt;79180.44&lt;/stddev&gt;&lt;median&gt;888850.00&lt;/median&gt;&lt;percentile&gt;798456.89&lt;/percentile&gt;&lt;max&gt;1049000.00&lt;/max&gt;&lt;min&gt;728800.00&lt;/min&gt;&lt;/sell&gt;&lt;/type&gt;&lt;type id="31866"&gt;&lt;buy&gt;&lt;volume&gt;1302&lt;/volume&gt;&lt;avg&gt;1562397.08&lt;/avg&gt;&lt;stddev&gt;104413.92&lt;/stddev&gt;&lt;median&gt;1570500.00&lt;/median&gt;&lt;percentile&gt;1629000.00&lt;/percentile&gt;&lt;max&gt;1629000.00&lt;/max&gt;&lt;min&gt;1290000.00&lt;/min&gt;&lt;/buy&gt;&lt;sell&gt;&lt;volume&gt;2775&lt;/volume&gt;&lt;avg&gt;1898510.99&lt;/avg&gt;&lt;stddev&gt;139657.08&lt;/stddev&gt;&lt;median&gt;1846000.00&lt;/median&gt;&lt;percentile&gt;1750000.00&lt;/percentile&gt;&lt;max&gt;2200000.00&lt;/max&gt;&lt;min&gt;1750000.00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219007&lt;/volume&gt;&lt;avg&gt;21135.60&lt;/avg&gt;&lt;stddev&gt;7645.26&lt;/stddev&gt;&lt;median&gt;7800.00&lt;/median&gt;&lt;percentile&gt;5899.00&lt;/percentile&gt;&lt;max&gt;50000.00&lt;/max&gt;&lt;min&gt;5899.00&lt;/min&gt;&lt;/sell&gt;&lt;/type&gt;&lt;type id="23705"&gt;&lt;buy&gt;&lt;volume&gt;3026&lt;/volume&gt;&lt;avg&gt;25994.81&lt;/avg&gt;&lt;stddev&gt;10756.84&lt;/stddev&gt;&lt;median&gt;18435.00&lt;/median&gt;&lt;percentile&gt;40032.82&lt;/percentile&gt;&lt;max&gt;40040.00&lt;/max&gt;&lt;min&gt;15120.00&lt;/min&gt;&lt;/buy&gt;&lt;sell&gt;&lt;volume&gt;6270&lt;/volume&gt;&lt;avg&gt;65450.89&lt;/avg&gt;&lt;stddev&gt;13983.21&lt;/stddev&gt;&lt;median&gt;59790.00&lt;/median&gt;&lt;percentile&gt;59471.74&lt;/percentile&gt;&lt;max&gt;99000.00&lt;/max&gt;&lt;min&gt;59400.00&lt;/min&gt;&lt;/sell&gt;&lt;/type&gt;&lt;type id="23711"&gt;&lt;buy&gt;&lt;volume&gt;11650&lt;/volume&gt;&lt;avg&gt;3145.66&lt;/avg&gt;&lt;stddev&gt;3497.39&lt;/stddev&gt;&lt;median&gt;3120.00&lt;/median&gt;&lt;percentile&gt;3229.36&lt;/percentile&gt;&lt;max&gt;9268.00&lt;/max&gt;&lt;min&gt;1115.00&lt;/min&gt;&lt;/buy&gt;&lt;sell&gt;&lt;volume&gt;12898&lt;/volume&gt;&lt;avg&gt;22499.10&lt;/avg&gt;&lt;stddev&gt;11978.42&lt;/stddev&gt;&lt;median&gt;21000.00&lt;/median&gt;&lt;percentile&gt;14990.91&lt;/percentile&gt;&lt;max&gt;59430.00&lt;/max&gt;&lt;min&gt;14900.00&lt;/min&gt;&lt;/sell&gt;&lt;/type&gt;&lt;type id="28201"&gt;&lt;buy&gt;&lt;volume&gt;1165&lt;/volume&gt;&lt;avg&gt;312769.96&lt;/avg&gt;&lt;stddev&gt;94468.94&lt;/stddev&gt;&lt;median&gt;281700.00&lt;/median&gt;&lt;percentile&gt;418200.00&lt;/percentile&gt;&lt;max&gt;418200.00&lt;/max&gt;&lt;min&gt;200000.00&lt;/min&gt;&lt;/buy&gt;&lt;sell&gt;&lt;volume&gt;2470&lt;/volume&gt;&lt;avg&gt;547590.49&lt;/avg&gt;&lt;stddev&gt;139976.67&lt;/stddev&gt;&lt;median&gt;507550.00&lt;/median&gt;&lt;percentile&gt;507300.00&lt;/percentile&gt;&lt;max&gt;838200.00&lt;/max&gt;&lt;min&gt;507300.00&lt;/min&gt;&lt;/sell&gt;&lt;/type&gt;&lt;type id="10250"&gt;&lt;buy&gt;&lt;volume&gt;365&lt;/volume&gt;&lt;avg&gt;642987.67&lt;/avg&gt;&lt;stddev&gt;200177.76&lt;/stddev&gt;&lt;median&gt;446100.00&lt;/median&gt;&lt;percentile&gt;661100.00&lt;/percentile&gt;&lt;max&gt;661100.00&lt;/max&gt;&lt;min&gt;252100.00&lt;/min&gt;&lt;/buy&gt;&lt;sell&gt;&lt;volume&gt;20654&lt;/volume&gt;&lt;avg&gt;743626.27&lt;/avg&gt;&lt;stddev&gt;63648.30&lt;/stddev&gt;&lt;median&gt;719250.00&lt;/median&gt;&lt;percentile&gt;711994.13&lt;/percentile&gt;&lt;max&gt;1117000.00&lt;/max&gt;&lt;min&gt;711900.00&lt;/min&gt;&lt;/sell&gt;&lt;/type&gt;&lt;type id="32787"&gt;&lt;buy&gt;&lt;volume&gt;16700&lt;/volume&gt;&lt;avg&gt;28376.83&lt;/avg&gt;&lt;stddev&gt;3852.34&lt;/stddev&gt;&lt;median&gt;30000.00&lt;/median&gt;&lt;percentile&gt;30000.50&lt;/percentile&gt;&lt;max&gt;30050.00&lt;/max&gt;&lt;min&gt;16500.00&lt;/min&gt;&lt;/buy&gt;&lt;sell&gt;&lt;volume&gt;24703&lt;/volume&gt;&lt;avg&gt;46333.41&lt;/avg&gt;&lt;stddev&gt;18927.55&lt;/stddev&gt;&lt;median&gt;41360.00&lt;/median&gt;&lt;percentile&gt;35906.90&lt;/percentile&gt;&lt;max&gt;100000.00&lt;/max&gt;&lt;min&gt;35900.00&lt;/min&gt;&lt;/sell&gt;&lt;/type&gt;&lt;type id="33898"&gt;&lt;buy&gt;&lt;volume&gt;308&lt;/volume&gt;&lt;avg&gt;5065866.88&lt;/avg&gt;&lt;stddev&gt;17748.17&lt;/stddev&gt;&lt;median&gt;5071000.00&lt;/median&gt;&lt;percentile&gt;5079500.00&lt;/percentile&gt;&lt;max&gt;5081000.00&lt;/max&gt;&lt;min&gt;5023000.00&lt;/min&gt;&lt;/buy&gt;&lt;sell&gt;&lt;volume&gt;536&lt;/volume&gt;&lt;avg&gt;10853833.96&lt;/avg&gt;&lt;stddev&gt;5728556.88&lt;/stddev&gt;&lt;median&gt;8000000.00&lt;/median&gt;&lt;percentile&gt;8000000.00&lt;/percentile&gt;&lt;max&gt;25000000.00&lt;/max&gt;&lt;min&gt;8000000.00&lt;/min&gt;&lt;/sell&gt;&lt;/type&gt;&lt;type id="25894"&gt;&lt;buy&gt;&lt;volume&gt;568&lt;/volume&gt;&lt;avg&gt;5694494.72&lt;/avg&gt;&lt;stddev&gt;563837.09&lt;/stddev&gt;&lt;median&gt;5516000.00&lt;/median&gt;&lt;percentile&gt;6086000.00&lt;/percentile&gt;&lt;max&gt;6086000.00&lt;/max&gt;&lt;min&gt;4000000.00&lt;/min&gt;&lt;/buy&gt;&lt;sell&gt;&lt;volume&gt;2147&lt;/volume&gt;&lt;avg&gt;7232939.45&lt;/avg&gt;&lt;stddev&gt;413245.82&lt;/stddev&gt;&lt;median&gt;7035000.00&lt;/median&gt;&lt;percentile&gt;6934461.54&lt;/percentile&gt;&lt;max&gt;8383000.00&lt;/max&gt;&lt;min&gt;6934000.00&lt;/min&gt;&lt;/sell&gt;&lt;/type&gt;&lt;type id="31047"&gt;&lt;buy&gt;&lt;volume&gt;219&lt;/volume&gt;&lt;avg&gt;1420849.32&lt;/avg&gt;&lt;stddev&gt;253307.27&lt;/stddev&gt;&lt;median&gt;1552000.00&lt;/median&gt;&lt;percentile&gt;1587000.00&lt;/percentile&gt;&lt;max&gt;1587000.00&lt;/max&gt;&lt;min&gt;980600.00&lt;/min&gt;&lt;/buy&gt;&lt;sell&gt;&lt;volume&gt;1339&lt;/volume&gt;&lt;avg&gt;1837567.59&lt;/avg&gt;&lt;stddev&gt;88867.30&lt;/stddev&gt;&lt;median&gt;1896000.00&lt;/median&gt;&lt;percentile&gt;1713000.00&lt;/percentile&gt;&lt;max&gt;1923000.00&lt;/max&gt;&lt;min&gt;1713000.00&lt;/min&gt;&lt;/sell&gt;&lt;/type&gt;&lt;type id="33894"&gt;&lt;buy&gt;&lt;volume&gt;268&lt;/volume&gt;&lt;avg&gt;1738119.40&lt;/avg&gt;&lt;stddev&gt;386981.29&lt;/stddev&gt;&lt;median&gt;1805000.00&lt;/median&gt;&lt;percentile&gt;1810000.00&lt;/percentile&gt;&lt;max&gt;1810000.00&lt;/max&gt;&lt;min&gt;988400.00&lt;/min&gt;&lt;/buy&gt;&lt;sell&gt;&lt;volume&gt;2210&lt;/volume&gt;&lt;avg&gt;2399559.28&lt;/avg&gt;&lt;stddev&gt;839372.45&lt;/stddev&gt;&lt;median&gt;2415000.00&lt;/median&gt;&lt;percentile&gt;1856000.00&lt;/percentile&gt;&lt;max&gt;4000000.00&lt;/max&gt;&lt;min&gt;1856000.00&lt;/min&gt;&lt;/sell&gt;&lt;/type&gt;&lt;type id="31011"&gt;&lt;buy&gt;&lt;volume&gt;116&lt;/volume&gt;&lt;avg&gt;984487.07&lt;/avg&gt;&lt;stddev&gt;122072.64&lt;/stddev&gt;&lt;median&gt;970250.00&lt;/median&gt;&lt;percentile&gt;1003619.05&lt;/percentile&gt;&lt;max&gt;1076000.00&lt;/max&gt;&lt;min&gt;788000.00&lt;/min&gt;&lt;/buy&gt;&lt;sell&gt;&lt;volume&gt;1146&lt;/volume&gt;&lt;avg&gt;1376917.98&lt;/avg&gt;&lt;stddev&gt;156182.95&lt;/stddev&gt;&lt;median&gt;1402000.00&lt;/median&gt;&lt;percentile&gt;1283000.00&lt;/percentile&gt;&lt;max&gt;1732000.00&lt;/max&gt;&lt;min&gt;1283000.00&lt;/min&gt;&lt;/sell&gt;&lt;/type&gt;&lt;type id="31055"&gt;&lt;buy&gt;&lt;volume&gt;891&lt;/volume&gt;&lt;avg&gt;1200929.29&lt;/avg&gt;&lt;stddev&gt;300280.35&lt;/stddev&gt;&lt;median&gt;1264000.00&lt;/median&gt;&lt;percentile&gt;1264046.91&lt;/percentile&gt;&lt;max&gt;1267000.00&lt;/max&gt;&lt;min&gt;500000.00&lt;/min&gt;&lt;/buy&gt;&lt;sell&gt;&lt;volume&gt;4688&lt;/volume&gt;&lt;avg&gt;1509079.35&lt;/avg&gt;&lt;stddev&gt;178136.99&lt;/stddev&gt;&lt;median&gt;1470000.00&lt;/median&gt;&lt;percentile&gt;1394629.63&lt;/percentile&gt;&lt;max&gt;2260000.00&lt;/max&gt;&lt;min&gt;1390000.00&lt;/min&gt;&lt;/sell&gt;&lt;/type&gt;&lt;type id="31053"&gt;&lt;buy&gt;&lt;volume&gt;142&lt;/volume&gt;&lt;avg&gt;25769014.08&lt;/avg&gt;&lt;stddev&gt;4871084.49&lt;/stddev&gt;&lt;median&gt;26140000.00&lt;/median&gt;&lt;percentile&gt;28190000.00&lt;/percentile&gt;&lt;max&gt;28190000.00&lt;/max&gt;&lt;min&gt;8940000.00&lt;/min&gt;&lt;/buy&gt;&lt;sell&gt;&lt;volume&gt;640&lt;/volume&gt;&lt;avg&gt;29926078.12&lt;/avg&gt;&lt;stddev&gt;3155198.35&lt;/stddev&gt;&lt;median&gt;29345000.00&lt;/median&gt;&lt;percentile&gt;29076129.03&lt;/percentile&gt;&lt;max&gt;42040000.00&lt;/max&gt;&lt;min&gt;29060000.00&lt;/min&gt;&lt;/sell&gt;&lt;/type&gt;&lt;type id="31059"&gt;&lt;buy&gt;&lt;volume&gt;127&lt;/volume&gt;&lt;avg&gt;12472834.65&lt;/avg&gt;&lt;stddev&gt;2427513.43&lt;/stddev&gt;&lt;median&gt;11180000.00&lt;/median&gt;&lt;percentile&gt;16740000.00&lt;/percentile&gt;&lt;max&gt;16740000.00&lt;/max&gt;&lt;min&gt;10790000.00&lt;/min&gt;&lt;/buy&gt;&lt;sell&gt;&lt;volume&gt;1638&lt;/volume&gt;&lt;avg&gt;18907673.99&lt;/avg&gt;&lt;stddev&gt;1240830.76&lt;/stddev&gt;&lt;median&gt;18620000.00&lt;/median&gt;&lt;percentile&gt;17859411.76&lt;/percentile&gt;&lt;max&gt;22560000.00&lt;/max&gt;&lt;min&gt;17810000.00&lt;/min&gt;&lt;/sell&gt;&lt;/type&gt;&lt;/marketstat&gt;&lt;/exec_api&gt;</v>
      </c>
      <c r="BE45" s="3"/>
    </row>
    <row r="46" spans="1:57">
      <c r="A46" s="16" t="s">
        <v>5080</v>
      </c>
      <c r="B46" s="23">
        <f>VLOOKUP(A46,TypeIDs!B:C,2,FALSE)</f>
        <v>12785</v>
      </c>
      <c r="C46" s="22">
        <v>223</v>
      </c>
      <c r="D46" s="18">
        <f>INDEX(MARKET_INPUT[Column1.price],MATCH(B46,MARKET_INPUT[Column1.type_id]))</f>
        <v>195</v>
      </c>
      <c r="E46" s="24">
        <f>VLOOKUP(B46,TypeIDs!C:D,2,FALSE)</f>
        <v>1.2500000000000001E-2</v>
      </c>
      <c r="F46" s="19">
        <v>7000</v>
      </c>
      <c r="G46" s="21">
        <f t="shared" si="2"/>
        <v>21312.224999999999</v>
      </c>
      <c r="H46" s="26">
        <f t="shared" si="3"/>
        <v>49000</v>
      </c>
      <c r="I46" s="25">
        <f t="shared" si="0"/>
        <v>612.5</v>
      </c>
      <c r="J46" s="11">
        <f t="shared" si="1"/>
        <v>0.87443946188340804</v>
      </c>
      <c r="K46" s="12">
        <f>(H46*C46)+((E46*ShippingCost)*H46)</f>
        <v>11478250</v>
      </c>
      <c r="L46" s="12">
        <f>C46+(E46*ShippingCost)</f>
        <v>234.25</v>
      </c>
      <c r="M46" s="13">
        <f>((D46-C46-(E46*ShippingCost))*H46)</f>
        <v>-1923250</v>
      </c>
      <c r="N46" s="14">
        <f>(D46-C46-(E46*ShippingCost))/E46</f>
        <v>-3140</v>
      </c>
      <c r="O46" s="29">
        <f>K46+M46</f>
        <v>9555000</v>
      </c>
      <c r="BC46" s="3" t="s">
        <v>40923</v>
      </c>
      <c r="BD46" s="3" t="str">
        <f t="shared" si="4"/>
        <v>&lt;?xml version="1.0" encoding="UTF-8"?&gt;
&lt;exec_api version="2.0" method="marketstat_xml"&gt;&lt;marketstat&gt;&lt;type id="33890"&gt;&lt;buy&gt;&lt;volume&gt;137&lt;/volume&gt;&lt;avg&gt;307916.06&lt;/avg&gt;&lt;stddev&gt;10016.65&lt;/stddev&gt;&lt;median&gt;308500.00&lt;/median&gt;&lt;percentile&gt;312500.00&lt;/percentile&gt;&lt;max&gt;312500.00&lt;/max&gt;&lt;min&gt;293500.00&lt;/min&gt;&lt;/buy&gt;&lt;sell&gt;&lt;volume&gt;10166&lt;/volume&gt;&lt;avg&gt;394184.04&lt;/avg&gt;&lt;stddev&gt;34068.72&lt;/stddev&gt;&lt;median&gt;402000.00&lt;/median&gt;&lt;percentile&gt;359416.67&lt;/percentile&gt;&lt;max&gt;488700.00&lt;/max&gt;&lt;min&gt;359400.00&lt;/min&gt;&lt;/sell&gt;&lt;/type&gt;&lt;type id="30987"&gt;&lt;buy&gt;&lt;volume&gt;571&lt;/volume&gt;&lt;avg&gt;263059.37&lt;/avg&gt;&lt;stddev&gt;32419.05&lt;/stddev&gt;&lt;median&gt;276050.00&lt;/median&gt;&lt;percentile&gt;276100.00&lt;/percentile&gt;&lt;max&gt;276100.00&lt;/max&gt;&lt;min&gt;210100.00&lt;/min&gt;&lt;/buy&gt;&lt;sell&gt;&lt;volume&gt;7739&lt;/volume&gt;&lt;avg&gt;355013.63&lt;/avg&gt;&lt;stddev&gt;23349.63&lt;/stddev&gt;&lt;median&gt;375900.00&lt;/median&gt;&lt;percentile&gt;323076.79&lt;/percentile&gt;&lt;max&gt;383300.00&lt;/max&gt;&lt;min&gt;322800.00&lt;/min&gt;&lt;/sell&gt;&lt;/type&gt;&lt;type id="33892"&gt;&lt;buy&gt;&lt;volume&gt;335&lt;/volume&gt;&lt;avg&gt;2124343.28&lt;/avg&gt;&lt;stddev&gt;241695.40&lt;/stddev&gt;&lt;median&gt;2047500.00&lt;/median&gt;&lt;percentile&gt;2300000.00&lt;/percentile&gt;&lt;max&gt;2300000.00&lt;/max&gt;&lt;min&gt;1717000.00&lt;/min&gt;&lt;/buy&gt;&lt;sell&gt;&lt;volume&gt;2137&lt;/volume&gt;&lt;avg&gt;3079311.65&lt;/avg&gt;&lt;stddev&gt;786337.67&lt;/stddev&gt;&lt;median&gt;2650000.00&lt;/median&gt;&lt;percentile&gt;2443488.89&lt;/percentile&gt;&lt;max&gt;4400000.00&lt;/max&gt;&lt;min&gt;2441000.00&lt;/min&gt;&lt;/sell&gt;&lt;/type&gt;&lt;type id="31057"&gt;&lt;buy&gt;&lt;volume&gt;279&lt;/volume&gt;&lt;avg&gt;5331308.24&lt;/avg&gt;&lt;stddev&gt;1014102.63&lt;/stddev&gt;&lt;median&gt;5504000.00&lt;/median&gt;&lt;percentile&gt;6154000.00&lt;/percentile&gt;&lt;max&gt;6154000.00&lt;/max&gt;&lt;min&gt;3906000.00&lt;/min&gt;&lt;/buy&gt;&lt;sell&gt;&lt;volume&gt;1279&lt;/volume&gt;&lt;avg&gt;7026471.46&lt;/avg&gt;&lt;stddev&gt;585342.98&lt;/stddev&gt;&lt;median&gt;6724000.00&lt;/median&gt;&lt;percentile&gt;6719000.00&lt;/percentile&gt;&lt;max&gt;8717000.00&lt;/max&gt;&lt;min&gt;6719000.00&lt;/min&gt;&lt;/sell&gt;&lt;/type&gt;&lt;type id="31119"&gt;&lt;buy&gt;&lt;volume&gt;1362&lt;/volume&gt;&lt;avg&gt;61435.68&lt;/avg&gt;&lt;stddev&gt;87096.99&lt;/stddev&gt;&lt;median&gt;25010.00&lt;/median&gt;&lt;percentile&gt;190000.00&lt;/percentile&gt;&lt;max&gt;190000.00&lt;/max&gt;&lt;min&gt;21900.00&lt;/min&gt;&lt;/buy&gt;&lt;sell&gt;&lt;volume&gt;5069&lt;/volume&gt;&lt;avg&gt;249712.49&lt;/avg&gt;&lt;stddev&gt;38047.54&lt;/stddev&gt;&lt;median&gt;243150.00&lt;/median&gt;&lt;percentile&gt;226595.24&lt;/percentile&gt;&lt;max&gt;400000.00&lt;/max&gt;&lt;min&gt;226500.00&lt;/min&gt;&lt;/sell&gt;&lt;/type&gt;&lt;type id="34268"&gt;&lt;buy&gt;&lt;volume&gt;600&lt;/volume&gt;&lt;avg&gt;430591.67&lt;/avg&gt;&lt;stddev&gt;34408.30&lt;/stddev&gt;&lt;median&gt;432950.00&lt;/median&gt;&lt;percentile&gt;439107.41&lt;/percentile&gt;&lt;max&gt;439200.00&lt;/max&gt;&lt;min&gt;351200.00&lt;/min&gt;&lt;/buy&gt;&lt;sell&gt;&lt;volume&gt;1188&lt;/volume&gt;&lt;avg&gt;660623.65&lt;/avg&gt;&lt;stddev&gt;129811.21&lt;/stddev&gt;&lt;median&gt;644350.00&lt;/median&gt;&lt;percentile&gt;589152.63&lt;/percentile&gt;&lt;max&gt;995900.00&lt;/max&gt;&lt;min&gt;589100.00&lt;/min&gt;&lt;/sell&gt;&lt;/type&gt;&lt;type id="31161"&gt;&lt;buy&gt;&lt;volume&gt;400&lt;/volume&gt;&lt;avg&gt;700175.00&lt;/avg&gt;&lt;stddev&gt;494.97&lt;/stddev&gt;&lt;median&gt;700000.00&lt;/median&gt;&lt;percentile&gt;700700.00&lt;/percentile&gt;&lt;max&gt;700700.00&lt;/max&gt;&lt;min&gt;700000.00&lt;/min&gt;&lt;/buy&gt;&lt;sell&gt;&lt;volume&gt;4573&lt;/volume&gt;&lt;avg&gt;900792.06&lt;/avg&gt;&lt;stddev&gt;94019.49&lt;/stddev&gt;&lt;median&gt;937650.00&lt;/median&gt;&lt;percentile&gt;785857.08&lt;/percentile&gt;&lt;max&gt;1180000.00&lt;/max&gt;&lt;min&gt;784900.00&lt;/min&gt;&lt;/sell&gt;&lt;/type&gt;&lt;type id="31155"&gt;&lt;buy&gt;&lt;volume&gt;1557&lt;/volume&gt;&lt;avg&gt;239526.59&lt;/avg&gt;&lt;stddev&gt;8805.43&lt;/stddev&gt;&lt;median&gt;242900.00&lt;/median&gt;&lt;percentile&gt;243557.32&lt;/percentile&gt;&lt;max&gt;245000.00&lt;/max&gt;&lt;min&gt;215700.00&lt;/min&gt;&lt;/buy&gt;&lt;sell&gt;&lt;volume&gt;4090&lt;/volume&gt;&lt;avg&gt;644754.50&lt;/avg&gt;&lt;stddev&gt;67031.71&lt;/stddev&gt;&lt;median&gt;632650.00&lt;/median&gt;&lt;percentile&gt;573500.00&lt;/percentile&gt;&lt;max&gt;780000.00&lt;/max&gt;&lt;min&gt;573500.00&lt;/min&gt;&lt;/sell&gt;&lt;/type&gt;&lt;type id="31179"&gt;&lt;buy&gt;&lt;volume&gt;446&lt;/volume&gt;&lt;avg&gt;187189.24&lt;/avg&gt;&lt;stddev&gt;33282.38&lt;/stddev&gt;&lt;median&gt;194300.00&lt;/median&gt;&lt;percentile&gt;225800.00&lt;/percentile&gt;&lt;max&gt;225800.00&lt;/max&gt;&lt;min&gt;148500.00&lt;/min&gt;&lt;/buy&gt;&lt;sell&gt;&lt;volume&gt;2942&lt;/volume&gt;&lt;avg&gt;286077.06&lt;/avg&gt;&lt;stddev&gt;30456.75&lt;/stddev&gt;&lt;median&gt;291550.00&lt;/median&gt;&lt;percentile&gt;255025.41&lt;/percentile&gt;&lt;max&gt;376900.00&lt;/max&gt;&lt;min&gt;254900.00&lt;/min&gt;&lt;/sell&gt;&lt;/type&gt;&lt;type id="31125"&gt;&lt;buy&gt;&lt;volume&gt;92&lt;/volume&gt;&lt;avg&gt;5163065.22&lt;/avg&gt;&lt;stddev&gt;1038174.85&lt;/stddev&gt;&lt;median&gt;4950000.00&lt;/median&gt;&lt;percentile&gt;7005000.00&lt;/percentile&gt;&lt;max&gt;7005000.00&lt;/max&gt;&lt;min&gt;4536000.00&lt;/min&gt;&lt;/buy&gt;&lt;sell&gt;&lt;volume&gt;2250&lt;/volume&gt;&lt;avg&gt;8999676.89&lt;/avg&gt;&lt;stddev&gt;474012.08&lt;/stddev&gt;&lt;median&gt;8910000.00&lt;/median&gt;&lt;percentile&gt;8553554.50&lt;/percentile&gt;&lt;max&gt;10020000.00&lt;/max&gt;&lt;min&gt;8550000.00&lt;/min&gt;&lt;/sell&gt;&lt;/type&gt;&lt;type id="31167"&gt;&lt;buy&gt;&lt;volume&gt;444&lt;/volume&gt;&lt;avg&gt;3851738.74&lt;/avg&gt;&lt;stddev&gt;884553.58&lt;/stddev&gt;&lt;median&gt;3096000.00&lt;/median&gt;&lt;percentile&gt;5250105.26&lt;/percentile&gt;&lt;max&gt;5251000.00&lt;/max&gt;&lt;min&gt;3021000.00&lt;/min&gt;&lt;/buy&gt;&lt;sell&gt;&lt;volume&gt;1281&lt;/volume&gt;&lt;avg&gt;7760153.79&lt;/avg&gt;&lt;stddev&gt;1274870.94&lt;/stddev&gt;&lt;median&gt;7180000.00&lt;/median&gt;&lt;percentile&gt;6041048.54&lt;/percentile&gt;&lt;max&gt;11000000.00&lt;/max&gt;&lt;min&gt;6039000.00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1011&lt;/volume&gt;&lt;avg&gt;8660414.44&lt;/avg&gt;&lt;stddev&gt;2462518.29&lt;/stddev&gt;&lt;median&gt;7970000.00&lt;/median&gt;&lt;percentile&gt;7707652.17&lt;/percentile&gt;&lt;max&gt;15890000.00&lt;/max&gt;&lt;min&gt;7707000.00&lt;/min&gt;&lt;/sell&gt;&lt;/type&gt;&lt;type id="31117"&gt;&lt;buy&gt;&lt;volume&gt;2439&lt;/volume&gt;&lt;avg&gt;44229.19&lt;/avg&gt;&lt;stddev&gt;1711.35&lt;/stddev&gt;&lt;median&gt;45520.00&lt;/median&gt;&lt;percentile&gt;46033.85&lt;/percentile&gt;&lt;max&gt;46200.00&lt;/max&gt;&lt;min&gt;42150.00&lt;/min&gt;&lt;/buy&gt;&lt;sell&gt;&lt;volume&gt;18680&lt;/volume&gt;&lt;avg&gt;71617.50&lt;/avg&gt;&lt;stddev&gt;8303.15&lt;/stddev&gt;&lt;median&gt;73990.00&lt;/median&gt;&lt;percentile&gt;57938.64&lt;/percentile&gt;&lt;max&gt;85980.00&lt;/max&gt;&lt;min&gt;55000.00&lt;/min&gt;&lt;/sell&gt;&lt;/type&gt;&lt;type id="31153"&gt;&lt;buy&gt;&lt;volume&gt;620&lt;/volume&gt;&lt;avg&gt;90028.39&lt;/avg&gt;&lt;stddev&gt;14.14&lt;/stddev&gt;&lt;median&gt;90020.00&lt;/median&gt;&lt;percentile&gt;90030.00&lt;/percentile&gt;&lt;max&gt;90030.00&lt;/max&gt;&lt;min&gt;90010.00&lt;/min&gt;&lt;/buy&gt;&lt;sell&gt;&lt;volume&gt;10040&lt;/volume&gt;&lt;avg&gt;144735.43&lt;/avg&gt;&lt;stddev&gt;19869.34&lt;/stddev&gt;&lt;median&gt;150700.00&lt;/median&gt;&lt;percentile&gt;109973.48&lt;/percentile&gt;&lt;max&gt;180000.00&lt;/max&gt;&lt;min&gt;109900.00&lt;/min&gt;&lt;/sell&gt;&lt;/type&gt;&lt;type id="31177"&gt;&lt;buy&gt;&lt;volume&gt;3622&lt;/volume&gt;&lt;avg&gt;27735.46&lt;/avg&gt;&lt;stddev&gt;2453.11&lt;/stddev&gt;&lt;median&gt;26140.00&lt;/median&gt;&lt;percentile&gt;31000.00&lt;/percentile&gt;&lt;max&gt;31000.00&lt;/max&gt;&lt;min&gt;26130.00&lt;/min&gt;&lt;/buy&gt;&lt;sell&gt;&lt;volume&gt;7327&lt;/volume&gt;&lt;avg&gt;46824.66&lt;/avg&gt;&lt;stddev&gt;2083.61&lt;/stddev&gt;&lt;median&gt;47185.00&lt;/median&gt;&lt;percentile&gt;43020.00&lt;/percentile&gt;&lt;max&gt;49780.00&lt;/max&gt;&lt;min&gt;43020.00&lt;/min&gt;&lt;/sell&gt;&lt;/type&gt;&lt;type id="31165"&gt;&lt;buy&gt;&lt;volume&gt;497&lt;/volume&gt;&lt;avg&gt;1418770.62&lt;/avg&gt;&lt;stddev&gt;388338.32&lt;/stddev&gt;&lt;median&gt;1650000.00&lt;/median&gt;&lt;percentile&gt;1743000.00&lt;/percentile&gt;&lt;max&gt;1743000.00&lt;/max&gt;&lt;min&gt;500200.00&lt;/min&gt;&lt;/buy&gt;&lt;sell&gt;&lt;volume&gt;2428&lt;/volume&gt;&lt;avg&gt;2026778.42&lt;/avg&gt;&lt;stddev&gt;468533.63&lt;/stddev&gt;&lt;median&gt;1903000.00&lt;/median&gt;&lt;percentile&gt;1891000.00&lt;/percentile&gt;&lt;max&gt;3000000.00&lt;/max&gt;&lt;min&gt;1891000.00&lt;/min&gt;&lt;/sell&gt;&lt;/type&gt;&lt;type id="31183"&gt;&lt;buy&gt;&lt;volume&gt;164&lt;/volume&gt;&lt;avg&gt;1792012.20&lt;/avg&gt;&lt;stddev&gt;3714.84&lt;/stddev&gt;&lt;median&gt;1792000.00&lt;/median&gt;&lt;percentile&gt;1792307.69&lt;/percentile&gt;&lt;max&gt;1800000.00&lt;/max&gt;&lt;min&gt;1791000.00&lt;/min&gt;&lt;/buy&gt;&lt;sell&gt;&lt;volume&gt;2007&lt;/volume&gt;&lt;avg&gt;2187378.18&lt;/avg&gt;&lt;stddev&gt;225579.32&lt;/stddev&gt;&lt;median&gt;2189000.00&lt;/median&gt;&lt;percentile&gt;1869000.00&lt;/percentile&gt;&lt;max&gt;3053000.00&lt;/max&gt;&lt;min&gt;1869000.00&lt;/min&gt;&lt;/sell&gt;&lt;/type&gt;&lt;type id="25948"&gt;&lt;buy&gt;&lt;volume&gt;294&lt;/volume&gt;&lt;avg&gt;1818336.73&lt;/avg&gt;&lt;stddev&gt;223463.35&lt;/stddev&gt;&lt;median&gt;1738500.00&lt;/median&gt;&lt;percentile&gt;2047000.00&lt;/percentile&gt;&lt;max&gt;2047000.00&lt;/max&gt;&lt;min&gt;1519000.00&lt;/min&gt;&lt;/buy&gt;&lt;sell&gt;&lt;volume&gt;1300&lt;/volume&gt;&lt;avg&gt;2451263.08&lt;/avg&gt;&lt;stddev&gt;195674.33&lt;/stddev&gt;&lt;median&gt;2432500.00&lt;/median&gt;&lt;percentile&gt;2237466.67&lt;/percentile&gt;&lt;max&gt;2870000.00&lt;/max&gt;&lt;min&gt;2237000.00&lt;/min&gt;&lt;/sell&gt;&lt;/type&gt;&lt;type id="26374"&gt;&lt;buy&gt;&lt;volume&gt;7&lt;/volume&gt;&lt;avg&gt;26857142.86&lt;/avg&gt;&lt;stddev&gt;1025304.83&lt;/stddev&gt;&lt;median&gt;26650000.00&lt;/median&gt;&lt;percentile&gt;28100000.00&lt;/percentile&gt;&lt;max&gt;28100000.00&lt;/max&gt;&lt;min&gt;26650000.00&lt;/min&gt;&lt;/buy&gt;&lt;sell&gt;&lt;volume&gt;878&lt;/volume&gt;&lt;avg&gt;30536856.49&lt;/avg&gt;&lt;stddev&gt;2738819.23&lt;/stddev&gt;&lt;median&gt;29210000.00&lt;/median&gt;&lt;percentile&gt;28998461.54&lt;/percentile&gt;&lt;max&gt;42990000.00&lt;/max&gt;&lt;min&gt;28980000.00&lt;/min&gt;&lt;/sell&gt;&lt;/type&gt;&lt;type id="31360"&gt;&lt;buy&gt;&lt;volume&gt;416&lt;/volume&gt;&lt;avg&gt;2915348.56&lt;/avg&gt;&lt;stddev&gt;147142.03&lt;/stddev&gt;&lt;median&gt;2926000.00&lt;/median&gt;&lt;percentile&gt;2957000.00&lt;/percentile&gt;&lt;max&gt;2957000.00&lt;/max&gt;&lt;min&gt;2501000.00&lt;/min&gt;&lt;/buy&gt;&lt;sell&gt;&lt;volume&gt;2997&lt;/volume&gt;&lt;avg&gt;3635590.92&lt;/avg&gt;&lt;stddev&gt;327182.96&lt;/stddev&gt;&lt;median&gt;3578500.00&lt;/median&gt;&lt;percentile&gt;3345984.69&lt;/percentile&gt;&lt;max&gt;4899000.00&lt;/max&gt;&lt;min&gt;3328000.00&lt;/min&gt;&lt;/sell&gt;&lt;/type&gt;&lt;type id="32043"&gt;&lt;buy&gt;&lt;volume&gt;156&lt;/volume&gt;&lt;avg&gt;733868.59&lt;/avg&gt;&lt;stddev&gt;163178.32&lt;/stddev&gt;&lt;median&gt;795400.00&lt;/median&gt;&lt;percentile&gt;795500.00&lt;/percentile&gt;&lt;max&gt;795500.00&lt;/max&gt;&lt;min&gt;481800.00&lt;/min&gt;&lt;/buy&gt;&lt;sell&gt;&lt;volume&gt;958&lt;/volume&gt;&lt;avg&gt;990277.45&lt;/avg&gt;&lt;stddev&gt;56028.59&lt;/stddev&gt;&lt;median&gt;986200.00&lt;/median&gt;&lt;percentile&gt;983700.00&lt;/percentile&gt;&lt;max&gt;1231000.00&lt;/max&gt;&lt;min&gt;983700.00&lt;/min&gt;&lt;/sell&gt;&lt;/type&gt;&lt;type id="31360"&gt;&lt;buy&gt;&lt;volume&gt;416&lt;/volume&gt;&lt;avg&gt;2915348.56&lt;/avg&gt;&lt;stddev&gt;147142.03&lt;/stddev&gt;&lt;median&gt;2926000.00&lt;/median&gt;&lt;percentile&gt;2957000.00&lt;/percentile&gt;&lt;max&gt;2957000.00&lt;/max&gt;&lt;min&gt;2501000.00&lt;/min&gt;&lt;/buy&gt;&lt;sell&gt;&lt;volume&gt;2997&lt;/volume&gt;&lt;avg&gt;3635590.92&lt;/avg&gt;&lt;stddev&gt;327182.96&lt;/stddev&gt;&lt;median&gt;3578500.00&lt;/median&gt;&lt;percentile&gt;3345984.69&lt;/percentile&gt;&lt;max&gt;4899000.00&lt;/max&gt;&lt;min&gt;3328000.00&lt;/min&gt;&lt;/sell&gt;&lt;/type&gt;&lt;type id="31372"&gt;&lt;buy&gt;&lt;volume&gt;373&lt;/volume&gt;&lt;avg&gt;400759.79&lt;/avg&gt;&lt;stddev&gt;81.65&lt;/stddev&gt;&lt;median&gt;400800.00&lt;/median&gt;&lt;percentile&gt;400804.76&lt;/percentile&gt;&lt;max&gt;400900.00&lt;/max&gt;&lt;min&gt;400700.00&lt;/min&gt;&lt;/buy&gt;&lt;sell&gt;&lt;volume&gt;4759&lt;/volume&gt;&lt;avg&gt;646061.57&lt;/avg&gt;&lt;stddev&gt;77600.60&lt;/stddev&gt;&lt;median&gt;596800.00&lt;/median&gt;&lt;percentile&gt;524500.00&lt;/percentile&gt;&lt;max&gt;1000000.00&lt;/max&gt;&lt;min&gt;524500.00&lt;/min&gt;&lt;/sell&gt;&lt;/type&gt;&lt;type id="43896"&gt;&lt;buy&gt;&lt;volume&gt;290&lt;/volume&gt;&lt;avg&gt;399492.41&lt;/avg&gt;&lt;stddev&gt;80367.24&lt;/stddev&gt;&lt;median&gt;398300.00&lt;/median&gt;&lt;percentile&gt;472900.00&lt;/percentile&gt;&lt;max&gt;472900.00&lt;/max&gt;&lt;min&gt;309400.00&lt;/min&gt;&lt;/buy&gt;&lt;sell&gt;&lt;volume&gt;2050&lt;/volume&gt;&lt;avg&gt;960595.32&lt;/avg&gt;&lt;stddev&gt;21624.55&lt;/stddev&gt;&lt;median&gt;960850.00&lt;/median&gt;&lt;percentile&gt;916450.85&lt;/percentile&gt;&lt;max&gt;997900.00&lt;/max&gt;&lt;min&gt;915900.00&lt;/min&gt;&lt;/sell&gt;&lt;/type&gt;&lt;type id="4395"&gt;&lt;buy&gt;&lt;volume&gt;430&lt;/volume&gt;&lt;avg&gt;112670.47&lt;/avg&gt;&lt;stddev&gt;9638.17&lt;/stddev&gt;&lt;median&gt;107600.00&lt;/median&gt;&lt;percentile&gt;115800.00&lt;/percentile&gt;&lt;max&gt;115800.00&lt;/max&gt;&lt;min&gt;93130.00&lt;/min&gt;&lt;/buy&gt;&lt;sell&gt;&lt;volume&gt;2897&lt;/volume&gt;&lt;avg&gt;211809.73&lt;/avg&gt;&lt;stddev&gt;26026.74&lt;/stddev&gt;&lt;median&gt;207700.00&lt;/median&gt;&lt;percentile&gt;188400.00&lt;/percentile&gt;&lt;max&gt;250000.00&lt;/max&gt;&lt;min&gt;188400.00&lt;/min&gt;&lt;/sell&gt;&lt;/type&gt;&lt;type id="31408"&gt;&lt;buy&gt;&lt;volume&gt;211&lt;/volume&gt;&lt;avg&gt;936724.17&lt;/avg&gt;&lt;stddev&gt;24351.02&lt;/stddev&gt;&lt;median&gt;943000.00&lt;/median&gt;&lt;percentile&gt;960000.00&lt;/percentile&gt;&lt;max&gt;960000.00&lt;/max&gt;&lt;min&gt;901800.00&lt;/min&gt;&lt;/buy&gt;&lt;sell&gt;&lt;volume&gt;1883&lt;/volume&gt;&lt;avg&gt;1180231.01&lt;/avg&gt;&lt;stddev&gt;120148.71&lt;/stddev&gt;&lt;median&gt;1213500.00&lt;/median&gt;&lt;percentile&gt;1062000.00&lt;/percentile&gt;&lt;max&gt;1500000.00&lt;/max&gt;&lt;min&gt;1062000.00&lt;/min&gt;&lt;/sell&gt;&lt;/type&gt;&lt;type id="31366"&gt;&lt;buy&gt;&lt;volume&gt;154&lt;/volume&gt;&lt;avg&gt;17325454.55&lt;/avg&gt;&lt;stddev&gt;582915.97&lt;/stddev&gt;&lt;median&gt;17710000.00&lt;/median&gt;&lt;percentile&gt;17815000.00&lt;/percentile&gt;&lt;max&gt;17820000.00&lt;/max&gt;&lt;min&gt;16090000.00&lt;/min&gt;&lt;/buy&gt;&lt;sell&gt;&lt;volume&gt;2134&lt;/volume&gt;&lt;avg&gt;24848153.70&lt;/avg&gt;&lt;stddev&gt;3283978.01&lt;/stddev&gt;&lt;median&gt;21110000.00&lt;/median&gt;&lt;percentile&gt;20047272.73&lt;/percentile&gt;&lt;max&gt;30010000.00&lt;/max&gt;&lt;min&gt;20040000.00&lt;/min&gt;&lt;/sell&gt;&lt;/type&gt;&lt;type id="31378"&gt;&lt;buy&gt;&lt;volume&gt;299&lt;/volume&gt;&lt;avg&gt;5751719.06&lt;/avg&gt;&lt;stddev&gt;1318432.25&lt;/stddev&gt;&lt;median&gt;4707000.00&lt;/median&gt;&lt;percentile&gt;7201000.00&lt;/percentile&gt;&lt;max&gt;7201000.00&lt;/max&gt;&lt;min&gt;3431000.00&lt;/min&gt;&lt;/buy&gt;&lt;sell&gt;&lt;volume&gt;1491&lt;/volume&gt;&lt;avg&gt;8376083.84&lt;/avg&gt;&lt;stddev&gt;1640096.63&lt;/stddev&gt;&lt;median&gt;7656000.00&lt;/median&gt;&lt;percentile&gt;7433000.00&lt;/percentile&gt;&lt;max&gt;16000000.00&lt;/max&gt;&lt;min&gt;7433000.00&lt;/min&gt;&lt;/sell&gt;&lt;/type&gt;&lt;type id="31358"&gt;&lt;buy&gt;&lt;volume&gt;411&lt;/volume&gt;&lt;avg&gt;487445.01&lt;/avg&gt;&lt;stddev&gt;5383.49&lt;/stddev&gt;&lt;median&gt;488500.00&lt;/median&gt;&lt;percentile&gt;489311.76&lt;/percentile&gt;&lt;max&gt;499900.00&lt;/max&gt;&lt;min&gt;486100.00&lt;/min&gt;&lt;/buy&gt;&lt;sell&gt;&lt;volume&gt;6449&lt;/volume&gt;&lt;avg&gt;634718.33&lt;/avg&gt;&lt;stddev&gt;136646.17&lt;/stddev&gt;&lt;median&gt;587700.00&lt;/median&gt;&lt;percentile&gt;564000.00&lt;/percentile&gt;&lt;max&gt;1094000.00&lt;/max&gt;&lt;min&gt;564000.00&lt;/min&gt;&lt;/sell&gt;&lt;/type&gt;&lt;type id="26929"&gt;&lt;buy&gt;&lt;volume&gt;2271&lt;/volume&gt;&lt;avg&gt;37522.10&lt;/avg&gt;&lt;stddev&gt;5302.78&lt;/stddev&gt;&lt;median&gt;40530.00&lt;/median&gt;&lt;percentile&gt;45010.00&lt;/percentile&gt;&lt;max&gt;45010.00&lt;/max&gt;&lt;min&gt;33380.00&lt;/min&gt;&lt;/buy&gt;&lt;sell&gt;&lt;volume&gt;11523&lt;/volume&gt;&lt;avg&gt;86900.44&lt;/avg&gt;&lt;stddev&gt;76014.78&lt;/stddev&gt;&lt;median&gt;68965.00&lt;/median&gt;&lt;percentile&gt;57808.38&lt;/percentile&gt;&lt;max&gt;300000.00&lt;/max&gt;&lt;min&gt;56950.00&lt;/min&gt;&lt;/sell&gt;&lt;/type&gt;&lt;type id="31364"&gt;&lt;buy&gt;&lt;volume&gt;260&lt;/volume&gt;&lt;avg&gt;2562153.85&lt;/avg&gt;&lt;stddev&gt;303919.07&lt;/stddev&gt;&lt;median&gt;2618500.00&lt;/median&gt;&lt;percentile&gt;2626000.00&lt;/percentile&gt;&lt;max&gt;2626000.00&lt;/max&gt;&lt;min&gt;2000000.00&lt;/min&gt;&lt;/buy&gt;&lt;sell&gt;&lt;volume&gt;1337&lt;/volume&gt;&lt;avg&gt;3047100.22&lt;/avg&gt;&lt;stddev&gt;337066.75&lt;/stddev&gt;&lt;median&gt;3032500.00&lt;/median&gt;&lt;percentile&gt;2903692.31&lt;/percentile&gt;&lt;max&gt;5000000.00&lt;/max&gt;&lt;min&gt;2903000.00&lt;/min&gt;&lt;/sell&gt;&lt;/type&gt;&lt;type id="31600"&gt;&lt;buy&gt;&lt;volume&gt;618&lt;/volume&gt;&lt;avg&gt;606880.74&lt;/avg&gt;&lt;stddev&gt;95299.79&lt;/stddev&gt;&lt;median&gt;601200.00&lt;/median&gt;&lt;percentile&gt;680000.00&lt;/percentile&gt;&lt;max&gt;680000.00&lt;/max&gt;&lt;min&gt;378700.00&lt;/min&gt;&lt;/buy&gt;&lt;sell&gt;&lt;volume&gt;618&lt;/volume&gt;&lt;avg&gt;836603.88&lt;/avg&gt;&lt;stddev&gt;11575.60&lt;/stddev&gt;&lt;median&gt;845600.00&lt;/median&gt;&lt;percentile&gt;822000.00&lt;/percentile&gt;&lt;max&gt;849000.00&lt;/max&gt;&lt;min&gt;822000.00&lt;/min&gt;&lt;/sell&gt;&lt;/type&gt;&lt;type id="31610"&gt;&lt;buy&gt;&lt;volume&gt;205&lt;/volume&gt;&lt;avg&gt;637370.73&lt;/avg&gt;&lt;stddev&gt;2407.00&lt;/stddev&gt;&lt;median&gt;636300.00&lt;/median&gt;&lt;percentile&gt;640000.00&lt;/percentile&gt;&lt;max&gt;640000.00&lt;/max&gt;&lt;min&gt;634600.00&lt;/min&gt;&lt;/buy&gt;&lt;sell&gt;&lt;volume&gt;1088&lt;/volume&gt;&lt;avg&gt;1836252.48&lt;/avg&gt;&lt;stddev&gt;1290713.60&lt;/stddev&gt;&lt;median&gt;1318000.00&lt;/median&gt;&lt;percentile&gt;999700.00&lt;/percentile&gt;&lt;max&gt;4990000.00&lt;/max&gt;&lt;min&gt;999700.00&lt;/min&gt;&lt;/sell&gt;&lt;/type&gt;&lt;type id="31604"&gt;&lt;buy&gt;&lt;volume&gt;54&lt;/volume&gt;&lt;avg&gt;1809722.22&lt;/avg&gt;&lt;stddev&gt;35884.54&lt;/stddev&gt;&lt;median&gt;1791000.00&lt;/median&gt;&lt;percentile&gt;1856166.67&lt;/percentile&gt;&lt;max&gt;1857000.00&lt;/max&gt;&lt;min&gt;1790000.00&lt;/min&gt;&lt;/buy&gt;&lt;sell&gt;&lt;volume&gt;865&lt;/volume&gt;&lt;avg&gt;2339655.49&lt;/avg&gt;&lt;stddev&gt;313948.85&lt;/stddev&gt;&lt;median&gt;2193000.00&lt;/median&gt;&lt;percentile&gt;2126813.95&lt;/percentile&gt;&lt;max&gt;3399000.00&lt;/max&gt;&lt;min&gt;2125000.00&lt;/min&gt;&lt;/sell&gt;&lt;/type&gt;&lt;type id="32819"&gt;&lt;buy&gt;&lt;volume&gt;254&lt;/volume&gt;&lt;avg&gt;178421.26&lt;/avg&gt;&lt;stddev&gt;21560.85&lt;/stddev&gt;&lt;median&gt;166100.00&lt;/median&gt;&lt;percentile&gt;205214.29&lt;/percentile&gt;&lt;max&gt;205300.00&lt;/max&gt;&lt;min&gt;150900.00&lt;/min&gt;&lt;/buy&gt;&lt;sell&gt;&lt;volume&gt;1744&lt;/volume&gt;&lt;avg&gt;433660.61&lt;/avg&gt;&lt;stddev&gt;88313.42&lt;/stddev&gt;&lt;median&gt;384150.00&lt;/median&gt;&lt;percentile&gt;382992.14&lt;/percentile&gt;&lt;max&gt;640800.00&lt;/max&gt;&lt;min&gt;382900.00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1119&lt;/volume&gt;&lt;avg&gt;462265.06&lt;/avg&gt;&lt;stddev&gt;10339.20&lt;/stddev&gt;&lt;median&gt;470350.00&lt;/median&gt;&lt;percentile&gt;447425.00&lt;/percentile&gt;&lt;max&gt;475300.00&lt;/max&gt;&lt;min&gt;447100.00&lt;/min&gt;&lt;/sell&gt;&lt;/type&gt;&lt;type id="31085"&gt;&lt;buy&gt;&lt;volume&gt;147&lt;/volume&gt;&lt;avg&gt;615458.50&lt;/avg&gt;&lt;stddev&gt;9583.45&lt;/stddev&gt;&lt;median&gt;615100.00&lt;/median&gt;&lt;percentile&gt;620100.00&lt;/percentile&gt;&lt;max&gt;620100.00&lt;/max&gt;&lt;min&gt;600000.00&lt;/min&gt;&lt;/buy&gt;&lt;sell&gt;&lt;volume&gt;1438&lt;/volume&gt;&lt;avg&gt;1861429.76&lt;/avg&gt;&lt;stddev&gt;742609.92&lt;/stddev&gt;&lt;median&gt;1697000.00&lt;/median&gt;&lt;percentile&gt;1654711.86&lt;/percentile&gt;&lt;max&gt;4900000.00&lt;/max&gt;&lt;min&gt;1652000.00&lt;/min&gt;&lt;/sell&gt;&lt;/type&gt;&lt;type id="31091"&gt;&lt;buy&gt;&lt;volume&gt;37&lt;/volume&gt;&lt;avg&gt;22204864.86&lt;/avg&gt;&lt;stddev&gt;3146775.25&lt;/stddev&gt;&lt;median&gt;23070000.00&lt;/median&gt;&lt;percentile&gt;23850000.00&lt;/percentile&gt;&lt;max&gt;23850000.00&lt;/max&gt;&lt;min&gt;15930000.00&lt;/min&gt;&lt;/buy&gt;&lt;sell&gt;&lt;volume&gt;193&lt;/volume&gt;&lt;avg&gt;32399637.31&lt;/avg&gt;&lt;stddev&gt;4201423.57&lt;/stddev&gt;&lt;median&gt;29710000.00&lt;/median&gt;&lt;percentile&gt;29690000.00&lt;/percentile&gt;&lt;max&gt;40970000.00&lt;/max&gt;&lt;min&gt;29690000.00&lt;/min&gt;&lt;/sell&gt;&lt;/type&gt;&lt;type id="31083"&gt;&lt;buy&gt;&lt;volume&gt;76&lt;/volume&gt;&lt;avg&gt;355778.95&lt;/avg&gt;&lt;stddev&gt;1979.90&lt;/stddev&gt;&lt;median&gt;354600.00&lt;/median&gt;&lt;percentile&gt;356000.00&lt;/percentile&gt;&lt;max&gt;356000.00&lt;/max&gt;&lt;min&gt;353200.00&lt;/min&gt;&lt;/buy&gt;&lt;sell&gt;&lt;volume&gt;2671&lt;/volume&gt;&lt;avg&gt;488236.05&lt;/avg&gt;&lt;stddev&gt;44481.28&lt;/stddev&gt;&lt;median&gt;466750.00&lt;/median&gt;&lt;percentile&gt;432300.00&lt;/percentile&gt;&lt;max&gt;620500.00&lt;/max&gt;&lt;min&gt;432300.00&lt;/min&gt;&lt;/sell&gt;&lt;/type&gt;&lt;type id="31213"&gt;&lt;buy&gt;&lt;volume&gt;4440&lt;/volume&gt;&lt;avg&gt;21721.94&lt;/avg&gt;&lt;stddev&gt;376.32&lt;/stddev&gt;&lt;median&gt;21500.00&lt;/median&gt;&lt;percentile&gt;22210.00&lt;/percentile&gt;&lt;max&gt;22210.00&lt;/max&gt;&lt;min&gt;21500.00&lt;/min&gt;&lt;/buy&gt;&lt;sell&gt;&lt;volume&gt;12519&lt;/volume&gt;&lt;avg&gt;46851.72&lt;/avg&gt;&lt;stddev&gt;7911.84&lt;/stddev&gt;&lt;median&gt;42745.00&lt;/median&gt;&lt;percentile&gt;35464.33&lt;/percentile&gt;&lt;max&gt;68000.00&lt;/max&gt;&lt;min&gt;35300.00&lt;/min&gt;&lt;/sell&gt;&lt;/type&gt;&lt;type id="26088"&gt;&lt;buy&gt;&lt;volume&gt;418&lt;/volume&gt;&lt;avg&gt;3030014.35&lt;/avg&gt;&lt;stddev&gt;10207.84&lt;/stddev&gt;&lt;median&gt;3029000.00&lt;/median&gt;&lt;percentile&gt;3044166.67&lt;/percentile&gt;&lt;max&gt;3045000.00&lt;/max&gt;&lt;min&gt;3010000.00&lt;/min&gt;&lt;/buy&gt;&lt;sell&gt;&lt;volume&gt;1333&lt;/volume&gt;&lt;avg&gt;3873246.06&lt;/avg&gt;&lt;stddev&gt;210787.32&lt;/stddev&gt;&lt;median&gt;3800000.00&lt;/median&gt;&lt;percentile&gt;3754034.88&lt;/percentile&gt;&lt;max&gt;4343000.00&lt;/max&gt;&lt;min&gt;3740000.00&lt;/min&gt;&lt;/sell&gt;&lt;/type&gt;&lt;type id="31790"&gt;&lt;buy&gt;&lt;volume&gt;3179&lt;/volume&gt;&lt;avg&gt;687388.36&lt;/avg&gt;&lt;stddev&gt;57326.02&lt;/stddev&gt;&lt;median&gt;720200.00&lt;/median&gt;&lt;percentile&gt;733051.64&lt;/percentile&gt;&lt;max&gt;736000.00&lt;/max&gt;&lt;min&gt;600000.00&lt;/min&gt;&lt;/buy&gt;&lt;sell&gt;&lt;volume&gt;14831&lt;/volume&gt;&lt;avg&gt;897493.97&lt;/avg&gt;&lt;stddev&gt;126095.21&lt;/stddev&gt;&lt;median&gt;927000.00&lt;/median&gt;&lt;percentile&gt;813591.07&lt;/percentile&gt;&lt;max&gt;1900000.00&lt;/max&gt;&lt;min&gt;813400.00&lt;/min&gt;&lt;/sell&gt;&lt;/type&gt;&lt;type id="31718"&gt;&lt;buy&gt;&lt;volume&gt;347&lt;/volume&gt;&lt;avg&gt;25919.65&lt;/avg&gt;&lt;stddev&gt;11733.70&lt;/stddev&gt;&lt;median&gt;31090.00&lt;/median&gt;&lt;percentile&gt;35170.00&lt;/percentile&gt;&lt;max&gt;35170.00&lt;/max&gt;&lt;min&gt;11210.00&lt;/min&gt;&lt;/buy&gt;&lt;sell&gt;&lt;volume&gt;7447&lt;/volume&gt;&lt;avg&gt;104429.55&lt;/avg&gt;&lt;stddev&gt;36649.04&lt;/stddev&gt;&lt;median&gt;87150.00&lt;/median&gt;&lt;percentile&gt;79703.15&lt;/percentile&gt;&lt;max&gt;200000.00&lt;/max&gt;&lt;min&gt;79680.00&lt;/min&gt;&lt;/sell&gt;&lt;/type&gt;&lt;type id="31754"&gt;&lt;buy&gt;&lt;volume&gt;370&lt;/volume&gt;&lt;avg&gt;52587.84&lt;/avg&gt;&lt;stddev&gt;201.20&lt;/stddev&gt;&lt;median&gt;52620.00&lt;/median&gt;&lt;percentile&gt;52760.00&lt;/percentile&gt;&lt;max&gt;52760.00&lt;/max&gt;&lt;min&gt;52280.00&lt;/min&gt;&lt;/buy&gt;&lt;sell&gt;&lt;volume&gt;7641&lt;/volume&gt;&lt;avg&gt;118648.14&lt;/avg&gt;&lt;stddev&gt;39335.64&lt;/stddev&gt;&lt;median&gt;110250.00&lt;/median&gt;&lt;percentile&gt;103940.00&lt;/percentile&gt;&lt;max&gt;249000.00&lt;/max&gt;&lt;min&gt;103800.00&lt;/min&gt;&lt;/sell&gt;&lt;/type&gt;&lt;type id="31796"&gt;&lt;buy&gt;&lt;volume&gt;365&lt;/volume&gt;&lt;avg&gt;16831841.10&lt;/avg&gt;&lt;stddev&gt;2973016.69&lt;/stddev&gt;&lt;median&gt;16950000.00&lt;/median&gt;&lt;percentile&gt;17007619.05&lt;/percentile&gt;&lt;max&gt;17210000.00&lt;/max&gt;&lt;min&gt;9021000.00&lt;/min&gt;&lt;/buy&gt;&lt;sell&gt;&lt;volume&gt;3007&lt;/volume&gt;&lt;avg&gt;19574885.27&lt;/avg&gt;&lt;stddev&gt;1884098.74&lt;/stddev&gt;&lt;median&gt;19340000.00&lt;/median&gt;&lt;percentile&gt;18057839.20&lt;/percentile&gt;&lt;max&gt;24490000.00&lt;/max&gt;&lt;min&gt;18020000.00&lt;/min&gt;&lt;/sell&gt;&lt;/type&gt;&lt;type id="31724"&gt;&lt;buy&gt;&lt;volume&gt;310&lt;/volume&gt;&lt;avg&gt;3113612.90&lt;/avg&gt;&lt;stddev&gt;176696.00&lt;/stddev&gt;&lt;median&gt;3094000.00&lt;/median&gt;&lt;percentile&gt;3304000.00&lt;/percentile&gt;&lt;max&gt;3304000.00&lt;/max&gt;&lt;min&gt;2908000.00&lt;/min&gt;&lt;/buy&gt;&lt;sell&gt;&lt;volume&gt;1201&lt;/volume&gt;&lt;avg&gt;3968472.11&lt;/avg&gt;&lt;stddev&gt;550993.62&lt;/stddev&gt;&lt;median&gt;3871500.00&lt;/median&gt;&lt;percentile&gt;3672000.00&lt;/percentile&gt;&lt;max&gt;5998000.00&lt;/max&gt;&lt;min&gt;3672000.00&lt;/min&gt;&lt;/sell&gt;&lt;/type&gt;&lt;type id="31760"&gt;&lt;buy&gt;&lt;volume&gt;368&lt;/volume&gt;&lt;avg&gt;3172029.89&lt;/avg&gt;&lt;stddev&gt;310046.80&lt;/stddev&gt;&lt;median&gt;3287000.00&lt;/median&gt;&lt;percentile&gt;3308741.94&lt;/percentile&gt;&lt;max&gt;3313000.00&lt;/max&gt;&lt;min&gt;2463000.00&lt;/min&gt;&lt;/buy&gt;&lt;sell&gt;&lt;volume&gt;931&lt;/volume&gt;&lt;avg&gt;4862201.93&lt;/avg&gt;&lt;stddev&gt;185353.20&lt;/stddev&gt;&lt;median&gt;4807500.00&lt;/median&gt;&lt;percentile&gt;4782714.29&lt;/percentile&gt;&lt;max&gt;5299000.00&lt;/max&gt;&lt;min&gt;4782000.00&lt;/min&gt;&lt;/sell&gt;&lt;/type&gt;&lt;type id="31788"&gt;&lt;buy&gt;&lt;volume&gt;4088&lt;/volume&gt;&lt;avg&gt;163968.81&lt;/avg&gt;&lt;stddev&gt;8610.63&lt;/stddev&gt;&lt;median&gt;162900.00&lt;/median&gt;&lt;percentile&gt;165800.00&lt;/percentile&gt;&lt;max&gt;165800.00&lt;/max&gt;&lt;min&gt;145800.00&lt;/min&gt;&lt;/buy&gt;&lt;sell&gt;&lt;volume&gt;5790&lt;/volume&gt;&lt;avg&gt;204553.90&lt;/avg&gt;&lt;stddev&gt;25407.69&lt;/stddev&gt;&lt;median&gt;193600.00&lt;/median&gt;&lt;percentile&gt;183678.95&lt;/percentile&gt;&lt;max&gt;299900.00&lt;/max&gt;&lt;min&gt;183600.00&lt;/min&gt;&lt;/sell&gt;&lt;/type&gt;&lt;type id="31716"&gt;&lt;buy&gt;&lt;volume&gt;7300&lt;/volume&gt;&lt;avg&gt;17779.86&lt;/avg&gt;&lt;stddev&gt;2918.54&lt;/stddev&gt;&lt;median&gt;20050.00&lt;/median&gt;&lt;percentile&gt;20080.00&lt;/percentile&gt;&lt;max&gt;20080.00&lt;/max&gt;&lt;min&gt;15010.00&lt;/min&gt;&lt;/buy&gt;&lt;sell&gt;&lt;volume&gt;8302&lt;/volume&gt;&lt;avg&gt;91296.23&lt;/avg&gt;&lt;stddev&gt;98967.51&lt;/stddev&gt;&lt;median&gt;50000.00&lt;/median&gt;&lt;percentile&gt;48088.05&lt;/percentile&gt;&lt;max&gt;298000.00&lt;/max&gt;&lt;min&gt;48050.00&lt;/min&gt;&lt;/sell&gt;&lt;/type&gt;&lt;type id="31794"&gt;&lt;buy&gt;&lt;volume&gt;456&lt;/volume&gt;&lt;avg&gt;4970153.51&lt;/avg&gt;&lt;stddev&gt;1620015.95&lt;/stddev&gt;&lt;median&gt;5401000.00&lt;/median&gt;&lt;percentile&gt;5503000.00&lt;/percentile&gt;&lt;max&gt;5503000.00&lt;/max&gt;&lt;min&gt;1800000.00&lt;/min&gt;&lt;/buy&gt;&lt;sell&gt;&lt;volume&gt;3071&lt;/volume&gt;&lt;avg&gt;6487266.36&lt;/avg&gt;&lt;stddev&gt;772437.74&lt;/stddev&gt;&lt;median&gt;6245000.00&lt;/median&gt;&lt;percentile&gt;5866000.00&lt;/percentile&gt;&lt;max&gt;10730000.00&lt;/max&gt;&lt;min&gt;5866000.00&lt;/min&gt;&lt;/sell&gt;&lt;/type&gt;&lt;type id="31722"&gt;&lt;buy&gt;&lt;volume&gt;229&lt;/volume&gt;&lt;avg&gt;1378026.20&lt;/avg&gt;&lt;stddev&gt;97419.08&lt;/stddev&gt;&lt;median&gt;1387000.00&lt;/median&gt;&lt;percentile&gt;1426000.00&lt;/percentile&gt;&lt;max&gt;1426000.00&lt;/max&gt;&lt;min&gt;1150000.00&lt;/min&gt;&lt;/buy&gt;&lt;sell&gt;&lt;volume&gt;2643&lt;/volume&gt;&lt;avg&gt;1829951.19&lt;/avg&gt;&lt;stddev&gt;143910.39&lt;/stddev&gt;&lt;median&gt;1884000.00&lt;/median&gt;&lt;percentile&gt;1603685.19&lt;/percentile&gt;&lt;max&gt;1996000.00&lt;/max&gt;&lt;min&gt;1602000.00&lt;/min&gt;&lt;/sell&gt;&lt;/type&gt;&lt;type id="31276"&gt;&lt;buy&gt;&lt;volume&gt;69&lt;/volume&gt;&lt;avg&gt;132918.84&lt;/avg&gt;&lt;stddev&gt;1625.58&lt;/stddev&gt;&lt;median&gt;132100.00&lt;/median&gt;&lt;percentile&gt;134000.00&lt;/percentile&gt;&lt;max&gt;134000.00&lt;/max&gt;&lt;min&gt;130600.00&lt;/min&gt;&lt;/buy&gt;&lt;sell&gt;&lt;volume&gt;500&lt;/volume&gt;&lt;avg&gt;730274.60&lt;/avg&gt;&lt;stddev&gt;59523.98&lt;/stddev&gt;&lt;median&gt;708900.00&lt;/median&gt;&lt;percentile&gt;708081.97&lt;/percentile&gt;&lt;max&gt;887200.00&lt;/max&gt;&lt;min&gt;708000.00&lt;/min&gt;&lt;/sell&gt;&lt;/type&gt;&lt;type id="24395"&gt;&lt;buy&gt;&lt;volume&gt;1537&lt;/volume&gt;&lt;avg&gt;201494.80&lt;/avg&gt;&lt;stddev&gt;60573.82&lt;/stddev&gt;&lt;median&gt;235300.00&lt;/median&gt;&lt;percentile&gt;282600.00&lt;/percentile&gt;&lt;max&gt;282600.00&lt;/max&gt;&lt;min&gt;78000.00&lt;/min&gt;&lt;/buy&gt;&lt;sell&gt;&lt;volume&gt;3410&lt;/volume&gt;&lt;avg&gt;356248.18&lt;/avg&gt;&lt;stddev&gt;125706.79&lt;/stddev&gt;&lt;median&gt;346950.00&lt;/median&gt;&lt;percentile&gt;340193.44&lt;/percentile&gt;&lt;max&gt;1014000.00&lt;/max&gt;&lt;min&gt;340100.00&lt;/min&gt;&lt;/sell&gt;&lt;/type&gt;&lt;type id="4405"&gt;&lt;buy&gt;&lt;volume&gt;5614&lt;/volume&gt;&lt;avg&gt;974730.21&lt;/avg&gt;&lt;stddev&gt;132406.83&lt;/stddev&gt;&lt;median&gt;1000000.00&lt;/median&gt;&lt;percentile&gt;1003134.62&lt;/percentile&gt;&lt;max&gt;1008000.00&lt;/max&gt;&lt;min&gt;680000.00&lt;/min&gt;&lt;/buy&gt;&lt;sell&gt;&lt;volume&gt;14798&lt;/volume&gt;&lt;avg&gt;1246274.16&lt;/avg&gt;&lt;stddev&gt;226531.44&lt;/stddev&gt;&lt;median&gt;1190500.00&lt;/median&gt;&lt;percentile&gt;1113084.12&lt;/percentile&gt;&lt;max&gt;2499000.00&lt;/max&gt;&lt;min&gt;1111000.00&lt;/min&gt;&lt;/sell&gt;&lt;/type&gt;&lt;type id="24427"&gt;&lt;buy&gt;&lt;volume&gt;645&lt;/volume&gt;&lt;avg&gt;937299.22&lt;/avg&gt;&lt;stddev&gt;48919.23&lt;/stddev&gt;&lt;median&gt;944300.00&lt;/median&gt;&lt;percentile&gt;961300.00&lt;/percentile&gt;&lt;max&gt;961500.00&lt;/max&gt;&lt;min&gt;798500.00&lt;/min&gt;&lt;/buy&gt;&lt;sell&gt;&lt;volume&gt;4430&lt;/volume&gt;&lt;avg&gt;1246467.72&lt;/avg&gt;&lt;stddev&gt;269747.39&lt;/stddev&gt;&lt;median&gt;1141500.00&lt;/median&gt;&lt;percentile&gt;1086970.56&lt;/percentile&gt;&lt;max&gt;2628000.00&lt;/max&gt;&lt;min&gt;1085000.00&lt;/min&gt;&lt;/sell&gt;&lt;/type&gt;&lt;type id="24417"&gt;&lt;buy&gt;&lt;volume&gt;510&lt;/volume&gt;&lt;avg&gt;1108960.78&lt;/avg&gt;&lt;stddev&gt;71177.71&lt;/stddev&gt;&lt;median&gt;1065500.00&lt;/median&gt;&lt;percentile&gt;1189000.00&lt;/percentile&gt;&lt;max&gt;1189000.00&lt;/max&gt;&lt;min&gt;1016000.00&lt;/min&gt;&lt;/buy&gt;&lt;sell&gt;&lt;volume&gt;4931&lt;/volume&gt;&lt;avg&gt;1979974.85&lt;/avg&gt;&lt;stddev&gt;206210.64&lt;/stddev&gt;&lt;median&gt;1682500.00&lt;/median&gt;&lt;percentile&gt;1338300.78&lt;/percentile&gt;&lt;max&gt;2494000.00&lt;/max&gt;&lt;min&gt;1329000.00&lt;/min&gt;&lt;/sell&gt;&lt;/type&gt;&lt;type id="33824"&gt;&lt;buy&gt;&lt;volume&gt;201&lt;/volume&gt;&lt;avg&gt;976543.28&lt;/avg&gt;&lt;stddev&gt;816.50&lt;/stddev&gt;&lt;median&gt;976850.00&lt;/median&gt;&lt;percentile&gt;977000.00&lt;/percentile&gt;&lt;max&gt;977000.00&lt;/max&gt;&lt;min&gt;975000.00&lt;/min&gt;&lt;/buy&gt;&lt;sell&gt;&lt;volume&gt;5948&lt;/volume&gt;&lt;avg&gt;1264127.10&lt;/avg&gt;&lt;stddev&gt;179507.16&lt;/stddev&gt;&lt;median&gt;1317000.00&lt;/median&gt;&lt;percentile&gt;1152758.69&lt;/percentile&gt;&lt;max&gt;1700000.00&lt;/max&gt;&lt;min&gt;1147000.00&lt;/min&gt;&lt;/sell&gt;&lt;/type&gt;&lt;type id="24438"&gt;&lt;buy&gt;&lt;volume&gt;555&lt;/volume&gt;&lt;avg&gt;771416.22&lt;/avg&gt;&lt;stddev&gt;37750.60&lt;/stddev&gt;&lt;median&gt;777800.00&lt;/median&gt;&lt;percentile&gt;806000.00&lt;/percentile&gt;&lt;max&gt;806000.00&lt;/max&gt;&lt;min&gt;700800.00&lt;/min&gt;&lt;/buy&gt;&lt;sell&gt;&lt;volume&gt;4582&lt;/volume&gt;&lt;avg&gt;1010405.37&lt;/avg&gt;&lt;stddev&gt;249353.04&lt;/stddev&gt;&lt;median&gt;899100.00&lt;/median&gt;&lt;percentile&gt;889718.79&lt;/percentile&gt;&lt;max&gt;1699000.00&lt;/max&gt;&lt;min&gt;889600.00&lt;/min&gt;&lt;/sell&gt;&lt;/type&gt;&lt;type id="33828"&gt;&lt;buy&gt;&lt;volume&gt;86&lt;/volume&gt;&lt;avg&gt;2541197.67&lt;/avg&gt;&lt;stddev&gt;359050.93&lt;/stddev&gt;&lt;median&gt;2500000.00&lt;/median&gt;&lt;percentile&gt;2806000.00&lt;/percentile&gt;&lt;max&gt;2806000.00&lt;/max&gt;&lt;min&gt;1744000.00&lt;/min&gt;&lt;/buy&gt;&lt;sell&gt;&lt;volume&gt;171&lt;/volume&gt;&lt;avg&gt;3836672.51&lt;/avg&gt;&lt;stddev&gt;1704590.03&lt;/stddev&gt;&lt;median&gt;3860500.00&lt;/median&gt;&lt;percentile&gt;3444000.00&lt;/percentile&gt;&lt;max&gt;10400000.00&lt;/max&gt;&lt;min&gt;3200000.00&lt;/min&gt;&lt;/sell&gt;&lt;/type&gt;&lt;type id="2117"&gt;&lt;buy&gt;&lt;volume&gt;130&lt;/volume&gt;&lt;avg&gt;1292230.77&lt;/avg&gt;&lt;stddev&gt;707.11&lt;/stddev&gt;&lt;median&gt;1292000.00&lt;/median&gt;&lt;percentile&gt;1293000.00&lt;/percentile&gt;&lt;max&gt;1293000.00&lt;/max&gt;&lt;min&gt;1292000.00&lt;/min&gt;&lt;/buy&gt;&lt;sell&gt;&lt;volume&gt;2549&lt;/volume&gt;&lt;avg&gt;2010719.11&lt;/avg&gt;&lt;stddev&gt;279352.97&lt;/stddev&gt;&lt;median&gt;1628000.00&lt;/median&gt;&lt;percentile&gt;1619406.09&lt;/percentile&gt;&lt;max&gt;3076000.00&lt;/max&gt;&lt;min&gt;1619000.00&lt;/min&gt;&lt;/sell&gt;&lt;/type&gt;&lt;type id="22782"&gt;&lt;buy&gt;&lt;volume&gt;198&lt;/volume&gt;&lt;avg&gt;1613247.47&lt;/avg&gt;&lt;stddev&gt;174617.13&lt;/stddev&gt;&lt;median&gt;1606500.00&lt;/median&gt;&lt;percentile&gt;1765000.00&lt;/percentile&gt;&lt;max&gt;1765000.00&lt;/max&gt;&lt;min&gt;1268000.00&lt;/min&gt;&lt;/buy&gt;&lt;sell&gt;&lt;volume&gt;1602&lt;/volume&gt;&lt;avg&gt;2189063.67&lt;/avg&gt;&lt;stddev&gt;380782.34&lt;/stddev&gt;&lt;median&gt;2039500.00&lt;/median&gt;&lt;percentile&gt;1950000.00&lt;/percentile&gt;&lt;max&gt;3572000.00&lt;/max&gt;&lt;min&gt;1950000.00&lt;/min&gt;&lt;/sell&gt;&lt;/type&gt;&lt;type id="1969"&gt;&lt;buy&gt;&lt;volume&gt;1646&lt;/volume&gt;&lt;avg&gt;1377619.38&lt;/avg&gt;&lt;stddev&gt;236044.73&lt;/stddev&gt;&lt;median&gt;1390000.00&lt;/median&gt;&lt;percentile&gt;1403520.00&lt;/percentile&gt;&lt;max&gt;1406000.00&lt;/max&gt;&lt;min&gt;505100.00&lt;/min&gt;&lt;/buy&gt;&lt;sell&gt;&lt;volume&gt;1112&lt;/volume&gt;&lt;avg&gt;1994482.91&lt;/avg&gt;&lt;stddev&gt;119384.15&lt;/stddev&gt;&lt;median&gt;1983500.00&lt;/median&gt;&lt;percentile&gt;1880988.10&lt;/percentile&gt;&lt;max&gt;2211000.00&lt;/max&gt;&lt;min&gt;1880000.00&lt;/min&gt;&lt;/sell&gt;&lt;/type&gt;&lt;type id="41057"&gt;&lt;buy&gt;&lt;volume&gt;195&lt;/volume&gt;&lt;avg&gt;4314974.36&lt;/avg&gt;&lt;stddev&gt;966780.10&lt;/stddev&gt;&lt;median&gt;4182500.00&lt;/median&gt;&lt;percentile&gt;4907000.00&lt;/percentile&gt;&lt;max&gt;4907000.00&lt;/max&gt;&lt;min&gt;2562000.00&lt;/min&gt;&lt;/buy&gt;&lt;sell&gt;&lt;volume&gt;965&lt;/volume&gt;&lt;avg&gt;5662627.98&lt;/avg&gt;&lt;stddev&gt;220089.91&lt;/stddev&gt;&lt;median&gt;5732500.00&lt;/median&gt;&lt;percentile&gt;5390244.90&lt;/percentile&gt;&lt;max&gt;5991000.00&lt;/max&gt;&lt;min&gt;5000000.00&lt;/min&gt;&lt;/sell&gt;&lt;/type&gt;&lt;type id="4027"&gt;&lt;buy&gt;&lt;volume&gt;21040&lt;/volume&gt;&lt;avg&gt;14692.99&lt;/avg&gt;&lt;stddev&gt;5649.99&lt;/stddev&gt;&lt;median&gt;9920.50&lt;/median&gt;&lt;percentile&gt;20185.00&lt;/percentile&gt;&lt;max&gt;20190.00&lt;/max&gt;&lt;min&gt;5600.00&lt;/min&gt;&lt;/buy&gt;&lt;sell&gt;&lt;volume&gt;13116&lt;/volume&gt;&lt;avg&gt;34921.21&lt;/avg&gt;&lt;stddev&gt;9299.11&lt;/stddev&gt;&lt;median&gt;30300.00&lt;/median&gt;&lt;percentile&gt;29489.52&lt;/percentile&gt;&lt;max&gt;75420.00&lt;/max&gt;&lt;min&gt;29000.00&lt;/min&gt;&lt;/sell&gt;&lt;/type&gt;&lt;type id="4025"&gt;&lt;buy&gt;&lt;volume&gt;20650&lt;/volume&gt;&lt;avg&gt;5744.56&lt;/avg&gt;&lt;stddev&gt;557.20&lt;/stddev&gt;&lt;median&gt;5756.00&lt;/median&gt;&lt;percentile&gt;6782.00&lt;/percentile&gt;&lt;max&gt;6782.00&lt;/max&gt;&lt;min&gt;5000.00&lt;/min&gt;&lt;/buy&gt;&lt;sell&gt;&lt;volume&gt;26872&lt;/volume&gt;&lt;avg&gt;12826.72&lt;/avg&gt;&lt;stddev&gt;7643.07&lt;/stddev&gt;&lt;median&gt;9260.00&lt;/median&gt;&lt;percentile&gt;9248.82&lt;/percentile&gt;&lt;max&gt;42000.00&lt;/max&gt;&lt;min&gt;9200.00&lt;/min&gt;&lt;/sell&gt;&lt;/type&gt;&lt;type id="527"&gt;&lt;buy&gt;&lt;volume&gt;1258&lt;/volume&gt;&lt;avg&gt;1031756.92&lt;/avg&gt;&lt;stddev&gt;124155.35&lt;/stddev&gt;&lt;median&gt;1039000.00&lt;/median&gt;&lt;percentile&gt;1086000.00&lt;/percentile&gt;&lt;max&gt;1086000.00&lt;/max&gt;&lt;min&gt;700400.00&lt;/min&gt;&lt;/buy&gt;&lt;sell&gt;&lt;volume&gt;4306&lt;/volume&gt;&lt;avg&gt;1291496.28&lt;/avg&gt;&lt;stddev&gt;212625.96&lt;/stddev&gt;&lt;median&gt;1231000.00&lt;/median&gt;&lt;percentile&gt;1178782.61&lt;/percentile&gt;&lt;max&gt;1999000.00&lt;/max&gt;&lt;min&gt;1100000.00&lt;/min&gt;&lt;/sell&gt;&lt;/type&gt;&lt;type id="19814"&gt;&lt;buy&gt;&lt;volume&gt;9391&lt;/volume&gt;&lt;avg&gt;23662.45&lt;/avg&gt;&lt;stddev&gt;7067.59&lt;/stddev&gt;&lt;median&gt;21810.00&lt;/median&gt;&lt;percentile&gt;30116.32&lt;/percentile&gt;&lt;max&gt;30240.00&lt;/max&gt;&lt;min&gt;9537.00&lt;/min&gt;&lt;/buy&gt;&lt;sell&gt;&lt;volume&gt;4256&lt;/volume&gt;&lt;avg&gt;84375.51&lt;/avg&gt;&lt;stddev&gt;87016.28&lt;/stddev&gt;&lt;median&gt;60000.00&lt;/median&gt;&lt;percentile&gt;59996.28&lt;/percentile&gt;&lt;max&gt;303000.00&lt;/max&gt;&lt;min&gt;58800.00&lt;/min&gt;&lt;/sell&gt;&lt;/type&gt;&lt;type id="19806"&gt;&lt;buy&gt;&lt;volume&gt;1009&lt;/volume&gt;&lt;avg&gt;789507.53&lt;/avg&gt;&lt;stddev&gt;62014.50&lt;/stddev&gt;&lt;median&gt;851400.00&lt;/median&gt;&lt;percentile&gt;860418.27&lt;/percentile&gt;&lt;max&gt;860500.00&lt;/max&gt;&lt;min&gt;700100.00&lt;/min&gt;&lt;/buy&gt;&lt;sell&gt;&lt;volume&gt;2643&lt;/volume&gt;&lt;avg&gt;1117061.71&lt;/avg&gt;&lt;stddev&gt;83250.87&lt;/stddev&gt;&lt;median&gt;1084000.00&lt;/median&gt;&lt;percentile&gt;1024667.30&lt;/percentile&gt;&lt;max&gt;1250000.00&lt;/max&gt;&lt;min&gt;860300.00&lt;/min&gt;&lt;/sell&gt;&lt;/type&gt;&lt;type id="5405"&gt;&lt;buy&gt;&lt;volume&gt;5790&lt;/volume&gt;&lt;avg&gt;4784.31&lt;/avg&gt;&lt;stddev&gt;1938.48&lt;/stddev&gt;&lt;median&gt;5679.50&lt;/median&gt;&lt;percentile&gt;6271.10&lt;/percentile&gt;&lt;max&gt;6272.00&lt;/max&gt;&lt;min&gt;1354.00&lt;/min&gt;&lt;/buy&gt;&lt;sell&gt;&lt;volume&gt;4503&lt;/volume&gt;&lt;avg&gt;21472.47&lt;/avg&gt;&lt;stddev&gt;29426.51&lt;/stddev&gt;&lt;median&gt;12650.00&lt;/median&gt;&lt;percentile&gt;12366.05&lt;/percentile&gt;&lt;max&gt;98880.00&lt;/max&gt;&lt;min&gt;12300.00&lt;/min&gt;&lt;/sell&gt;&lt;/type&gt;&lt;type id="3244"&gt;&lt;buy&gt;&lt;volume&gt;2035&lt;/volume&gt;&lt;avg&gt;1291951.84&lt;/avg&gt;&lt;stddev&gt;47862.15&lt;/stddev&gt;&lt;median&gt;1311000.00&lt;/median&gt;&lt;percentile&gt;1313000.00&lt;/percentile&gt;&lt;max&gt;1313000.00&lt;/max&gt;&lt;min&gt;1203000.00&lt;/min&gt;&lt;/buy&gt;&lt;sell&gt;&lt;volume&gt;7825&lt;/volume&gt;&lt;avg&gt;1755356.04&lt;/avg&gt;&lt;stddev&gt;175635.71&lt;/stddev&gt;&lt;median&gt;1648000.00&lt;/median&gt;&lt;percentile&gt;1450071.54&lt;/percentile&gt;&lt;max&gt;2495000.00&lt;/max&gt;&lt;min&gt;1400000.00&lt;/min&gt;&lt;/sell&gt;&lt;/type&gt;&lt;type id="15889"&gt;&lt;buy&gt;&lt;volume&gt;83&lt;/volume&gt;&lt;avg&gt;54943132.53&lt;/avg&gt;&lt;stddev&gt;643756.02&lt;/stddev&gt;&lt;median&gt;55100000.00&lt;/median&gt;&lt;percentile&gt;55250000.00&lt;/percentile&gt;&lt;max&gt;55250000.00&lt;/max&gt;&lt;min&gt;53000000.00&lt;/min&gt;&lt;/buy&gt;&lt;sell&gt;&lt;volume&gt;245&lt;/volume&gt;&lt;avg&gt;65103387.76&lt;/avg&gt;&lt;stddev&gt;5427476.72&lt;/stddev&gt;&lt;median&gt;62305000.00&lt;/median&gt;&lt;percentile&gt;61348333.33&lt;/percentile&gt;&lt;max&gt;85010000.00&lt;/max&gt;&lt;min&gt;61340000.00&lt;/min&gt;&lt;/sell&gt;&lt;/type&gt;&lt;type id="5443"&gt;&lt;buy&gt;&lt;volume&gt;16361&lt;/volume&gt;&lt;avg&gt;15278.22&lt;/avg&gt;&lt;stddev&gt;5083.03&lt;/stddev&gt;&lt;median&gt;18240.00&lt;/median&gt;&lt;percentile&gt;18370.00&lt;/percentile&gt;&lt;max&gt;18370.00&lt;/max&gt;&lt;min&gt;5700.00&lt;/min&gt;&lt;/buy&gt;&lt;sell&gt;&lt;volume&gt;7024&lt;/volume&gt;&lt;avg&gt;65790.55&lt;/avg&gt;&lt;stddev&gt;55436.19&lt;/stddev&gt;&lt;median&gt;34115.00&lt;/median&gt;&lt;percentile&gt;24810.00&lt;/percentile&gt;&lt;max&gt;200000.00&lt;/max&gt;&lt;min&gt;24810.00&lt;/min&gt;&lt;/sell&gt;&lt;/type&gt;&lt;type id="5445"&gt;&lt;buy&gt;&lt;volume&gt;15792&lt;/volume&gt;&lt;avg&gt;23310.30&lt;/avg&gt;&lt;stddev&gt;11918.94&lt;/stddev&gt;&lt;median&gt;12760.00&lt;/median&gt;&lt;percentile&gt;39630.00&lt;/percentile&gt;&lt;max&gt;39630.00&lt;/max&gt;&lt;min&gt;11040.00&lt;/min&gt;&lt;/buy&gt;&lt;sell&gt;&lt;volume&gt;12421&lt;/volume&gt;&lt;avg&gt;56247.98&lt;/avg&gt;&lt;stddev&gt;23811.71&lt;/stddev&gt;&lt;median&gt;54495.00&lt;/median&gt;&lt;percentile&gt;50990.50&lt;/percentile&gt;&lt;max&gt;147600.00&lt;/max&gt;&lt;min&gt;50270.00&lt;/min&gt;&lt;/sell&gt;&lt;/type&gt;&lt;type id="448"&gt;&lt;buy&gt;&lt;volume&gt;1351&lt;/volume&gt;&lt;avg&gt;1322037.31&lt;/avg&gt;&lt;stddev&gt;304401.61&lt;/stddev&gt;&lt;median&gt;1384000.00&lt;/median&gt;&lt;percentile&gt;1520210.05&lt;/percentile&gt;&lt;max&gt;1554000.00&lt;/max&gt;&lt;min&gt;750900.00&lt;/min&gt;&lt;/buy&gt;&lt;sell&gt;&lt;volume&gt;19182&lt;/volume&gt;&lt;avg&gt;2652362.48&lt;/avg&gt;&lt;stddev&gt;273718.50&lt;/stddev&gt;&lt;median&gt;2875000.00&lt;/median&gt;&lt;percentile&gt;1718507.72&lt;/percentile&gt;&lt;max&gt;2875000.00&lt;/max&gt;&lt;min&gt;1716000.00&lt;/min&gt;&lt;/sell&gt;&lt;/type&gt;&lt;type id="1182"&gt;&lt;buy&gt;&lt;volume&gt;29011&lt;/volume&gt;&lt;avg&gt;2683.90&lt;/avg&gt;&lt;stddev&gt;3078.29&lt;/stddev&gt;&lt;median&gt;1220.50&lt;/median&gt;&lt;percentile&gt;8001.00&lt;/percentile&gt;&lt;max&gt;8001.00&lt;/max&gt;&lt;min&gt;1213.00&lt;/min&gt;&lt;/buy&gt;&lt;sell&gt;&lt;volume&gt;14495&lt;/volume&gt;&lt;avg&gt;73054.11&lt;/avg&gt;&lt;stddev&gt;53999.94&lt;/stddev&gt;&lt;median&gt;23500.00&lt;/median&gt;&lt;percentile&gt;15578.27&lt;/percentile&gt;&lt;max&gt;198000.00&lt;/max&gt;&lt;min&gt;14980.00&lt;/min&gt;&lt;/sell&gt;&lt;/type&gt;&lt;type id="11370"&gt;&lt;buy&gt;&lt;volume&gt;1347&lt;/volume&gt;&lt;avg&gt;1586405.35&lt;/avg&gt;&lt;stddev&gt;184286.27&lt;/stddev&gt;&lt;median&gt;1704000.00&lt;/median&gt;&lt;percentile&gt;1710000.00&lt;/percentile&gt;&lt;max&gt;1710000.00&lt;/max&gt;&lt;min&gt;1237000.00&lt;/min&gt;&lt;/buy&gt;&lt;sell&gt;&lt;volume&gt;3707&lt;/volume&gt;&lt;avg&gt;2202364.99&lt;/avg&gt;&lt;stddev&gt;179818.71&lt;/stddev&gt;&lt;median&gt;2134500.00&lt;/median&gt;&lt;percentile&gt;2031446.60&lt;/percentile&gt;&lt;max&gt;2639000.00&lt;/max&gt;&lt;min&gt;2026000.00&lt;/min&gt;&lt;/sell&gt;&lt;/type&gt;&lt;type id="11578"&gt;&lt;buy&gt;&lt;volume&gt;440&lt;/volume&gt;&lt;avg&gt;5360318.18&lt;/avg&gt;&lt;stddev&gt;958901.58&lt;/stddev&gt;&lt;median&gt;5656000.00&lt;/median&gt;&lt;percentile&gt;5661000.00&lt;/percentile&gt;&lt;max&gt;5661000.00&lt;/max&gt;&lt;min&gt;3625000.00&lt;/min&gt;&lt;/buy&gt;&lt;sell&gt;&lt;volume&gt;8632&lt;/volume&gt;&lt;avg&gt;6529728.80&lt;/avg&gt;&lt;stddev&gt;552688.52&lt;/stddev&gt;&lt;median&gt;6310000.00&lt;/median&gt;&lt;percentile&gt;6186841.35&lt;/percentile&gt;&lt;max&gt;9294000.00&lt;/max&gt;&lt;min&gt;6132000.00&lt;/min&gt;&lt;/sell&gt;&lt;/type&gt;&lt;type id="11577"&gt;&lt;buy&gt;&lt;volume&gt;850&lt;/volume&gt;&lt;avg&gt;3622389.41&lt;/avg&gt;&lt;stddev&gt;675498.33&lt;/stddev&gt;&lt;median&gt;3913000.00&lt;/median&gt;&lt;percentile&gt;3917000.00&lt;/percentile&gt;&lt;max&gt;3917000.00&lt;/max&gt;&lt;min&gt;1965000.00&lt;/min&gt;&lt;/buy&gt;&lt;sell&gt;&lt;volume&gt;1225&lt;/volume&gt;&lt;avg&gt;4738417.14&lt;/avg&gt;&lt;stddev&gt;333615.04&lt;/stddev&gt;&lt;median&gt;4662000.00&lt;/median&gt;&lt;percentile&gt;4357720.93&lt;/percentile&gt;&lt;max&gt;6372000.00&lt;/max&gt;&lt;min&gt;4355000.00&lt;/min&gt;&lt;/sell&gt;&lt;/type&gt;&lt;type id="3888"&gt;&lt;buy&gt;&lt;volume&gt;605&lt;/volume&gt;&lt;avg&gt;883543.80&lt;/avg&gt;&lt;stddev&gt;10611.33&lt;/stddev&gt;&lt;median&gt;893800.00&lt;/median&gt;&lt;percentile&gt;895100.00&lt;/percentile&gt;&lt;max&gt;895100.00&lt;/max&gt;&lt;min&gt;864300.00&lt;/min&gt;&lt;/buy&gt;&lt;sell&gt;&lt;volume&gt;3627&lt;/volume&gt;&lt;avg&gt;1097682.30&lt;/avg&gt;&lt;stddev&gt;192687.19&lt;/stddev&gt;&lt;median&gt;1080500.00&lt;/median&gt;&lt;percentile&gt;949980.26&lt;/percentile&gt;&lt;max&gt;1987000.00&lt;/max&gt;&lt;min&gt;949700.00&lt;/min&gt;&lt;/sell&gt;&lt;/type&gt;&lt;type id="6160"&gt;&lt;buy&gt;&lt;volume&gt;36500&lt;/volume&gt;&lt;avg&gt;6249.31&lt;/avg&gt;&lt;stddev&gt;1609.19&lt;/stddev&gt;&lt;median&gt;6533.00&lt;/median&gt;&lt;percentile&gt;6579.12&lt;/percentile&gt;&lt;max&gt;6583.00&lt;/max&gt;&lt;min&gt;2144.00&lt;/min&gt;&lt;/buy&gt;&lt;sell&gt;&lt;volume&gt;27181&lt;/volume&gt;&lt;avg&gt;41846.78&lt;/avg&gt;&lt;stddev&gt;27313.04&lt;/stddev&gt;&lt;median&gt;36700.00&lt;/median&gt;&lt;percentile&gt;9483.92&lt;/percentile&gt;&lt;max&gt;97990.00&lt;/max&gt;&lt;min&gt;9467.00&lt;/min&gt;&lt;/sell&gt;&lt;/type&gt;&lt;type id="1952"&gt;&lt;buy&gt;&lt;volume&gt;320&lt;/volume&gt;&lt;avg&gt;961829.06&lt;/avg&gt;&lt;stddev&gt;48810.40&lt;/stddev&gt;&lt;median&gt;977500.00&lt;/median&gt;&lt;percentile&gt;980200.00&lt;/percentile&gt;&lt;max&gt;980200.00&lt;/max&gt;&lt;min&gt;857300.00&lt;/min&gt;&lt;/buy&gt;&lt;sell&gt;&lt;volume&gt;3875&lt;/volume&gt;&lt;avg&gt;2471008.52&lt;/avg&gt;&lt;stddev&gt;1287305.76&lt;/stddev&gt;&lt;median&gt;1393000.00&lt;/median&gt;&lt;percentile&gt;1223339.55&lt;/percentile&gt;&lt;max&gt;4900000.00&lt;/max&gt;&lt;min&gt;1220000.00&lt;/min&gt;&lt;/sell&gt;&lt;/type&gt;&lt;type id="24348"&gt;&lt;buy&gt;&lt;volume&gt;230&lt;/volume&gt;&lt;avg&gt;1044043.48&lt;/avg&gt;&lt;stddev&gt;368659.69&lt;/stddev&gt;&lt;median&gt;781650.00&lt;/median&gt;&lt;percentile&gt;1477333.33&lt;/percentile&gt;&lt;max&gt;1479000.00&lt;/max&gt;&lt;min&gt;781200.00&lt;/min&gt;&lt;/buy&gt;&lt;sell&gt;&lt;volume&gt;5586&lt;/volume&gt;&lt;avg&gt;2899436.63&lt;/avg&gt;&lt;stddev&gt;471865.07&lt;/stddev&gt;&lt;median&gt;3687000.00&lt;/median&gt;&lt;percentile&gt;1681927.44&lt;/percentile&gt;&lt;max&gt;3693000.00&lt;/max&gt;&lt;min&gt;1679000.00&lt;/min&gt;&lt;/sell&gt;&lt;/type&gt;&lt;type id="4250"&gt;&lt;buy&gt;&lt;volume&gt;195&lt;/volume&gt;&lt;avg&gt;1722282.05&lt;/avg&gt;&lt;stddev&gt;416940.64&lt;/stddev&gt;&lt;median&gt;1504000.00&lt;/median&gt;&lt;percentile&gt;2101000.00&lt;/percentile&gt;&lt;max&gt;2101000.00&lt;/max&gt;&lt;min&gt;1251000.00&lt;/min&gt;&lt;/buy&gt;&lt;sell&gt;&lt;volume&gt;1679&lt;/volume&gt;&lt;avg&gt;2489369.27&lt;/avg&gt;&lt;stddev&gt;184202.46&lt;/stddev&gt;&lt;median&gt;2389000.00&lt;/median&gt;&lt;percentile&gt;2376000.00&lt;/percentile&gt;&lt;max&gt;2889000.00&lt;/max&gt;&lt;min&gt;2376000.00&lt;/min&gt;&lt;/sell&gt;&lt;/type&gt;&lt;type id="11563"&gt;&lt;buy&gt;&lt;volume&gt;513&lt;/volume&gt;&lt;avg&gt;189694.74&lt;/avg&gt;&lt;stddev&gt;91992.69&lt;/stddev&gt;&lt;median&gt;240100.00&lt;/median&gt;&lt;percentile&gt;251200.00&lt;/percentile&gt;&lt;max&gt;251200.00&lt;/max&gt;&lt;min&gt;27800.00&lt;/min&gt;&lt;/buy&gt;&lt;sell&gt;&lt;volume&gt;3492&lt;/volume&gt;&lt;avg&gt;373808.56&lt;/avg&gt;&lt;stddev&gt;23626.64&lt;/stddev&gt;&lt;median&gt;368900.00&lt;/median&gt;&lt;percentile&gt;350500.00&lt;/percentile&gt;&lt;max&gt;408500.00&lt;/max&gt;&lt;min&gt;350500.00&lt;/min&gt;&lt;/sell&gt;&lt;/type&gt;&lt;type id="4254"&gt;&lt;buy&gt;&lt;volume&gt;1652&lt;/volume&gt;&lt;avg&gt;787337.17&lt;/avg&gt;&lt;stddev&gt;151127.09&lt;/stddev&gt;&lt;median&gt;821400.00&lt;/median&gt;&lt;percentile&gt;852532.58&lt;/percentile&gt;&lt;max&gt;852600.00&lt;/max&gt;&lt;min&gt;400000.00&lt;/min&gt;&lt;/buy&gt;&lt;sell&gt;&lt;volume&gt;1390&lt;/volume&gt;&lt;avg&gt;1046099.06&lt;/avg&gt;&lt;stddev&gt;90012.27&lt;/stddev&gt;&lt;median&gt;1067000.00&lt;/median&gt;&lt;percentile&gt;1000654.95&lt;/percentile&gt;&lt;max&gt;1320000.00&lt;/max&gt;&lt;min&gt;852700.00&lt;/min&gt;&lt;/sell&gt;&lt;/type&gt;&lt;/marketstat&gt;&lt;/exec_api&gt;</v>
      </c>
      <c r="BE46" s="3"/>
    </row>
    <row r="47" spans="1:57">
      <c r="A47" s="16" t="s">
        <v>5084</v>
      </c>
      <c r="B47" s="23">
        <f>VLOOKUP(A47,TypeIDs!B:C,2,FALSE)</f>
        <v>12789</v>
      </c>
      <c r="C47" s="22">
        <v>176.9</v>
      </c>
      <c r="D47" s="18">
        <f>INDEX(MARKET_INPUT[Column1.price],MATCH(B47,MARKET_INPUT[Column1.type_id]))</f>
        <v>996.5</v>
      </c>
      <c r="E47" s="24">
        <f>VLOOKUP(B47,TypeIDs!C:D,2,FALSE)</f>
        <v>1.2500000000000001E-2</v>
      </c>
      <c r="F47" s="19">
        <v>6500</v>
      </c>
      <c r="G47" s="21">
        <f t="shared" si="2"/>
        <v>19729.994999999999</v>
      </c>
      <c r="H47" s="26">
        <f t="shared" si="3"/>
        <v>45500</v>
      </c>
      <c r="I47" s="25">
        <f t="shared" si="0"/>
        <v>568.75</v>
      </c>
      <c r="J47" s="11">
        <f t="shared" si="1"/>
        <v>5.6331260599208592</v>
      </c>
      <c r="K47" s="12">
        <f>(H47*C47)+((E47*ShippingCost)*H47)</f>
        <v>8560825</v>
      </c>
      <c r="L47" s="12">
        <f>C47+(E47*ShippingCost)</f>
        <v>188.15</v>
      </c>
      <c r="M47" s="13">
        <f>((D47-C47-(E47*ShippingCost))*H47)</f>
        <v>36779925</v>
      </c>
      <c r="N47" s="14">
        <f>(D47-C47-(E47*ShippingCost))/E47</f>
        <v>64668</v>
      </c>
      <c r="O47" s="29">
        <f>K47+M47</f>
        <v>45340750</v>
      </c>
      <c r="BC47" s="3" t="s">
        <v>45753</v>
      </c>
      <c r="BD47" s="3" t="str">
        <f t="shared" si="4"/>
        <v>&lt;?xml version="1.0" encoding="UTF-8"?&gt;
&lt;exec_api version="2.0" method="marketstat_xml"&gt;&lt;marketstat&gt;&lt;type id="4871"&gt;&lt;buy&gt;&lt;volume&gt;12047&lt;/volume&gt;&lt;avg&gt;26816.87&lt;/avg&gt;&lt;stddev&gt;8698.48&lt;/stddev&gt;&lt;median&gt;33980.00&lt;/median&gt;&lt;percentile&gt;37228.15&lt;/percentile&gt;&lt;max&gt;37260.00&lt;/max&gt;&lt;min&gt;10490.00&lt;/min&gt;&lt;/buy&gt;&lt;sell&gt;&lt;volume&gt;16891&lt;/volume&gt;&lt;avg&gt;633725.95&lt;/avg&gt;&lt;stddev&gt;160004.86&lt;/stddev&gt;&lt;median&gt;793700.00&lt;/median&gt;&lt;percentile&gt;54038.67&lt;/percentile&gt;&lt;max&gt;795000.00&lt;/max&gt;&lt;min&gt;49410.00&lt;/min&gt;&lt;/sell&gt;&lt;/type&gt;&lt;type id="3504"&gt;&lt;buy&gt;&lt;volume&gt;966&lt;/volume&gt;&lt;avg&gt;1689280.54&lt;/avg&gt;&lt;stddev&gt;304033.32&lt;/stddev&gt;&lt;median&gt;1728000.00&lt;/median&gt;&lt;percentile&gt;1744000.00&lt;/percentile&gt;&lt;max&gt;1744000.00&lt;/max&gt;&lt;min&gt;1005000.00&lt;/min&gt;&lt;/buy&gt;&lt;sell&gt;&lt;volume&gt;1182&lt;/volume&gt;&lt;avg&gt;2085385.79&lt;/avg&gt;&lt;stddev&gt;85513.48&lt;/stddev&gt;&lt;median&gt;2069000.00&lt;/median&gt;&lt;percentile&gt;2046661.76&lt;/percentile&gt;&lt;max&gt;2259000.00&lt;/max&gt;&lt;min&gt;2046000.00&lt;/min&gt;&lt;/sell&gt;&lt;/type&gt;&lt;type id="41218"&gt;&lt;buy&gt;&lt;volume&gt;180&lt;/volume&gt;&lt;avg&gt;21881500.00&lt;/avg&gt;&lt;stddev&gt;4352091.25&lt;/stddev&gt;&lt;median&gt;21445000.00&lt;/median&gt;&lt;percentile&gt;24560000.00&lt;/percentile&gt;&lt;max&gt;24560000.00&lt;/max&gt;&lt;min&gt;11000000.00&lt;/min&gt;&lt;/buy&gt;&lt;sell&gt;&lt;volume&gt;1215&lt;/volume&gt;&lt;avg&gt;29196222.22&lt;/avg&gt;&lt;stddev&gt;2105362.55&lt;/stddev&gt;&lt;median&gt;28565000.00&lt;/median&gt;&lt;percentile&gt;26996694.21&lt;/percentile&gt;&lt;max&gt;38000000.00&lt;/max&gt;&lt;min&gt;26980000.00&lt;/min&gt;&lt;/sell&gt;&lt;/type&gt;&lt;type id="3496"&gt;&lt;buy&gt;&lt;volume&gt;453&lt;/volume&gt;&lt;avg&gt;917117.00&lt;/avg&gt;&lt;stddev&gt;406866.27&lt;/stddev&gt;&lt;median&gt;1103000.00&lt;/median&gt;&lt;percentile&gt;1239000.00&lt;/percentile&gt;&lt;max&gt;1245000.00&lt;/max&gt;&lt;min&gt;301000.00&lt;/min&gt;&lt;/buy&gt;&lt;sell&gt;&lt;volume&gt;2399&lt;/volume&gt;&lt;avg&gt;1421528.55&lt;/avg&gt;&lt;stddev&gt;60943.71&lt;/stddev&gt;&lt;median&gt;1410000.00&lt;/median&gt;&lt;percentile&gt;1383000.00&lt;/percentile&gt;&lt;max&gt;1562000.00&lt;/max&gt;&lt;min&gt;1383000.00&lt;/min&gt;&lt;/sell&gt;&lt;/type&gt;&lt;type id="4833"&gt;&lt;buy&gt;&lt;volume&gt;23955&lt;/volume&gt;&lt;avg&gt;7047.47&lt;/avg&gt;&lt;stddev&gt;2107.40&lt;/stddev&gt;&lt;median&gt;8257.00&lt;/median&gt;&lt;percentile&gt;8502.00&lt;/percentile&gt;&lt;max&gt;8502.00&lt;/max&gt;&lt;min&gt;3333.00&lt;/min&gt;&lt;/buy&gt;&lt;sell&gt;&lt;volume&gt;7615&lt;/volume&gt;&lt;avg&gt;32985.32&lt;/avg&gt;&lt;stddev&gt;22338.08&lt;/stddev&gt;&lt;median&gt;41880.00&lt;/median&gt;&lt;percentile&gt;13984.80&lt;/percentile&gt;&lt;max&gt;140000.00&lt;/max&gt;&lt;min&gt;11950.00&lt;/min&gt;&lt;/sell&gt;&lt;/type&gt;&lt;type id="2024"&gt;&lt;buy&gt;&lt;volume&gt;622&lt;/volume&gt;&lt;avg&gt;847856.59&lt;/avg&gt;&lt;stddev&gt;184916.55&lt;/stddev&gt;&lt;median&gt;876500.00&lt;/median&gt;&lt;percentile&gt;926500.00&lt;/percentile&gt;&lt;max&gt;926500.00&lt;/max&gt;&lt;min&gt;504000.00&lt;/min&gt;&lt;/buy&gt;&lt;sell&gt;&lt;volume&gt;4569&lt;/volume&gt;&lt;avg&gt;1280227.84&lt;/avg&gt;&lt;stddev&gt;244030.78&lt;/stddev&gt;&lt;median&gt;1125000.00&lt;/median&gt;&lt;percentile&gt;1086351.79&lt;/percentile&gt;&lt;max&gt;2038000.00&lt;/max&gt;&lt;min&gt;1086000.00&lt;/min&gt;&lt;/sell&gt;&lt;/type&gt;&lt;type id="3568"&gt;&lt;buy&gt;&lt;volume&gt;519&lt;/volume&gt;&lt;avg&gt;335762.43&lt;/avg&gt;&lt;stddev&gt;155891.45&lt;/stddev&gt;&lt;median&gt;252800.00&lt;/median&gt;&lt;percentile&gt;601100.00&lt;/percentile&gt;&lt;max&gt;601100.00&lt;/max&gt;&lt;min&gt;250800.00&lt;/min&gt;&lt;/buy&gt;&lt;sell&gt;&lt;volume&gt;4461&lt;/volume&gt;&lt;avg&gt;726883.79&lt;/avg&gt;&lt;stddev&gt;64187.26&lt;/stddev&gt;&lt;median&gt;699650.00&lt;/median&gt;&lt;percentile&gt;696203.51&lt;/percentile&gt;&lt;max&gt;901000.00&lt;/max&gt;&lt;min&gt;696000.00&lt;/min&gt;&lt;/sell&gt;&lt;/type&gt;&lt;type id="1248"&gt;&lt;buy&gt;&lt;volume&gt;629&lt;/volume&gt;&lt;avg&gt;386027.03&lt;/avg&gt;&lt;stddev&gt;197328.53&lt;/stddev&gt;&lt;median&gt;359050.00&lt;/median&gt;&lt;percentile&gt;550100.00&lt;/percentile&gt;&lt;max&gt;550100.00&lt;/max&gt;&lt;min&gt;167800.00&lt;/min&gt;&lt;/buy&gt;&lt;sell&gt;&lt;volume&gt;4280&lt;/volume&gt;&lt;avg&gt;692548.79&lt;/avg&gt;&lt;stddev&gt;26427.83&lt;/stddev&gt;&lt;median&gt;704800.00&lt;/median&gt;&lt;percentile&gt;658451.79&lt;/percentile&gt;&lt;max&gt;729000.00&lt;/max&gt;&lt;min&gt;654700.00&lt;/min&gt;&lt;/sell&gt;&lt;/type&gt;&lt;type id="1447"&gt;&lt;buy&gt;&lt;volume&gt;1423&lt;/volume&gt;&lt;avg&gt;518035.84&lt;/avg&gt;&lt;stddev&gt;59193.90&lt;/stddev&gt;&lt;median&gt;552400.00&lt;/median&gt;&lt;percentile&gt;553200.00&lt;/percentile&gt;&lt;max&gt;553200.00&lt;/max&gt;&lt;min&gt;420900.00&lt;/min&gt;&lt;/buy&gt;&lt;sell&gt;&lt;volume&gt;3775&lt;/volume&gt;&lt;avg&gt;649836.19&lt;/avg&gt;&lt;stddev&gt;71241.86&lt;/stddev&gt;&lt;median&gt;634500.00&lt;/median&gt;&lt;percentile&gt;604900.00&lt;/percentile&gt;&lt;max&gt;1000000.00&lt;/max&gt;&lt;min&gt;604900.00&lt;/min&gt;&lt;/sell&gt;&lt;/type&gt;&lt;type id="2032"&gt;&lt;buy&gt;&lt;volume&gt;1174&lt;/volume&gt;&lt;avg&gt;592641.31&lt;/avg&gt;&lt;stddev&gt;44375.15&lt;/stddev&gt;&lt;median&gt;579500.00&lt;/median&gt;&lt;percentile&gt;613000.00&lt;/percentile&gt;&lt;max&gt;613000.00&lt;/max&gt;&lt;min&gt;514900.00&lt;/min&gt;&lt;/buy&gt;&lt;sell&gt;&lt;volume&gt;4570&lt;/volume&gt;&lt;avg&gt;727035.43&lt;/avg&gt;&lt;stddev&gt;43665.06&lt;/stddev&gt;&lt;median&gt;711050.00&lt;/median&gt;&lt;percentile&gt;678682.76&lt;/percentile&gt;&lt;max&gt;813900.00&lt;/max&gt;&lt;min&gt;678600.00&lt;/min&gt;&lt;/sell&gt;&lt;/type&gt;&lt;type id="12271"&gt;&lt;buy&gt;&lt;volume&gt;187&lt;/volume&gt;&lt;avg&gt;4197053.48&lt;/avg&gt;&lt;stddev&gt;925256.87&lt;/stddev&gt;&lt;median&gt;4392500.00&lt;/median&gt;&lt;percentile&gt;4616000.00&lt;/percentile&gt;&lt;max&gt;4616000.00&lt;/max&gt;&lt;min&gt;2008000.00&lt;/min&gt;&lt;/buy&gt;&lt;sell&gt;&lt;volume&gt;1968&lt;/volume&gt;&lt;avg&gt;5357036.08&lt;/avg&gt;&lt;stddev&gt;158600.14&lt;/stddev&gt;&lt;median&gt;5414000.00&lt;/median&gt;&lt;percentile&gt;5163827.23&lt;/percentile&gt;&lt;max&gt;5590000.00&lt;/max&gt;&lt;min&gt;5138000.00&lt;/min&gt;&lt;/sell&gt;&lt;/type&gt;&lt;type id="12267"&gt;&lt;buy&gt;&lt;volume&gt;500&lt;/volume&gt;&lt;avg&gt;2664530.00&lt;/avg&gt;&lt;stddev&gt;531759.01&lt;/stddev&gt;&lt;median&gt;2922000.00&lt;/median&gt;&lt;percentile&gt;2997166.67&lt;/percentile&gt;&lt;max&gt;2998000.00&lt;/max&gt;&lt;min&gt;1500000.00&lt;/min&gt;&lt;/buy&gt;&lt;sell&gt;&lt;volume&gt;2852&lt;/volume&gt;&lt;avg&gt;3635019.99&lt;/avg&gt;&lt;stddev&gt;1053259.08&lt;/stddev&gt;&lt;median&gt;3490000.00&lt;/median&gt;&lt;percentile&gt;3459530.52&lt;/percentile&gt;&lt;max&gt;9500000.00&lt;/max&gt;&lt;min&gt;3459000.00&lt;/min&gt;&lt;/sell&gt;&lt;/type&gt;&lt;type id="13003"&gt;&lt;buy&gt;&lt;volume&gt;572&lt;/volume&gt;&lt;avg&gt;1293989.51&lt;/avg&gt;&lt;stddev&gt;88150.75&lt;/stddev&gt;&lt;median&gt;1354500.00&lt;/median&gt;&lt;percentile&gt;1380000.00&lt;/percentile&gt;&lt;max&gt;1380000.00&lt;/max&gt;&lt;min&gt;1130000.00&lt;/min&gt;&lt;/buy&gt;&lt;sell&gt;&lt;volume&gt;3971&lt;/volume&gt;&lt;avg&gt;1769246.79&lt;/avg&gt;&lt;stddev&gt;237010.17&lt;/stddev&gt;&lt;median&gt;1771000.00&lt;/median&gt;&lt;percentile&gt;1654000.00&lt;/percentile&gt;&lt;max&gt;2473000.00&lt;/max&gt;&lt;min&gt;1654000.00&lt;/min&gt;&lt;/sell&gt;&lt;/type&gt;&lt;type id="13001"&gt;&lt;buy&gt;&lt;volume&gt;283&lt;/volume&gt;&lt;avg&gt;1780893.99&lt;/avg&gt;&lt;stddev&gt;148818.68&lt;/stddev&gt;&lt;median&gt;1883000.00&lt;/median&gt;&lt;percentile&gt;1893000.00&lt;/percentile&gt;&lt;max&gt;1893000.00&lt;/max&gt;&lt;min&gt;1505000.00&lt;/min&gt;&lt;/buy&gt;&lt;sell&gt;&lt;volume&gt;1474&lt;/volume&gt;&lt;avg&gt;2565927.41&lt;/avg&gt;&lt;stddev&gt;599128.54&lt;/stddev&gt;&lt;median&gt;2545500.00&lt;/median&gt;&lt;percentile&gt;2324000.00&lt;/percentile&gt;&lt;max&gt;4942000.00&lt;/max&gt;&lt;min&gt;2324000.00&lt;/min&gt;&lt;/sell&gt;&lt;/type&gt;&lt;type id="1541"&gt;&lt;buy&gt;&lt;volume&gt;1000&lt;/volume&gt;&lt;avg&gt;525680.00&lt;/avg&gt;&lt;stddev&gt;828.65&lt;/stddev&gt;&lt;median&gt;525200.00&lt;/median&gt;&lt;percentile&gt;526700.00&lt;/percentile&gt;&lt;max&gt;526700.00&lt;/max&gt;&lt;min&gt;525000.00&lt;/min&gt;&lt;/buy&gt;&lt;sell&gt;&lt;volume&gt;4194&lt;/volume&gt;&lt;avg&gt;928770.62&lt;/avg&gt;&lt;stddev&gt;236353.22&lt;/stddev&gt;&lt;median&gt;691300.00&lt;/median&gt;&lt;percentile&gt;589800.00&lt;/percentile&gt;&lt;max&gt;1599000.00&lt;/max&gt;&lt;min&gt;589800.00&lt;/min&gt;&lt;/sell&gt;&lt;/type&gt;&lt;type id="1355"&gt;&lt;buy&gt;&lt;volume&gt;683&lt;/volume&gt;&lt;avg&gt;597784.77&lt;/avg&gt;&lt;stddev&gt;209246.10&lt;/stddev&gt;&lt;median&gt;602000.00&lt;/median&gt;&lt;percentile&gt;643423.08&lt;/percentile&gt;&lt;max&gt;643500.00&lt;/max&gt;&lt;min&gt;150000.00&lt;/min&gt;&lt;/buy&gt;&lt;sell&gt;&lt;volume&gt;1909&lt;/volume&gt;&lt;avg&gt;807740.81&lt;/avg&gt;&lt;stddev&gt;41801.95&lt;/stddev&gt;&lt;median&gt;825900.00&lt;/median&gt;&lt;percentile&gt;757298.99&lt;/percentile&gt;&lt;max&gt;863600.00&lt;/max&gt;&lt;min&gt;757200.00&lt;/min&gt;&lt;/sell&gt;&lt;/type&gt;&lt;type id="25861"&gt;&lt;buy&gt;&lt;volume&gt;4101&lt;/volume&gt;&lt;avg&gt;17118.98&lt;/avg&gt;&lt;stddev&gt;12349.77&lt;/stddev&gt;&lt;median&gt;11000.00&lt;/median&gt;&lt;percentile&gt;38100.00&lt;/percentile&gt;&lt;max&gt;38100.00&lt;/max&gt;&lt;min&gt;10000.00&lt;/min&gt;&lt;/buy&gt;&lt;sell&gt;&lt;volume&gt;24072&lt;/volume&gt;&lt;avg&gt;55236.38&lt;/avg&gt;&lt;stddev&gt;4103.70&lt;/stddev&gt;&lt;median&gt;53370.00&lt;/median&gt;&lt;percentile&gt;48923.07&lt;/percentile&gt;&lt;max&gt;65000.00&lt;/max&gt;&lt;min&gt;48850.00&lt;/min&gt;&lt;/sell&gt;&lt;/type&gt;&lt;type id="30836"&gt;&lt;buy&gt;&lt;volume&gt;712&lt;/volume&gt;&lt;avg&gt;720928.37&lt;/avg&gt;&lt;stddev&gt;123862.38&lt;/stddev&gt;&lt;median&gt;735200.00&lt;/median&gt;&lt;percentile&gt;760186.71&lt;/percentile&gt;&lt;max&gt;765100.00&lt;/max&gt;&lt;min&gt;478400.00&lt;/min&gt;&lt;/buy&gt;&lt;sell&gt;&lt;volume&gt;5118&lt;/volume&gt;&lt;avg&gt;972569.93&lt;/avg&gt;&lt;stddev&gt;202975.77&lt;/stddev&gt;&lt;median&gt;937000.00&lt;/median&gt;&lt;percentile&gt;830200.00&lt;/percentile&gt;&lt;max&gt;1589000.00&lt;/max&gt;&lt;min&gt;830200.00&lt;/min&gt;&lt;/sell&gt;&lt;/type&gt;&lt;type id="17938"&gt;&lt;buy&gt;&lt;volume&gt;2793&lt;/volume&gt;&lt;avg&gt;12947.57&lt;/avg&gt;&lt;stddev&gt;1712.28&lt;/stddev&gt;&lt;median&gt;13045.00&lt;/median&gt;&lt;percentile&gt;13625.00&lt;/percentile&gt;&lt;max&gt;13630.00&lt;/max&gt;&lt;min&gt;9712.00&lt;/min&gt;&lt;/buy&gt;&lt;sell&gt;&lt;volume&gt;10827&lt;/volume&gt;&lt;avg&gt;36283.86&lt;/avg&gt;&lt;stddev&gt;49039.36&lt;/stddev&gt;&lt;median&gt;34490.00&lt;/median&gt;&lt;percentile&gt;24350.00&lt;/percentile&gt;&lt;max&gt;234900.00&lt;/max&gt;&lt;min&gt;23790.00&lt;/min&gt;&lt;/sell&gt;&lt;/type&gt;&lt;type id="18639"&gt;&lt;buy&gt;&lt;volume&gt;1100&lt;/volume&gt;&lt;avg&gt;24780.00&lt;/avg&gt;&lt;stddev&gt;175.19&lt;/stddev&gt;&lt;median&gt;24760.00&lt;/median&gt;&lt;percentile&gt;24950.00&lt;/percentile&gt;&lt;max&gt;24950.00&lt;/max&gt;&lt;min&gt;24590.00&lt;/min&gt;&lt;/buy&gt;&lt;sell&gt;&lt;volume&gt;13896&lt;/volume&gt;&lt;avg&gt;36133.33&lt;/avg&gt;&lt;stddev&gt;2099.34&lt;/stddev&gt;&lt;median&gt;34840.00&lt;/median&gt;&lt;percentile&gt;32468.31&lt;/percentile&gt;&lt;max&gt;40480.00&lt;/max&gt;&lt;min&gt;32450.00&lt;/min&gt;&lt;/sell&gt;&lt;/type&gt;&lt;type id="28758"&gt;&lt;buy&gt;&lt;volume&gt;230&lt;/volume&gt;&lt;avg&gt;24968869.57&lt;/avg&gt;&lt;stddev&gt;2088365.60&lt;/stddev&gt;&lt;median&gt;24040000.00&lt;/median&gt;&lt;percentile&gt;27120740.74&lt;/percentile&gt;&lt;max&gt;27130000.00&lt;/max&gt;&lt;min&gt;20060000.00&lt;/min&gt;&lt;/buy&gt;&lt;sell&gt;&lt;volume&gt;1037&lt;/volume&gt;&lt;avg&gt;31420385.73&lt;/avg&gt;&lt;stddev&gt;2099086.66&lt;/stddev&gt;&lt;median&gt;31150000.00&lt;/median&gt;&lt;percentile&gt;29682238.81&lt;/percentile&gt;&lt;max&gt;39400000.00&lt;/max&gt;&lt;min&gt;29670000.00&lt;/min&gt;&lt;/sell&gt;&lt;/type&gt;&lt;type id="28756"&gt;&lt;buy&gt;&lt;volume&gt;380&lt;/volume&gt;&lt;avg&gt;25374736.84&lt;/avg&gt;&lt;stddev&gt;3565437.89&lt;/stddev&gt;&lt;median&gt;26810000.00&lt;/median&gt;&lt;percentile&gt;27090000.00&lt;/percentile&gt;&lt;max&gt;27090000.00&lt;/max&gt;&lt;min&gt;12000000.00&lt;/min&gt;&lt;/buy&gt;&lt;sell&gt;&lt;volume&gt;298&lt;/volume&gt;&lt;avg&gt;31811174.50&lt;/avg&gt;&lt;stddev&gt;996867.47&lt;/stddev&gt;&lt;median&gt;30910000.00&lt;/median&gt;&lt;percentile&gt;30680000.00&lt;/percentile&gt;&lt;max&gt;34990000.00&lt;/max&gt;&lt;min&gt;30680000.00&lt;/min&gt;&lt;/sell&gt;&lt;/type&gt;&lt;type id="33180"&gt;&lt;buy&gt;&lt;volume&gt;1230&lt;/volume&gt;&lt;avg&gt;103328.94&lt;/avg&gt;&lt;stddev&gt;4091.18&lt;/stddev&gt;&lt;median&gt;101700.00&lt;/median&gt;&lt;percentile&gt;110412.50&lt;/percentile&gt;&lt;max&gt;111100.00&lt;/max&gt;&lt;min&gt;100200.00&lt;/min&gt;&lt;/buy&gt;&lt;sell&gt;&lt;volume&gt;8177&lt;/volume&gt;&lt;avg&gt;226762.94&lt;/avg&gt;&lt;stddev&gt;29015.71&lt;/stddev&gt;&lt;median&gt;233200.00&lt;/median&gt;&lt;percentile&gt;199292.64&lt;/percentile&gt;&lt;max&gt;296000.00&lt;/max&gt;&lt;min&gt;199200.00&lt;/min&gt;&lt;/sell&gt;&lt;/type&gt;&lt;type id="46365"&gt;&lt;buy&gt;&lt;volume&gt;4008&lt;/volume&gt;&lt;avg&gt;162611.68&lt;/avg&gt;&lt;stddev&gt;100909.75&lt;/stddev&gt;&lt;median&gt;176850.00&lt;/median&gt;&lt;percentile&gt;312237.14&lt;/percentile&gt;&lt;max&gt;315400.00&lt;/max&gt;&lt;min&gt;55310.00&lt;/min&gt;&lt;/buy&gt;&lt;sell&gt;&lt;volume&gt;601&lt;/volume&gt;&lt;avg&gt;740913.14&lt;/avg&gt;&lt;stddev&gt;101370.06&lt;/stddev&gt;&lt;median&gt;684700.00&lt;/median&gt;&lt;percentile&gt;673714.29&lt;/percentile&gt;&lt;max&gt;934800.00&lt;/max&gt;&lt;min&gt;673000.00&lt;/min&gt;&lt;/sell&gt;&lt;/type&gt;&lt;type id="46369"&gt;&lt;buy&gt;&lt;volume&gt;200&lt;/volume&gt;&lt;avg&gt;460200.00&lt;/avg&gt;&lt;stddev&gt;282.84&lt;/stddev&gt;&lt;median&gt;460200.00&lt;/median&gt;&lt;percentile&gt;460400.00&lt;/percentile&gt;&lt;max&gt;460400.00&lt;/max&gt;&lt;min&gt;460000.00&lt;/min&gt;&lt;/buy&gt;&lt;sell&gt;&lt;volume&gt;6016&lt;/volume&gt;&lt;avg&gt;597589.59&lt;/avg&gt;&lt;stddev&gt;237481.83&lt;/stddev&gt;&lt;median&gt;564800.00&lt;/median&gt;&lt;percentile&gt;469799.05&lt;/percentile&gt;&lt;max&gt;1671000.00&lt;/max&gt;&lt;min&gt;469700.00&lt;/min&gt;&lt;/sell&gt;&lt;/type&gt;&lt;type id="46367"&gt;&lt;buy&gt;&lt;volume&gt;150&lt;/volume&gt;&lt;avg&gt;43483.33&lt;/avg&gt;&lt;stddev&gt;24667.29&lt;/stddev&gt;&lt;median&gt;57720.00&lt;/median&gt;&lt;percentile&gt;57730.00&lt;/percentile&gt;&lt;max&gt;57730.00&lt;/max&gt;&lt;min&gt;15000.00&lt;/min&gt;&lt;/buy&gt;&lt;sell&gt;&lt;volume&gt;3271&lt;/volume&gt;&lt;avg&gt;729896.27&lt;/avg&gt;&lt;stddev&gt;74754.14&lt;/stddev&gt;&lt;median&gt;692450.00&lt;/median&gt;&lt;percentile&gt;648716.18&lt;/percentile&gt;&lt;max&gt;896300.00&lt;/max&gt;&lt;min&gt;647800.00&lt;/min&gt;&lt;/sell&gt;&lt;/type&gt;&lt;type id="46366"&gt;&lt;buy&gt;&lt;volume&gt;810&lt;/volume&gt;&lt;avg&gt;572245.68&lt;/avg&gt;&lt;stddev&gt;111411.76&lt;/stddev&gt;&lt;median&gt;602000.00&lt;/median&gt;&lt;percentile&gt;608200.00&lt;/percentile&gt;&lt;max&gt;608200.00&lt;/max&gt;&lt;min&gt;364100.00&lt;/min&gt;&lt;/buy&gt;&lt;sell&gt;&lt;volume&gt;3717&lt;/volume&gt;&lt;avg&gt;1222200.16&lt;/avg&gt;&lt;stddev&gt;238052.27&lt;/stddev&gt;&lt;median&gt;1087000.00&lt;/median&gt;&lt;percentile&gt;1034878.79&lt;/percentile&gt;&lt;max&gt;1706000.00&lt;/max&gt;&lt;min&gt;1030000.00&lt;/min&gt;&lt;/sell&gt;&lt;/type&gt;&lt;type id="46372"&gt;&lt;buy&gt;&lt;volume&gt;2345&lt;/volume&gt;&lt;avg&gt;841450.06&lt;/avg&gt;&lt;stddev&gt;33862.81&lt;/stddev&gt;&lt;median&gt;849300.00&lt;/median&gt;&lt;percentile&gt;851857.89&lt;/percentile&gt;&lt;max&gt;853700.00&lt;/max&gt;&lt;min&gt;700000.00&lt;/min&gt;&lt;/buy&gt;&lt;sell&gt;&lt;volume&gt;1283&lt;/volume&gt;&lt;avg&gt;1439303.20&lt;/avg&gt;&lt;stddev&gt;245683.98&lt;/stddev&gt;&lt;median&gt;1407000.00&lt;/median&gt;&lt;percentile&gt;1406000.00&lt;/percentile&gt;&lt;max&gt;1995000.00&lt;/max&gt;&lt;min&gt;1406000.00&lt;/min&gt;&lt;/sell&gt;&lt;/type&gt;&lt;type id="18608"&gt;&lt;buy&gt;&lt;volume&gt;747&lt;/volume&gt;&lt;avg&gt;1273107.10&lt;/avg&gt;&lt;stddev&gt;169957.77&lt;/stddev&gt;&lt;median&gt;1278000.00&lt;/median&gt;&lt;percentile&gt;1290000.00&lt;/percentile&gt;&lt;max&gt;1290000.00&lt;/max&gt;&lt;min&gt;796600.00&lt;/min&gt;&lt;/buy&gt;&lt;sell&gt;&lt;volume&gt;2161&lt;/volume&gt;&lt;avg&gt;1756201.30&lt;/avg&gt;&lt;stddev&gt;417725.02&lt;/stddev&gt;&lt;median&gt;1664000.00&lt;/median&gt;&lt;percentile&gt;1574610.17&lt;/percentile&gt;&lt;max&gt;3400000.00&lt;/max&gt;&lt;min&gt;1516000.00&lt;/min&gt;&lt;/sell&gt;&lt;/type&gt;&lt;type id="46370"&gt;&lt;buy&gt;&lt;volume&gt;300&lt;/volume&gt;&lt;avg&gt;434333.33&lt;/avg&gt;&lt;stddev&gt;391030.05&lt;/stddev&gt;&lt;median&gt;250000.00&lt;/median&gt;&lt;percentile&gt;803000.00&lt;/percentile&gt;&lt;max&gt;803000.00&lt;/max&gt;&lt;min&gt;250000.00&lt;/min&gt;&lt;/buy&gt;&lt;sell&gt;&lt;volume&gt;4686&lt;/volume&gt;&lt;avg&gt;1367831.84&lt;/avg&gt;&lt;stddev&gt;491193.52&lt;/stddev&gt;&lt;median&gt;1188500.00&lt;/median&gt;&lt;percentile&gt;1043000.00&lt;/percentile&gt;&lt;max&gt;2766000.00&lt;/max&gt;&lt;min&gt;1043000.00&lt;/min&gt;&lt;/sell&gt;&lt;/type&gt;&lt;type id="46356"&gt;&lt;buy&gt;&lt;volume&gt;399&lt;/volume&gt;&lt;avg&gt;858731.83&lt;/avg&gt;&lt;stddev&gt;122688.81&lt;/stddev&gt;&lt;median&gt;851200.00&lt;/median&gt;&lt;percentile&gt;1001000.00&lt;/percentile&gt;&lt;max&gt;1001000.00&lt;/max&gt;&lt;min&gt;676400.00&lt;/min&gt;&lt;/buy&gt;&lt;sell&gt;&lt;volume&gt;5622&lt;/volume&gt;&lt;avg&gt;1308218.61&lt;/avg&gt;&lt;stddev&gt;268317.46&lt;/stddev&gt;&lt;median&gt;1225000.00&lt;/median&gt;&lt;percentile&gt;1176296.30&lt;/percentile&gt;&lt;max&gt;2105000.00&lt;/max&gt;&lt;min&gt;1163000.00&lt;/min&gt;&lt;/sell&gt;&lt;/type&gt;&lt;type id="46368"&gt;&lt;buy&gt;&lt;volume&gt;716&lt;/volume&gt;&lt;avg&gt;742204.05&lt;/avg&gt;&lt;stddev&gt;77076.95&lt;/stddev&gt;&lt;median&gt;751000.00&lt;/median&gt;&lt;percentile&gt;756400.00&lt;/percentile&gt;&lt;max&gt;756400.00&lt;/max&gt;&lt;min&gt;509000.00&lt;/min&gt;&lt;/buy&gt;&lt;sell&gt;&lt;volume&gt;4641&lt;/volume&gt;&lt;avg&gt;1442595.78&lt;/avg&gt;&lt;stddev&gt;520947.31&lt;/stddev&gt;&lt;median&gt;1176000.00&lt;/median&gt;&lt;percentile&gt;1113886.75&lt;/percentile&gt;&lt;max&gt;2815000.00&lt;/max&gt;&lt;min&gt;1113000.00&lt;/min&gt;&lt;/sell&gt;&lt;/type&gt;&lt;type id="43551"&gt;&lt;buy&gt;&lt;volume&gt;400&lt;/volume&gt;&lt;avg&gt;2217150.00&lt;/avg&gt;&lt;stddev&gt;459456.96&lt;/stddev&gt;&lt;median&gt;2245000.00&lt;/median&gt;&lt;percentile&gt;2245027.03&lt;/percentile&gt;&lt;max&gt;2246000.00&lt;/max&gt;&lt;min&gt;1201000.00&lt;/min&gt;&lt;/buy&gt;&lt;sell&gt;&lt;volume&gt;2148&lt;/volume&gt;&lt;avg&gt;2931613.59&lt;/avg&gt;&lt;stddev&gt;302932.65&lt;/stddev&gt;&lt;median&gt;2918000.00&lt;/median&gt;&lt;percentile&gt;2468818.18&lt;/percentile&gt;&lt;max&gt;3340000.00&lt;/max&gt;&lt;min&gt;2458000.00&lt;/min&gt;&lt;/sell&gt;&lt;/type&gt;&lt;type id="22229"&gt;&lt;buy&gt;&lt;volume&gt;587&lt;/volume&gt;&lt;avg&gt;3788018.74&lt;/avg&gt;&lt;stddev&gt;542844.42&lt;/stddev&gt;&lt;median&gt;4149000.00&lt;/median&gt;&lt;percentile&gt;4225000.00&lt;/percentile&gt;&lt;max&gt;4225000.00&lt;/max&gt;&lt;min&gt;2500000.00&lt;/min&gt;&lt;/buy&gt;&lt;sell&gt;&lt;volume&gt;2477&lt;/volume&gt;&lt;avg&gt;5564465.89&lt;/avg&gt;&lt;stddev&gt;1088080.61&lt;/stddev&gt;&lt;median&gt;5476000.00&lt;/median&gt;&lt;percentile&gt;5042664.47&lt;/percentile&gt;&lt;max&gt;12000000.00&lt;/max&gt;&lt;min&gt;5042000.00&lt;/min&gt;&lt;/sell&gt;&lt;/type&gt;&lt;type id="28578"&gt;&lt;buy&gt;&lt;volume&gt;1335&lt;/volume&gt;&lt;avg&gt;301052.81&lt;/avg&gt;&lt;stddev&gt;186959.25&lt;/stddev&gt;&lt;median&gt;150000.00&lt;/median&gt;&lt;percentile&gt;828900.00&lt;/percentile&gt;&lt;max&gt;828900.00&lt;/max&gt;&lt;min&gt;150000.00&lt;/min&gt;&lt;/buy&gt;&lt;sell&gt;&lt;volume&gt;6491&lt;/volume&gt;&lt;avg&gt;1327537.37&lt;/avg&gt;&lt;stddev&gt;266614.42&lt;/stddev&gt;&lt;median&gt;1114000.00&lt;/median&gt;&lt;percentile&gt;907903.15&lt;/percentile&gt;&lt;max&gt;1999000.00&lt;/max&gt;&lt;min&gt;907500.00&lt;/min&gt;&lt;/sell&gt;&lt;/type&gt;&lt;type id="28576"&gt;&lt;buy&gt;&lt;volume&gt;1995&lt;/volume&gt;&lt;avg&gt;552233.23&lt;/avg&gt;&lt;stddev&gt;188615.81&lt;/stddev&gt;&lt;median&gt;526900.00&lt;/median&gt;&lt;percentile&gt;785403.80&lt;/percentile&gt;&lt;max&gt;785500.00&lt;/max&gt;&lt;min&gt;300000.00&lt;/min&gt;&lt;/buy&gt;&lt;sell&gt;&lt;volume&gt;6987&lt;/volume&gt;&lt;avg&gt;943375.15&lt;/avg&gt;&lt;stddev&gt;181513.56&lt;/stddev&gt;&lt;median&gt;900000.00&lt;/median&gt;&lt;percentile&gt;883777.55&lt;/percentile&gt;&lt;max&gt;2000000.00&lt;/max&gt;&lt;min&gt;883600.00&lt;/min&gt;&lt;/sell&gt;&lt;/type&gt;&lt;type id="17482"&gt;&lt;buy&gt;&lt;volume&gt;1185&lt;/volume&gt;&lt;avg&gt;1605070.04&lt;/avg&gt;&lt;stddev&gt;595430.00&lt;/stddev&gt;&lt;median&gt;1930000.00&lt;/median&gt;&lt;percentile&gt;1989142.86&lt;/percentile&gt;&lt;max&gt;2000000.00&lt;/max&gt;&lt;min&gt;613200.00&lt;/min&gt;&lt;/buy&gt;&lt;sell&gt;&lt;volume&gt;2152&lt;/volume&gt;&lt;avg&gt;2679248.61&lt;/avg&gt;&lt;stddev&gt;314424.52&lt;/stddev&gt;&lt;median&gt;2598000.00&lt;/median&gt;&lt;percentile&gt;2380000.00&lt;/percentile&gt;&lt;max&gt;3999000.00&lt;/max&gt;&lt;min&gt;2380000.00&lt;/min&gt;&lt;/sell&gt;&lt;/type&gt;&lt;type id="17912"&gt;&lt;buy&gt;&lt;volume&gt;598&lt;/volume&gt;&lt;avg&gt;5484501.67&lt;/avg&gt;&lt;stddev&gt;1426482.21&lt;/stddev&gt;&lt;median&gt;6235000.00&lt;/median&gt;&lt;percentile&gt;6265000.00&lt;/percentile&gt;&lt;max&gt;6265000.00&lt;/max&gt;&lt;min&gt;2000000.00&lt;/min&gt;&lt;/buy&gt;&lt;sell&gt;&lt;volume&gt;896&lt;/volume&gt;&lt;avg&gt;7046452.01&lt;/avg&gt;&lt;stddev&gt;590124.65&lt;/stddev&gt;&lt;median&gt;6821500.00&lt;/median&gt;&lt;percentile&gt;6716000.00&lt;/percentile&gt;&lt;max&gt;8487000.00&lt;/max&gt;&lt;min&gt;6716000.00&lt;/min&gt;&lt;/sell&gt;&lt;/type&gt;&lt;type id="6569"&gt;&lt;buy&gt;&lt;volume&gt;3224&lt;/volume&gt;&lt;avg&gt;339.50&lt;/avg&gt;&lt;stddev&gt;23.57&lt;/stddev&gt;&lt;median&gt;350.00&lt;/median&gt;&lt;percentile&gt;355.10&lt;/percentile&gt;&lt;max&gt;355.10&lt;/max&gt;&lt;min&gt;310.00&lt;/min&gt;&lt;/buy&gt;&lt;sell&gt;&lt;volume&gt;3891&lt;/volume&gt;&lt;avg&gt;3051.55&lt;/avg&gt;&lt;stddev&gt;4469.09&lt;/stddev&gt;&lt;median&gt;2998.50&lt;/median&gt;&lt;percentile&gt;2986.82&lt;/percentile&gt;&lt;max&gt;15540.00&lt;/max&gt;&lt;min&gt;2650.00&lt;/min&gt;&lt;/sell&gt;&lt;/type&gt;&lt;type id="2333"&gt;&lt;buy&gt;&lt;volume&gt;150&lt;/volume&gt;&lt;avg&gt;536030.00&lt;/avg&gt;&lt;stddev&gt;254925.05&lt;/stddev&gt;&lt;median&gt;689700.00&lt;/median&gt;&lt;percentile&gt;691100.00&lt;/percentile&gt;&lt;max&gt;691100.00&lt;/max&gt;&lt;min&gt;180600.00&lt;/min&gt;&lt;/buy&gt;&lt;sell&gt;&lt;volume&gt;1226&lt;/volume&gt;&lt;avg&gt;844879.85&lt;/avg&gt;&lt;stddev&gt;11067.05&lt;/stddev&gt;&lt;median&gt;846450.00&lt;/median&gt;&lt;percentile&gt;841693.37&lt;/percentile&gt;&lt;max&gt;884300.00&lt;/max&gt;&lt;min&gt;841500.00&lt;/min&gt;&lt;/sell&gt;&lt;/type&gt;&lt;type id="1317"&gt;&lt;buy&gt;&lt;volume&gt;32020&lt;/volume&gt;&lt;avg&gt;384.21&lt;/avg&gt;&lt;stddev&gt;168.64&lt;/stddev&gt;&lt;median&gt;513.15&lt;/median&gt;&lt;percentile&gt;513.40&lt;/percentile&gt;&lt;max&gt;513.50&lt;/max&gt;&lt;min&gt;100.00&lt;/min&gt;&lt;/buy&gt;&lt;sell&gt;&lt;volume&gt;45480&lt;/volume&gt;&lt;avg&gt;17883.54&lt;/avg&gt;&lt;stddev&gt;7261.74&lt;/stddev&gt;&lt;median&gt;18000.00&lt;/median&gt;&lt;percentile&gt;17878.02&lt;/percentile&gt;&lt;max&gt;19000.00&lt;/max&gt;&lt;min&gt;1934.00&lt;/min&gt;&lt;/sell&gt;&lt;/type&gt;&lt;type id="1319"&gt;&lt;buy&gt;&lt;volume&gt;4509&lt;/volume&gt;&lt;avg&gt;306246.86&lt;/avg&gt;&lt;stddev&gt;77185.68&lt;/stddev&gt;&lt;median&gt;361950.00&lt;/median&gt;&lt;percentile&gt;378100.00&lt;/percentile&gt;&lt;max&gt;378100.00&lt;/max&gt;&lt;min&gt;150200.00&lt;/min&gt;&lt;/buy&gt;&lt;sell&gt;&lt;volume&gt;10465&lt;/volume&gt;&lt;avg&gt;435910.90&lt;/avg&gt;&lt;stddev&gt;53732.08&lt;/stddev&gt;&lt;median&gt;419350.00&lt;/median&gt;&lt;percentile&gt;412072.50&lt;/percentile&gt;&lt;max&gt;798900.00&lt;/max&gt;&lt;min&gt;412000.00&lt;/min&gt;&lt;/sell&gt;&lt;/type&gt;&lt;type id="2605"&gt;&lt;buy&gt;&lt;volume&gt;6716&lt;/volume&gt;&lt;avg&gt;233538.98&lt;/avg&gt;&lt;stddev&gt;26260.42&lt;/stddev&gt;&lt;median&gt;237600.00&lt;/median&gt;&lt;percentile&gt;242223.08&lt;/percentile&gt;&lt;max&gt;242300.00&lt;/max&gt;&lt;min&gt;150300.00&lt;/min&gt;&lt;/buy&gt;&lt;sell&gt;&lt;volume&gt;11661&lt;/volume&gt;&lt;avg&gt;346283.45&lt;/avg&gt;&lt;stddev&gt;124525.31&lt;/stddev&gt;&lt;median&gt;296400.00&lt;/median&gt;&lt;percentile&gt;281733.33&lt;/percentile&gt;&lt;max&gt;779300.00&lt;/max&gt;&lt;min&gt;281500.00&lt;/min&gt;&lt;/sell&gt;&lt;/type&gt;&lt;type id="1335"&gt;&lt;buy&gt;&lt;volume&gt;1898&lt;/volume&gt;&lt;avg&gt;292242.47&lt;/avg&gt;&lt;stddev&gt;58901.11&lt;/stddev&gt;&lt;median&gt;301200.00&lt;/median&gt;&lt;percentile&gt;301500.00&lt;/percentile&gt;&lt;max&gt;301500.00&lt;/max&gt;&lt;min&gt;150000.00&lt;/min&gt;&lt;/buy&gt;&lt;sell&gt;&lt;volume&gt;11626&lt;/volume&gt;&lt;avg&gt;625133.00&lt;/avg&gt;&lt;stddev&gt;68254.76&lt;/stddev&gt;&lt;median&gt;778800.00&lt;/median&gt;&lt;percentile&gt;348627.94&lt;/percentile&gt;&lt;max&gt;778800.00&lt;/max&gt;&lt;min&gt;348600.00&lt;/min&gt;&lt;/sell&gt;&lt;/type&gt;&lt;type id="35656"&gt;&lt;buy&gt;&lt;volume&gt;33735&lt;/volume&gt;&lt;avg&gt;8748.92&lt;/avg&gt;&lt;stddev&gt;2127.20&lt;/stddev&gt;&lt;median&gt;8851.50&lt;/median&gt;&lt;percentile&gt;9084.00&lt;/percentile&gt;&lt;max&gt;9084.00&lt;/max&gt;&lt;min&gt;4668.00&lt;/min&gt;&lt;/buy&gt;&lt;sell&gt;&lt;volume&gt;12355&lt;/volume&gt;&lt;avg&gt;14623.33&lt;/avg&gt;&lt;stddev&gt;1143.57&lt;/stddev&gt;&lt;median&gt;14295.00&lt;/median&gt;&lt;percentile&gt;14180.00&lt;/percentile&gt;&lt;max&gt;17980.00&lt;/max&gt;&lt;min&gt;14180.00&lt;/min&gt;&lt;/sell&gt;&lt;/type&gt;&lt;type id="6001"&gt;&lt;buy&gt;&lt;volume&gt;22996&lt;/volume&gt;&lt;avg&gt;28593.04&lt;/avg&gt;&lt;stddev&gt;4818.82&lt;/stddev&gt;&lt;median&gt;24500.00&lt;/median&gt;&lt;percentile&gt;37454.07&lt;/percentile&gt;&lt;max&gt;38000.00&lt;/max&gt;&lt;min&gt;21020.00&lt;/min&gt;&lt;/buy&gt;&lt;sell&gt;&lt;volume&gt;84&lt;/volume&gt;&lt;avg&gt;986360.71&lt;/avg&gt;&lt;stddev&gt;3529094.30&lt;/stddev&gt;&lt;median&gt;159050.00&lt;/median&gt;&lt;percentile&gt;158090.70&lt;/percentile&gt;&lt;max&gt;10000000.00&lt;/max&gt;&lt;min&gt;158000.00&lt;/min&gt;&lt;/sell&gt;&lt;/type&gt;&lt;type id="12068"&gt;&lt;buy&gt;&lt;volume&gt;229&lt;/volume&gt;&lt;avg&gt;3344611.35&lt;/avg&gt;&lt;stddev&gt;826887.02&lt;/stddev&gt;&lt;median&gt;3790000.00&lt;/median&gt;&lt;percentile&gt;3837000.00&lt;/percentile&gt;&lt;max&gt;3837000.00&lt;/max&gt;&lt;min&gt;2064000.00&lt;/min&gt;&lt;/buy&gt;&lt;sell&gt;&lt;volume&gt;1803&lt;/volume&gt;&lt;avg&gt;4160411.54&lt;/avg&gt;&lt;stddev&gt;852638.82&lt;/stddev&gt;&lt;median&gt;4111500.00&lt;/median&gt;&lt;percentile&gt;4042615.38&lt;/percentile&gt;&lt;max&gt;7787000.00&lt;/max&gt;&lt;min&gt;4042000.00&lt;/min&gt;&lt;/sell&gt;&lt;/type&gt;&lt;type id="12058"&gt;&lt;buy&gt;&lt;volume&gt;1620&lt;/volume&gt;&lt;avg&gt;2075916.67&lt;/avg&gt;&lt;stddev&gt;164634.88&lt;/stddev&gt;&lt;median&gt;2100000.00&lt;/median&gt;&lt;percentile&gt;2113235.29&lt;/percentile&gt;&lt;max&gt;2114000.00&lt;/max&gt;&lt;min&gt;1562000.00&lt;/min&gt;&lt;/buy&gt;&lt;sell&gt;&lt;volume&gt;2879&lt;/volume&gt;&lt;avg&gt;2864361.24&lt;/avg&gt;&lt;stddev&gt;396779.62&lt;/stddev&gt;&lt;median&gt;2719000.00&lt;/median&gt;&lt;percentile&gt;2677824.39&lt;/percentile&gt;&lt;max&gt;4331000.00&lt;/max&gt;&lt;min&gt;2676000.00&lt;/min&gt;&lt;/sell&gt;&lt;/type&gt;&lt;type id="4383"&gt;&lt;buy&gt;&lt;volume&gt;618&lt;/volume&gt;&lt;avg&gt;2073569.58&lt;/avg&gt;&lt;stddev&gt;402254.15&lt;/stddev&gt;&lt;median&gt;2187000.00&lt;/median&gt;&lt;percentile&gt;2198000.00&lt;/percentile&gt;&lt;max&gt;2198000.00&lt;/max&gt;&lt;min&gt;1000000.00&lt;/min&gt;&lt;/buy&gt;&lt;sell&gt;&lt;volume&gt;1211&lt;/volume&gt;&lt;avg&gt;2557056.98&lt;/avg&gt;&lt;stddev&gt;223240.60&lt;/stddev&gt;&lt;median&gt;2545000.00&lt;/median&gt;&lt;percentile&gt;2375000.00&lt;/percentile&gt;&lt;max&gt;3200000.00&lt;/max&gt;&lt;min&gt;2375000.00&lt;/min&gt;&lt;/sell&gt;&lt;/type&gt;&lt;type id="33915"&gt;&lt;buy&gt;&lt;volume&gt;1015&lt;/volume&gt;&lt;avg&gt;437909.36&lt;/avg&gt;&lt;stddev&gt;32580.90&lt;/stddev&gt;&lt;median&gt;440100.00&lt;/median&gt;&lt;percentile&gt;500000.00&lt;/percentile&gt;&lt;max&gt;500000.00&lt;/max&gt;&lt;min&gt;378400.00&lt;/min&gt;&lt;/buy&gt;&lt;sell&gt;&lt;volume&gt;520&lt;/volume&gt;&lt;avg&gt;605408.65&lt;/avg&gt;&lt;stddev&gt;44613.69&lt;/stddev&gt;&lt;median&gt;598800.00&lt;/median&gt;&lt;percentile&gt;574500.00&lt;/percentile&gt;&lt;max&gt;709900.00&lt;/max&gt;&lt;min&gt;574500.00&lt;/min&gt;&lt;/sell&gt;&lt;/type&gt;&lt;type id="5975"&gt;&lt;buy&gt;&lt;volume&gt;70200&lt;/volume&gt;&lt;avg&gt;8980.06&lt;/avg&gt;&lt;stddev&gt;30.09&lt;/stddev&gt;&lt;median&gt;9001.00&lt;/median&gt;&lt;percentile&gt;9005.00&lt;/percentile&gt;&lt;max&gt;9005.00&lt;/max&gt;&lt;min&gt;8951.00&lt;/min&gt;&lt;/buy&gt;&lt;sell&gt;&lt;volume&gt;12335&lt;/volume&gt;&lt;avg&gt;26945.20&lt;/avg&gt;&lt;stddev&gt;7757.50&lt;/stddev&gt;&lt;median&gt;28950.00&lt;/median&gt;&lt;percentile&gt;19500.00&lt;/percentile&gt;&lt;max&gt;50040.00&lt;/max&gt;&lt;min&gt;19500.00&lt;/min&gt;&lt;/sell&gt;&lt;/type&gt;&lt;type id="35660"&gt;&lt;buy&gt;&lt;volume&gt;59900&lt;/volume&gt;&lt;avg&gt;9275.79&lt;/avg&gt;&lt;stddev&gt;768.91&lt;/stddev&gt;&lt;median&gt;9040.50&lt;/median&gt;&lt;percentile&gt;10760.00&lt;/percentile&gt;&lt;max&gt;10760.00&lt;/max&gt;&lt;min&gt;9000.00&lt;/min&gt;&lt;/buy&gt;&lt;sell&gt;&lt;volume&gt;18847&lt;/volume&gt;&lt;avg&gt;19756.76&lt;/avg&gt;&lt;stddev&gt;9652.61&lt;/stddev&gt;&lt;median&gt;16660.00&lt;/median&gt;&lt;percentile&gt;16470.00&lt;/percentile&gt;&lt;max&gt;50780.00&lt;/max&gt;&lt;min&gt;16470.00&lt;/min&gt;&lt;/sell&gt;&lt;/type&gt;&lt;type id="35659"&gt;&lt;buy&gt;&lt;volume&gt;114460&lt;/volume&gt;&lt;avg&gt;6734.77&lt;/avg&gt;&lt;stddev&gt;3994.62&lt;/stddev&gt;&lt;median&gt;5003.00&lt;/median&gt;&lt;percentile&gt;19183.91&lt;/percentile&gt;&lt;max&gt;20240.00&lt;/max&gt;&lt;min&gt;5003.00&lt;/min&gt;&lt;/buy&gt;&lt;sell&gt;&lt;volume&gt;10100&lt;/volume&gt;&lt;avg&gt;41002.93&lt;/avg&gt;&lt;stddev&gt;28643.77&lt;/stddev&gt;&lt;median&gt;32610.00&lt;/median&gt;&lt;percentile&gt;31651.17&lt;/percentile&gt;&lt;max&gt;149000.00&lt;/max&gt;&lt;min&gt;31600.00&lt;/min&gt;&lt;/sell&gt;&lt;/type&gt;&lt;type id="5971"&gt;&lt;buy&gt;&lt;volume&gt;24000&lt;/volume&gt;&lt;avg&gt;10813.75&lt;/avg&gt;&lt;stddev&gt;1854.64&lt;/stddev&gt;&lt;median&gt;10250.00&lt;/median&gt;&lt;percentile&gt;14060.00&lt;/percentile&gt;&lt;max&gt;14060.00&lt;/max&gt;&lt;min&gt;10000.00&lt;/min&gt;&lt;/buy&gt;&lt;sell&gt;&lt;volume&gt;20601&lt;/volume&gt;&lt;avg&gt;38161.61&lt;/avg&gt;&lt;stddev&gt;34151.55&lt;/stddev&gt;&lt;median&gt;20000.00&lt;/median&gt;&lt;percentile&gt;19556.31&lt;/percentile&gt;&lt;max&gt;150000.00&lt;/max&gt;&lt;min&gt;19540.00&lt;/min&gt;&lt;/sell&gt;&lt;/type&gt;&lt;type id="35658"&gt;&lt;buy&gt;&lt;volume&gt;14660&lt;/volume&gt;&lt;avg&gt;27710.19&lt;/avg&gt;&lt;stddev&gt;9868.11&lt;/stddev&gt;&lt;median&gt;30470.00&lt;/median&gt;&lt;percentile&gt;34905.00&lt;/percentile&gt;&lt;max&gt;34910.00&lt;/max&gt;&lt;min&gt;6011.00&lt;/min&gt;&lt;/buy&gt;&lt;sell&gt;&lt;volume&gt;8382&lt;/volume&gt;&lt;avg&gt;57431.08&lt;/avg&gt;&lt;stddev&gt;8574.73&lt;/stddev&gt;&lt;median&gt;52010.00&lt;/median&gt;&lt;percentile&gt;44968.72&lt;/percentile&gt;&lt;max&gt;83050.00&lt;/max&gt;&lt;min&gt;44960.00&lt;/min&gt;&lt;/sell&gt;&lt;/type&gt;&lt;type id="5973"&gt;&lt;buy&gt;&lt;volume&gt;6526&lt;/volume&gt;&lt;avg&gt;198188.72&lt;/avg&gt;&lt;stddev&gt;83484.29&lt;/stddev&gt;&lt;median&gt;261900.00&lt;/median&gt;&lt;percentile&gt;275001.81&lt;/percentile&gt;&lt;max&gt;275100.00&lt;/max&gt;&lt;min&gt;65100.00&lt;/min&gt;&lt;/buy&gt;&lt;sell&gt;&lt;volume&gt;10712&lt;/volume&gt;&lt;avg&gt;357464.39&lt;/avg&gt;&lt;stddev&gt;33064.02&lt;/stddev&gt;&lt;median&gt;349350.00&lt;/median&gt;&lt;percentile&gt;309966.05&lt;/percentile&gt;&lt;max&gt;492800.00&lt;/max&gt;&lt;min&gt;309900.00&lt;/min&gt;&lt;/sell&gt;&lt;/type&gt;&lt;type id="1405"&gt;&lt;buy&gt;&lt;volume&gt;1042&lt;/volume&gt;&lt;avg&gt;311326.30&lt;/avg&gt;&lt;stddev&gt;97959.49&lt;/stddev&gt;&lt;median&gt;332600.00&lt;/median&gt;&lt;percentile&gt;373700.00&lt;/percentile&gt;&lt;max&gt;373700.00&lt;/max&gt;&lt;min&gt;108100.00&lt;/min&gt;&lt;/buy&gt;&lt;sell&gt;&lt;volume&gt;20159&lt;/volume&gt;&lt;avg&gt;446602.78&lt;/avg&gt;&lt;stddev&gt;46650.82&lt;/stddev&gt;&lt;median&gt;425600.00&lt;/median&gt;&lt;percentile&gt;410669.25&lt;/percentile&gt;&lt;max&gt;593400.00&lt;/max&gt;&lt;min&gt;410400.00&lt;/min&gt;&lt;/sell&gt;&lt;/type&gt;&lt;type id="58919"&gt;&lt;buy&gt;&lt;volume&gt;527&lt;/volume&gt;&lt;avg&gt;16051.86&lt;/avg&gt;&lt;stddev&gt;7291.56&lt;/stddev&gt;&lt;median&gt;19650.00&lt;/median&gt;&lt;percentile&gt;21770.00&lt;/percentile&gt;&lt;max&gt;21770.00&lt;/max&gt;&lt;min&gt;6202.00&lt;/min&gt;&lt;/buy&gt;&lt;sell&gt;&lt;volume&gt;6291&lt;/volume&gt;&lt;avg&gt;30688.52&lt;/avg&gt;&lt;stddev&gt;1471.17&lt;/stddev&gt;&lt;median&gt;29800.00&lt;/median&gt;&lt;percentile&gt;28460.00&lt;/percentile&gt;&lt;max&gt;35100.00&lt;/max&gt;&lt;min&gt;28460.00&lt;/min&gt;&lt;/sell&gt;&lt;/type&gt;&lt;type id="58972"&gt;&lt;buy&gt;&lt;volume&gt;512&lt;/volume&gt;&lt;avg&gt;712494.34&lt;/avg&gt;&lt;stddev&gt;71777.27&lt;/stddev&gt;&lt;median&gt;750550.00&lt;/median&gt;&lt;percentile&gt;760200.00&lt;/percentile&gt;&lt;max&gt;760200.00&lt;/max&gt;&lt;min&gt;550700.00&lt;/min&gt;&lt;/buy&gt;&lt;sell&gt;&lt;volume&gt;2503&lt;/volume&gt;&lt;avg&gt;1153084.70&lt;/avg&gt;&lt;stddev&gt;465758.86&lt;/stddev&gt;&lt;median&gt;1094000.00&lt;/median&gt;&lt;percentile&gt;1007456.52&lt;/percentile&gt;&lt;max&gt;2997000.00&lt;/max&gt;&lt;min&gt;1006000.00&lt;/min&gt;&lt;/sell&gt;&lt;/type&gt;&lt;type id="1236"&gt;&lt;buy&gt;&lt;volume&gt;1187&lt;/volume&gt;&lt;avg&gt;403449.54&lt;/avg&gt;&lt;stddev&gt;133515.34&lt;/stddev&gt;&lt;median&gt;459200.00&lt;/median&gt;&lt;percentile&gt;474057.79&lt;/percentile&gt;&lt;max&gt;475100.00&lt;/max&gt;&lt;min&gt;113300.00&lt;/min&gt;&lt;/buy&gt;&lt;sell&gt;&lt;volume&gt;9660&lt;/volume&gt;&lt;avg&gt;558861.43&lt;/avg&gt;&lt;stddev&gt;45706.71&lt;/stddev&gt;&lt;median&gt;556800.00&lt;/median&gt;&lt;percentile&gt;504190.91&lt;/percentile&gt;&lt;max&gt;849900.00&lt;/max&gt;&lt;min&gt;504100.00&lt;/min&gt;&lt;/sell&gt;&lt;/type&gt;&lt;type id="10998"&gt;&lt;buy&gt;&lt;volume&gt;2000&lt;/volume&gt;&lt;avg&gt;8079.00&lt;/avg&gt;&lt;stddev&gt;100.41&lt;/stddev&gt;&lt;median&gt;8079.00&lt;/median&gt;&lt;percentile&gt;8150.00&lt;/percentile&gt;&lt;max&gt;8150.00&lt;/max&gt;&lt;min&gt;8008.00&lt;/min&gt;&lt;/buy&gt;&lt;sell&gt;&lt;volume&gt;10521&lt;/volume&gt;&lt;avg&gt;19698.83&lt;/avg&gt;&lt;stddev&gt;2845.74&lt;/stddev&gt;&lt;median&gt;20335.00&lt;/median&gt;&lt;percentile&gt;13793.10&lt;/percentile&gt;&lt;max&gt;21010.00&lt;/max&gt;&lt;min&gt;13200.00&lt;/min&gt;&lt;/sell&gt;&lt;/type&gt;&lt;type id="11640"&gt;&lt;buy&gt;&lt;volume&gt;659&lt;/volume&gt;&lt;avg&gt;576783.76&lt;/avg&gt;&lt;stddev&gt;99574.73&lt;/stddev&gt;&lt;median&gt;574500.00&lt;/median&gt;&lt;percentile&gt;635183.33&lt;/percentile&gt;&lt;max&gt;655600.00&lt;/max&gt;&lt;min&gt;216000.00&lt;/min&gt;&lt;/buy&gt;&lt;sell&gt;&lt;volume&gt;2213&lt;/volume&gt;&lt;avg&gt;731193.94&lt;/avg&gt;&lt;stddev&gt;84412.21&lt;/stddev&gt;&lt;median&gt;714850.00&lt;/median&gt;&lt;percentile&gt;714668.31&lt;/percentile&gt;&lt;max&gt;1141000.00&lt;/max&gt;&lt;min&gt;700000.00&lt;/min&gt;&lt;/sell&gt;&lt;/type&gt;&lt;type id="4403"&gt;&lt;buy&gt;&lt;volume&gt;3200&lt;/volume&gt;&lt;avg&gt;1031464.69&lt;/avg&gt;&lt;stddev&gt;147967.80&lt;/stddev&gt;&lt;median&gt;1113000.00&lt;/median&gt;&lt;percentile&gt;1156717.95&lt;/percentile&gt;&lt;max&gt;1158000.00&lt;/max&gt;&lt;min&gt;500000.00&lt;/min&gt;&lt;/buy&gt;&lt;sell&gt;&lt;volume&gt;1756&lt;/volume&gt;&lt;avg&gt;1523874.15&lt;/avg&gt;&lt;stddev&gt;162659.89&lt;/stddev&gt;&lt;median&gt;1497000.00&lt;/median&gt;&lt;percentile&gt;1329240.31&lt;/percentile&gt;&lt;max&gt;1990000.00&lt;/max&gt;&lt;min&gt;1296000.00&lt;/min&gt;&lt;/sell&gt;&lt;/type&gt;&lt;type id="20351"&gt;&lt;buy&gt;&lt;volume&gt;275&lt;/volume&gt;&lt;avg&gt;2637854.55&lt;/avg&gt;&lt;stddev&gt;89820.06&lt;/stddev&gt;&lt;median&gt;2691000.00&lt;/median&gt;&lt;percentile&gt;2738000.00&lt;/percentile&gt;&lt;max&gt;2738000.00&lt;/max&gt;&lt;min&gt;2484000.00&lt;/min&gt;&lt;/buy&gt;&lt;sell&gt;&lt;volume&gt;1461&lt;/volume&gt;&lt;avg&gt;3682627.65&lt;/avg&gt;&lt;stddev&gt;51612.19&lt;/stddev&gt;&lt;median&gt;3680000.00&lt;/median&gt;&lt;percentile&gt;3677000.00&lt;/percentile&gt;&lt;max&gt;3796000.00&lt;/max&gt;&lt;min&gt;3677000.00&lt;/min&gt;&lt;/sell&gt;&lt;/type&gt;&lt;type id="20353"&gt;&lt;buy&gt;&lt;volume&gt;347&lt;/volume&gt;&lt;avg&gt;4482711.82&lt;/avg&gt;&lt;stddev&gt;387185.06&lt;/stddev&gt;&lt;median&gt;4315500.00&lt;/median&gt;&lt;percentile&gt;4888000.00&lt;/percentile&gt;&lt;max&gt;4888000.00&lt;/max&gt;&lt;min&gt;4008000.00&lt;/min&gt;&lt;/buy&gt;&lt;sell&gt;&lt;volume&gt;4058&lt;/volume&gt;&lt;avg&gt;5893509.61&lt;/avg&gt;&lt;stddev&gt;1162492.09&lt;/stddev&gt;&lt;median&gt;5683000.00&lt;/median&gt;&lt;percentile&gt;5287376.19&lt;/percentile&gt;&lt;max&gt;8593000.00&lt;/max&gt;&lt;min&gt;5286000.00&lt;/min&gt;&lt;/sell&gt;&lt;/type&gt;&lt;type id="3530"&gt;&lt;buy&gt;&lt;volume&gt;622&lt;/volume&gt;&lt;avg&gt;1211331.19&lt;/avg&gt;&lt;stddev&gt;217612.53&lt;/stddev&gt;&lt;median&gt;1257000.00&lt;/median&gt;&lt;percentile&gt;1308000.00&lt;/percentile&gt;&lt;max&gt;1308000.00&lt;/max&gt;&lt;min&gt;600000.00&lt;/min&gt;&lt;/buy&gt;&lt;sell&gt;&lt;volume&gt;3656&lt;/volume&gt;&lt;avg&gt;1638703.50&lt;/avg&gt;&lt;stddev&gt;237553.22&lt;/stddev&gt;&lt;median&gt;1575000.00&lt;/median&gt;&lt;percentile&gt;1455000.00&lt;/percentile&gt;&lt;max&gt;2900000.00&lt;/max&gt;&lt;min&gt;1455000.00&lt;/min&gt;&lt;/sell&gt;&lt;/type&gt;&lt;type id="33101"&gt;&lt;buy&gt;&lt;volume&gt;3931&lt;/volume&gt;&lt;avg&gt;717309.87&lt;/avg&gt;&lt;stddev&gt;188735.54&lt;/stddev&gt;&lt;median&gt;766900.00&lt;/median&gt;&lt;percentile&gt;833686.96&lt;/percentile&gt;&lt;max&gt;834200.00&lt;/max&gt;&lt;min&gt;302100.00&lt;/min&gt;&lt;/buy&gt;&lt;sell&gt;&lt;volume&gt;700&lt;/volume&gt;&lt;avg&gt;1187410.00&lt;/avg&gt;&lt;stddev&gt;91803.56&lt;/stddev&gt;&lt;median&gt;1171000.00&lt;/median&gt;&lt;percentile&gt;1127317.07&lt;/percentile&gt;&lt;max&gt;1557000.00&lt;/max&gt;&lt;min&gt;1126000.00&lt;/min&gt;&lt;/sell&gt;&lt;/type&gt;&lt;type id="33076"&gt;&lt;buy&gt;&lt;volume&gt;49991&lt;/volume&gt;&lt;avg&gt;12692.81&lt;/avg&gt;&lt;stddev&gt;1418.95&lt;/stddev&gt;&lt;median&gt;12935.00&lt;/median&gt;&lt;percentile&gt;15010.00&lt;/percentile&gt;&lt;max&gt;15010.00&lt;/max&gt;&lt;min&gt;10000.00&lt;/min&gt;&lt;/buy&gt;&lt;sell&gt;&lt;volume&gt;9475&lt;/volume&gt;&lt;avg&gt;37007.53&lt;/avg&gt;&lt;stddev&gt;24022.17&lt;/stddev&gt;&lt;median&gt;24390.00&lt;/median&gt;&lt;percentile&gt;19941.71&lt;/percentile&gt;&lt;max&gt;110000.00&lt;/max&gt;&lt;min&gt;19000.00&lt;/min&gt;&lt;/sell&gt;&lt;/type&gt;&lt;type id="1306"&gt;&lt;buy&gt;&lt;volume&gt;934&lt;/volume&gt;&lt;avg&gt;289333.08&lt;/avg&gt;&lt;stddev&gt;7204.07&lt;/stddev&gt;&lt;median&gt;285950.00&lt;/median&gt;&lt;percentile&gt;299900.00&lt;/percentile&gt;&lt;max&gt;299900.00&lt;/max&gt;&lt;min&gt;284000.00&lt;/min&gt;&lt;/buy&gt;&lt;sell&gt;&lt;volume&gt;2818&lt;/volume&gt;&lt;avg&gt;386939.46&lt;/avg&gt;&lt;stddev&gt;55621.40&lt;/stddev&gt;&lt;median&gt;385950.00&lt;/median&gt;&lt;percentile&gt;350000.00&lt;/percentile&gt;&lt;max&gt;537400.00&lt;/max&gt;&lt;min&gt;350000.00&lt;/min&gt;&lt;/sell&gt;&lt;/type&gt;&lt;type id="2046"&gt;&lt;buy&gt;&lt;volume&gt;204550&lt;/volume&gt;&lt;avg&gt;3294.05&lt;/avg&gt;&lt;stddev&gt;1882.25&lt;/stddev&gt;&lt;median&gt;3200.00&lt;/median&gt;&lt;percentile&gt;3294.05&lt;/percentile&gt;&lt;max&gt;8103.00&lt;/max&gt;&lt;min&gt;3200.00&lt;/min&gt;&lt;/buy&gt;&lt;sell&gt;&lt;volume&gt;28123&lt;/volume&gt;&lt;avg&gt;46047.26&lt;/avg&gt;&lt;stddev&gt;10053.65&lt;/stddev&gt;&lt;median&gt;47635.00&lt;/median&gt;&lt;percentile&gt;21994.28&lt;/percentile&gt;&lt;max&gt;47640.00&lt;/max&gt;&lt;min&gt;21960.00&lt;/min&gt;&lt;/sell&gt;&lt;/type&gt;&lt;type id="47255"&gt;&lt;buy&gt;&lt;volume&gt;18350&lt;/volume&gt;&lt;avg&gt;8661.04&lt;/avg&gt;&lt;stddev&gt;1201.51&lt;/stddev&gt;&lt;median&gt;9160.00&lt;/median&gt;&lt;percentile&gt;9160.00&lt;/percentile&gt;&lt;max&gt;9160.00&lt;/max&gt;&lt;min&gt;6027.00&lt;/min&gt;&lt;/buy&gt;&lt;sell&gt;&lt;volume&gt;4831&lt;/volume&gt;&lt;avg&gt;32939.36&lt;/avg&gt;&lt;stddev&gt;18875.27&lt;/stddev&gt;&lt;median&gt;19140.00&lt;/median&gt;&lt;percentile&gt;18769.97&lt;/percentile&gt;&lt;max&gt;79980.00&lt;/max&gt;&lt;min&gt;18760.00&lt;/min&gt;&lt;/sell&gt;&lt;/type&gt;&lt;type id="47257"&gt;&lt;buy&gt;&lt;volume&gt;1708&lt;/volume&gt;&lt;avg&gt;339080.80&lt;/avg&gt;&lt;stddev&gt;30672.33&lt;/stddev&gt;&lt;median&gt;326700.00&lt;/median&gt;&lt;percentile&gt;385200.00&lt;/percentile&gt;&lt;max&gt;385200.00&lt;/max&gt;&lt;min&gt;300900.00&lt;/min&gt;&lt;/buy&gt;&lt;sell&gt;&lt;volume&gt;12939&lt;/volume&gt;&lt;avg&gt;474470.01&lt;/avg&gt;&lt;stddev&gt;63126.66&lt;/stddev&gt;&lt;median&gt;471000.00&lt;/median&gt;&lt;percentile&gt;445000.00&lt;/percentile&gt;&lt;max&gt;637000.00&lt;/max&gt;&lt;min&gt;445000.00&lt;/min&gt;&lt;/sell&gt;&lt;/type&gt;&lt;type id="2048"&gt;&lt;buy&gt;&lt;volume&gt;3704&lt;/volume&gt;&lt;avg&gt;325286.83&lt;/avg&gt;&lt;stddev&gt;158763.35&lt;/stddev&gt;&lt;median&gt;376700.00&lt;/median&gt;&lt;percentile&gt;397900.00&lt;/percentile&gt;&lt;max&gt;397900.00&lt;/max&gt;&lt;min&gt;60000.00&lt;/min&gt;&lt;/buy&gt;&lt;sell&gt;&lt;volume&gt;34844&lt;/volume&gt;&lt;avg&gt;474191.05&lt;/avg&gt;&lt;stddev&gt;108575.50&lt;/stddev&gt;&lt;median&gt;488100.00&lt;/median&gt;&lt;percentile&gt;436556.68&lt;/percentile&gt;&lt;max&gt;1200000.00&lt;/max&gt;&lt;min&gt;436000.00&lt;/min&gt;&lt;/sell&gt;&lt;/type&gt;&lt;type id="11269"&gt;&lt;buy&gt;&lt;volume&gt;2048&lt;/volume&gt;&lt;avg&gt;665113.48&lt;/avg&gt;&lt;stddev&gt;260921.28&lt;/stddev&gt;&lt;median&gt;714200.00&lt;/median&gt;&lt;percentile&gt;819000.33&lt;/percentile&gt;&lt;max&gt;819100.00&lt;/max&gt;&lt;min&gt;227500.00&lt;/min&gt;&lt;/buy&gt;&lt;sell&gt;&lt;volume&gt;4957&lt;/volume&gt;&lt;avg&gt;1216611.84&lt;/avg&gt;&lt;stddev&gt;199410.13&lt;/stddev&gt;&lt;median&gt;1011000.00&lt;/median&gt;&lt;percentile&gt;968387.47&lt;/percentile&gt;&lt;max&gt;1999000.00&lt;/max&gt;&lt;min&gt;968300.00&lt;/min&gt;&lt;/sell&gt;&lt;/type&gt;&lt;type id="2301"&gt;&lt;buy&gt;&lt;volume&gt;692&lt;/volume&gt;&lt;avg&gt;1466841.04&lt;/avg&gt;&lt;stddev&gt;353172.67&lt;/stddev&gt;&lt;median&gt;1439000.00&lt;/median&gt;&lt;percentile&gt;1771000.00&lt;/percentile&gt;&lt;max&gt;1771000.00&lt;/max&gt;&lt;min&gt;1000000.00&lt;/min&gt;&lt;/buy&gt;&lt;sell&gt;&lt;volume&gt;3926&lt;/volume&gt;&lt;avg&gt;2270210.14&lt;/avg&gt;&lt;stddev&gt;501365.57&lt;/stddev&gt;&lt;median&gt;2217500.00&lt;/median&gt;&lt;percentile&gt;2108000.00&lt;/percentile&gt;&lt;max&gt;4496000.00&lt;/max&gt;&lt;min&gt;2108000.00&lt;/min&gt;&lt;/sell&gt;&lt;/type&gt;&lt;type id="2281"&gt;&lt;buy&gt;&lt;volume&gt;6577&lt;/volume&gt;&lt;avg&gt;2470915.92&lt;/avg&gt;&lt;stddev&gt;453181.83&lt;/stddev&gt;&lt;median&gt;2580000.00&lt;/median&gt;&lt;percentile&gt;2611049.06&lt;/percentile&gt;&lt;max&gt;2656000.00&lt;/max&gt;&lt;min&gt;1000000.00&lt;/min&gt;&lt;/buy&gt;&lt;sell&gt;&lt;volume&gt;11799&lt;/volume&gt;&lt;avg&gt;3159106.20&lt;/avg&gt;&lt;stddev&gt;300959.15&lt;/stddev&gt;&lt;median&gt;2878000.00&lt;/median&gt;&lt;percentile&gt;2805815.48&lt;/percentile&gt;&lt;max&gt;4136000.00&lt;/max&gt;&lt;min&gt;2798000.00&lt;/min&gt;&lt;/sell&gt;&lt;/type&gt;&lt;type id="3598"&gt;&lt;buy&gt;&lt;volume&gt;601&lt;/volume&gt;&lt;avg&gt;509418.47&lt;/avg&gt;&lt;stddev&gt;31711.69&lt;/stddev&gt;&lt;median&gt;517400.00&lt;/median&gt;&lt;percentile&gt;525225.00&lt;/percentile&gt;&lt;max&gt;525300.00&lt;/max&gt;&lt;min&gt;417200.00&lt;/min&gt;&lt;/buy&gt;&lt;sell&gt;&lt;volume&gt;4811&lt;/volume&gt;&lt;avg&gt;960150.45&lt;/avg&gt;&lt;stddev&gt;134965.79&lt;/stddev&gt;&lt;median&gt;754550.00&lt;/median&gt;&lt;percentile&gt;668700.00&lt;/percentile&gt;&lt;max&gt;1522000.00&lt;/max&gt;&lt;min&gt;668700.00&lt;/min&gt;&lt;/sell&gt;&lt;/type&gt;&lt;type id="24443"&gt;&lt;buy&gt;&lt;volume&gt;337&lt;/volume&gt;&lt;avg&gt;1077784.87&lt;/avg&gt;&lt;stddev&gt;76872.89&lt;/stddev&gt;&lt;median&gt;1113000.00&lt;/median&gt;&lt;percentile&gt;1134000.00&lt;/percentile&gt;&lt;max&gt;1134000.00&lt;/max&gt;&lt;min&gt;962500.00&lt;/min&gt;&lt;/buy&gt;&lt;sell&gt;&lt;volume&gt;1008&lt;/volume&gt;&lt;avg&gt;1473173.61&lt;/avg&gt;&lt;stddev&gt;153477.98&lt;/stddev&gt;&lt;median&gt;1526000.00&lt;/median&gt;&lt;percentile&gt;1325000.00&lt;/percentile&gt;&lt;max&gt;1888000.00&lt;/max&gt;&lt;min&gt;1325000.00&lt;/min&gt;&lt;/sell&gt;&lt;/type&gt;&lt;type id="32780"&gt;&lt;buy&gt;&lt;volume&gt;694&lt;/volume&gt;&lt;avg&gt;3651079.25&lt;/avg&gt;&lt;stddev&gt;291007.93&lt;/stddev&gt;&lt;median&gt;3807500.00&lt;/median&gt;&lt;percentile&gt;3899375.00&lt;/percentile&gt;&lt;max&gt;3900000.00&lt;/max&gt;&lt;min&gt;2610000.00&lt;/min&gt;&lt;/buy&gt;&lt;sell&gt;&lt;volume&gt;2302&lt;/volume&gt;&lt;avg&gt;5281366.64&lt;/avg&gt;&lt;stddev&gt;782042.36&lt;/stddev&gt;&lt;median&gt;4935500.00&lt;/median&gt;&lt;percentile&gt;4601870.23&lt;/percentile&gt;&lt;max&gt;8493000.00&lt;/max&gt;&lt;min&gt;4599000.00&lt;/min&gt;&lt;/sell&gt;&lt;/type&gt;&lt;type id="10888"&gt;&lt;buy&gt;&lt;volume&gt;7800&lt;/volume&gt;&lt;avg&gt;156937.18&lt;/avg&gt;&lt;stddev&gt;1011.60&lt;/stddev&gt;&lt;median&gt;157300.00&lt;/median&gt;&lt;percentile&gt;157300.00&lt;/percentile&gt;&lt;max&gt;157300.00&lt;/max&gt;&lt;min&gt;155500.00&lt;/min&gt;&lt;/buy&gt;&lt;sell&gt;&lt;volume&gt;2829&lt;/volume&gt;&lt;avg&gt;217830.22&lt;/avg&gt;&lt;stddev&gt;36828.33&lt;/stddev&gt;&lt;median&gt;198800.00&lt;/median&gt;&lt;percentile&gt;195793.01&lt;/percentile&gt;&lt;max&gt;306000.00&lt;/max&gt;&lt;min&gt;194800.00&lt;/min&gt;&lt;/sell&gt;&lt;/type&gt;&lt;/marketstat&gt;&lt;/exec_api&gt;</v>
      </c>
      <c r="BE47" s="3"/>
    </row>
    <row r="48" spans="1:57">
      <c r="A48" s="16" t="s">
        <v>5012</v>
      </c>
      <c r="B48" s="23">
        <f>VLOOKUP(A48,TypeIDs!B:C,2,FALSE)</f>
        <v>12614</v>
      </c>
      <c r="C48" s="22">
        <v>50</v>
      </c>
      <c r="D48" s="18">
        <f>INDEX(MARKET_INPUT[Column1.price],MATCH(B48,MARKET_INPUT[Column1.type_id]))</f>
        <v>78.849999999999994</v>
      </c>
      <c r="E48" s="24">
        <f>VLOOKUP(B48,TypeIDs!C:D,2,FALSE)</f>
        <v>2.5000000000000001E-3</v>
      </c>
      <c r="F48" s="19">
        <v>5500</v>
      </c>
      <c r="G48" s="21">
        <f t="shared" si="2"/>
        <v>16555.005000000001</v>
      </c>
      <c r="H48" s="26">
        <f t="shared" si="3"/>
        <v>38500</v>
      </c>
      <c r="I48" s="25">
        <f t="shared" si="0"/>
        <v>96.25</v>
      </c>
      <c r="J48" s="11">
        <f t="shared" si="1"/>
        <v>1.577</v>
      </c>
      <c r="K48" s="12">
        <f>(H48*C48)+((E48*ShippingCost)*H48)</f>
        <v>2011625</v>
      </c>
      <c r="L48" s="12">
        <f>C48+(E48*ShippingCost)</f>
        <v>52.25</v>
      </c>
      <c r="M48" s="13">
        <f>((D48-C48-(E48*ShippingCost))*H48)</f>
        <v>1024099.9999999998</v>
      </c>
      <c r="N48" s="14">
        <f>(D48-C48-(E48*ShippingCost))/E48</f>
        <v>10639.999999999998</v>
      </c>
      <c r="O48" s="29">
        <f>K48+M48</f>
        <v>3035725</v>
      </c>
      <c r="BC48" s="3" t="s">
        <v>45754</v>
      </c>
      <c r="BD48" s="3" t="str">
        <f t="shared" si="4"/>
        <v>&lt;?xml version="1.0" encoding="UTF-8"?&gt;
&lt;exec_api version="2.0" method="marketstat_xml"&gt;&lt;marketstat&gt;&lt;type id="4391"&gt;&lt;buy&gt;&lt;volume&gt;1134&lt;/volume&gt;&lt;avg&gt;152762.17&lt;/avg&gt;&lt;stddev&gt;25645.76&lt;/stddev&gt;&lt;median&gt;159450.00&lt;/median&gt;&lt;percentile&gt;182559.38&lt;/percentile&gt;&lt;max&gt;183000.00&lt;/max&gt;&lt;min&gt;110200.00&lt;/min&gt;&lt;/buy&gt;&lt;sell&gt;&lt;volume&gt;1122&lt;/volume&gt;&lt;avg&gt;295731.02&lt;/avg&gt;&lt;stddev&gt;19021.88&lt;/stddev&gt;&lt;median&gt;296000.00&lt;/median&gt;&lt;percentile&gt;270000.00&lt;/percentile&gt;&lt;max&gt;348200.00&lt;/max&gt;&lt;min&gt;270000.00&lt;/min&gt;&lt;/sell&gt;&lt;/type&gt;&lt;type id="10858"&gt;&lt;buy&gt;&lt;volume&gt;1040&lt;/volume&gt;&lt;avg&gt;1006262.50&lt;/avg&gt;&lt;stddev&gt;178646.89&lt;/stddev&gt;&lt;median&gt;1106000.00&lt;/median&gt;&lt;percentile&gt;1155000.00&lt;/percentile&gt;&lt;max&gt;1155000.00&lt;/max&gt;&lt;min&gt;500300.00&lt;/min&gt;&lt;/buy&gt;&lt;sell&gt;&lt;volume&gt;5123&lt;/volume&gt;&lt;avg&gt;1749808.90&lt;/avg&gt;&lt;stddev&gt;504391.33&lt;/stddev&gt;&lt;median&gt;1799000.00&lt;/median&gt;&lt;percentile&gt;1335771.99&lt;/percentile&gt;&lt;max&gt;3627000.00&lt;/max&gt;&lt;min&gt;1335000.00&lt;/min&gt;&lt;/sell&gt;&lt;/type&gt;&lt;type id="10842"&gt;&lt;buy&gt;&lt;volume&gt;140&lt;/volume&gt;&lt;avg&gt;3017214.29&lt;/avg&gt;&lt;stddev&gt;428766.67&lt;/stddev&gt;&lt;median&gt;3224000.00&lt;/median&gt;&lt;percentile&gt;3253000.00&lt;/percentile&gt;&lt;max&gt;3253000.00&lt;/max&gt;&lt;min&gt;2000000.00&lt;/min&gt;&lt;/buy&gt;&lt;sell&gt;&lt;volume&gt;1286&lt;/volume&gt;&lt;avg&gt;4629422.24&lt;/avg&gt;&lt;stddev&gt;529584.83&lt;/stddev&gt;&lt;median&gt;4149500.00&lt;/median&gt;&lt;percentile&gt;4099000.00&lt;/percentile&gt;&lt;max&gt;5994000.00&lt;/max&gt;&lt;min&gt;4099000.00&lt;/min&gt;&lt;/sell&gt;&lt;/type&gt;&lt;type id="8529"&gt;&lt;buy&gt;&lt;volume&gt;7917&lt;/volume&gt;&lt;avg&gt;111368.97&lt;/avg&gt;&lt;stddev&gt;28988.24&lt;/stddev&gt;&lt;median&gt;110480.00&lt;/median&gt;&lt;percentile&gt;138500.00&lt;/percentile&gt;&lt;max&gt;139000.00&lt;/max&gt;&lt;min&gt;73060.00&lt;/min&gt;&lt;/buy&gt;&lt;sell&gt;&lt;volume&gt;4519&lt;/volume&gt;&lt;avg&gt;184122.62&lt;/avg&gt;&lt;stddev&gt;90930.22&lt;/stddev&gt;&lt;median&gt;166300.00&lt;/median&gt;&lt;percentile&gt;163577.66&lt;/percentile&gt;&lt;max&gt;580000.00&lt;/max&gt;&lt;min&gt;163500.00&lt;/min&gt;&lt;/sell&gt;&lt;/type&gt;&lt;type id="3841"&gt;&lt;buy&gt;&lt;volume&gt;4713&lt;/volume&gt;&lt;avg&gt;1148790.37&lt;/avg&gt;&lt;stddev&gt;239284.96&lt;/stddev&gt;&lt;median&gt;1160000.00&lt;/median&gt;&lt;percentile&gt;1252000.00&lt;/percentile&gt;&lt;max&gt;1252000.00&lt;/max&gt;&lt;min&gt;701000.00&lt;/min&gt;&lt;/buy&gt;&lt;sell&gt;&lt;volume&gt;5198&lt;/volume&gt;&lt;avg&gt;1468543.86&lt;/avg&gt;&lt;stddev&gt;149676.27&lt;/stddev&gt;&lt;median&gt;1416500.00&lt;/median&gt;&lt;percentile&gt;1378000.00&lt;/percentile&gt;&lt;max&gt;2242000.00&lt;/max&gt;&lt;min&gt;1378000.00&lt;/min&gt;&lt;/sell&gt;&lt;/type&gt;&lt;type id="31930"&gt;&lt;buy&gt;&lt;volume&gt;674&lt;/volume&gt;&lt;avg&gt;23142329.38&lt;/avg&gt;&lt;stddev&gt;1385603.03&lt;/stddev&gt;&lt;median&gt;22585000.00&lt;/median&gt;&lt;percentile&gt;24637906.98&lt;/percentile&gt;&lt;max&gt;24800000.00&lt;/max&gt;&lt;min&gt;20000000.00&lt;/min&gt;&lt;/buy&gt;&lt;sell&gt;&lt;volume&gt;1428&lt;/volume&gt;&lt;avg&gt;31905994.40&lt;/avg&gt;&lt;stddev&gt;3252964.60&lt;/stddev&gt;&lt;median&gt;30885000.00&lt;/median&gt;&lt;percentile&gt;27140135.14&lt;/percentile&gt;&lt;max&gt;41350000.00&lt;/max&gt;&lt;min&gt;27060000.00&lt;/min&gt;&lt;/sell&gt;&lt;/type&gt;&lt;type id="31932"&gt;&lt;buy&gt;&lt;volume&gt;146&lt;/volume&gt;&lt;avg&gt;28850479.45&lt;/avg&gt;&lt;stddev&gt;3587695.02&lt;/stddev&gt;&lt;median&gt;29555000.00&lt;/median&gt;&lt;percentile&gt;31230000.00&lt;/percentile&gt;&lt;max&gt;31230000.00&lt;/max&gt;&lt;min&gt;19020000.00&lt;/min&gt;&lt;/buy&gt;&lt;sell&gt;&lt;volume&gt;975&lt;/volume&gt;&lt;avg&gt;38130123.08&lt;/avg&gt;&lt;stddev&gt;4745842.89&lt;/stddev&gt;&lt;median&gt;36600000.00&lt;/median&gt;&lt;percentile&gt;33028431.37&lt;/percentile&gt;&lt;max&gt;49990000.00&lt;/max&gt;&lt;min&gt;32240000.00&lt;/min&gt;&lt;/sell&gt;&lt;/type&gt;&lt;type id="8517"&gt;&lt;buy&gt;&lt;volume&gt;992&lt;/volume&gt;&lt;avg&gt;2750764.11&lt;/avg&gt;&lt;stddev&gt;85141.35&lt;/stddev&gt;&lt;median&gt;2743500.00&lt;/median&gt;&lt;percentile&gt;2781000.00&lt;/percentile&gt;&lt;max&gt;2781000.00&lt;/max&gt;&lt;min&gt;2513000.00&lt;/min&gt;&lt;/buy&gt;&lt;sell&gt;&lt;volume&gt;4846&lt;/volume&gt;&lt;avg&gt;3965686.55&lt;/avg&gt;&lt;stddev&gt;1083413.69&lt;/stddev&gt;&lt;median&gt;3799000.00&lt;/median&gt;&lt;percentile&gt;3295925.93&lt;/percentile&gt;&lt;max&gt;7497000.00&lt;/max&gt;&lt;min&gt;3295000.00&lt;/min&gt;&lt;/sell&gt;&lt;/type&gt;&lt;type id="3831"&gt;&lt;buy&gt;&lt;volume&gt;2231&lt;/volume&gt;&lt;avg&gt;623385.07&lt;/avg&gt;&lt;stddev&gt;122918.95&lt;/stddev&gt;&lt;median&gt;651000.00&lt;/median&gt;&lt;percentile&gt;792200.00&lt;/percentile&gt;&lt;max&gt;792300.00&lt;/max&gt;&lt;min&gt;254100.00&lt;/min&gt;&lt;/buy&gt;&lt;sell&gt;&lt;volume&gt;11896&lt;/volume&gt;&lt;avg&gt;935805.28&lt;/avg&gt;&lt;stddev&gt;63519.27&lt;/stddev&gt;&lt;median&gt;944600.00&lt;/median&gt;&lt;percentile&gt;887400.00&lt;/percentile&gt;&lt;max&gt;1266000.00&lt;/max&gt;&lt;min&gt;887400.00&lt;/min&gt;&lt;/sell&gt;&lt;/type&gt;&lt;type id="31926"&gt;&lt;buy&gt;&lt;volume&gt;177&lt;/volume&gt;&lt;avg&gt;10443118.64&lt;/avg&gt;&lt;stddev&gt;2430187.82&lt;/stddev&gt;&lt;median&gt;11270000.00&lt;/median&gt;&lt;percentile&gt;12010000.00&lt;/percentile&gt;&lt;max&gt;12010000.00&lt;/max&gt;&lt;min&gt;5013000.00&lt;/min&gt;&lt;/buy&gt;&lt;sell&gt;&lt;volume&gt;620&lt;/volume&gt;&lt;avg&gt;21806338.71&lt;/avg&gt;&lt;stddev&gt;6212119.19&lt;/stddev&gt;&lt;median&gt;15210000.00&lt;/median&gt;&lt;percentile&gt;13730196.08&lt;/percentile&gt;&lt;max&gt;48030000.00&lt;/max&gt;&lt;min&gt;13720000.00&lt;/min&gt;&lt;/sell&gt;&lt;/type&gt;&lt;type id="31928"&gt;&lt;buy&gt;&lt;volume&gt;831&lt;/volume&gt;&lt;avg&gt;10248411.55&lt;/avg&gt;&lt;stddev&gt;1302597.41&lt;/stddev&gt;&lt;median&gt;9100000.00&lt;/median&gt;&lt;percentile&gt;12240000.00&lt;/percentile&gt;&lt;max&gt;12240000.00&lt;/max&gt;&lt;min&gt;9000000.00&lt;/min&gt;&lt;/buy&gt;&lt;sell&gt;&lt;volume&gt;1137&lt;/volume&gt;&lt;avg&gt;14860052.77&lt;/avg&gt;&lt;stddev&gt;1329453.16&lt;/stddev&gt;&lt;median&gt;14540000.00&lt;/median&gt;&lt;percentile&gt;13357676.77&lt;/percentile&gt;&lt;max&gt;18650000.00&lt;/max&gt;&lt;min&gt;13230000.00&lt;/min&gt;&lt;/sell&gt;&lt;/type&gt;&lt;type id="8521"&gt;&lt;buy&gt;&lt;volume&gt;2680&lt;/volume&gt;&lt;avg&gt;320171.49&lt;/avg&gt;&lt;stddev&gt;74815.91&lt;/stddev&gt;&lt;median&gt;332400.00&lt;/median&gt;&lt;percentile&gt;451300.00&lt;/percentile&gt;&lt;max&gt;451300.00&lt;/max&gt;&lt;min&gt;178000.00&lt;/min&gt;&lt;/buy&gt;&lt;sell&gt;&lt;volume&gt;1591&lt;/volume&gt;&lt;avg&gt;551008.42&lt;/avg&gt;&lt;stddev&gt;87687.91&lt;/stddev&gt;&lt;median&gt;513700.00&lt;/median&gt;&lt;percentile&gt;506382.98&lt;/percentile&gt;&lt;max&gt;798600.00&lt;/max&gt;&lt;min&gt;506000.00&lt;/min&gt;&lt;/sell&gt;&lt;/type&gt;&lt;type id="380"&gt;&lt;buy&gt;&lt;volume&gt;1800&lt;/volume&gt;&lt;avg&gt;296836.67&lt;/avg&gt;&lt;stddev&gt;85724.89&lt;/stddev&gt;&lt;median&gt;293000.00&lt;/median&gt;&lt;percentile&gt;351400.00&lt;/percentile&gt;&lt;max&gt;351400.00&lt;/max&gt;&lt;min&gt;114000.00&lt;/min&gt;&lt;/buy&gt;&lt;sell&gt;&lt;volume&gt;11525&lt;/volume&gt;&lt;avg&gt;463960.31&lt;/avg&gt;&lt;stddev&gt;106616.48&lt;/stddev&gt;&lt;median&gt;434900.00&lt;/median&gt;&lt;percentile&gt;413527.49&lt;/percentile&gt;&lt;max&gt;749900.00&lt;/max&gt;&lt;min&gt;413200.00&lt;/min&gt;&lt;/sell&gt;&lt;/type&gt;&lt;type id="31922"&gt;&lt;buy&gt;&lt;volume&gt;199&lt;/volume&gt;&lt;avg&gt;1908969.85&lt;/avg&gt;&lt;stddev&gt;356170.40&lt;/stddev&gt;&lt;median&gt;2003500.00&lt;/median&gt;&lt;percentile&gt;2044000.00&lt;/percentile&gt;&lt;max&gt;2044000.00&lt;/max&gt;&lt;min&gt;1000000.00&lt;/min&gt;&lt;/buy&gt;&lt;sell&gt;&lt;volume&gt;1148&lt;/volume&gt;&lt;avg&gt;4171635.89&lt;/avg&gt;&lt;stddev&gt;817470.90&lt;/stddev&gt;&lt;median&gt;4115000.00&lt;/median&gt;&lt;percentile&gt;2725982.76&lt;/percentile&gt;&lt;max&gt;5074000.00&lt;/max&gt;&lt;min&gt;2725000.00&lt;/min&gt;&lt;/sell&gt;&lt;/type&gt;&lt;type id="31924"&gt;&lt;buy&gt;&lt;volume&gt;437&lt;/volume&gt;&lt;avg&gt;2364741.42&lt;/avg&gt;&lt;stddev&gt;93781.50&lt;/stddev&gt;&lt;median&gt;2382500.00&lt;/median&gt;&lt;percentile&gt;2420000.00&lt;/percentile&gt;&lt;max&gt;2420000.00&lt;/max&gt;&lt;min&gt;2108000.00&lt;/min&gt;&lt;/buy&gt;&lt;sell&gt;&lt;volume&gt;992&lt;/volume&gt;&lt;avg&gt;4474238.91&lt;/avg&gt;&lt;stddev&gt;1124328.07&lt;/stddev&gt;&lt;median&gt;3800000.00&lt;/median&gt;&lt;percentile&gt;3053562.50&lt;/percentile&gt;&lt;max&gt;6282000.00&lt;/max&gt;&lt;min&gt;3050000.00&lt;/min&gt;&lt;/sell&gt;&lt;/type&gt;&lt;type id="2553"&gt;&lt;buy&gt;&lt;volume&gt;935&lt;/volume&gt;&lt;avg&gt;983230.48&lt;/avg&gt;&lt;stddev&gt;107615.98&lt;/stddev&gt;&lt;median&gt;999000.00&lt;/median&gt;&lt;percentile&gt;1050416.67&lt;/percentile&gt;&lt;max&gt;1055000.00&lt;/max&gt;&lt;min&gt;767300.00&lt;/min&gt;&lt;/buy&gt;&lt;sell&gt;&lt;volume&gt;1577&lt;/volume&gt;&lt;avg&gt;1724175.65&lt;/avg&gt;&lt;stddev&gt;421043.74&lt;/stddev&gt;&lt;median&gt;1244000.00&lt;/median&gt;&lt;percentile&gt;1179337.35&lt;/percentile&gt;&lt;max&gt;2500000.00&lt;/max&gt;&lt;min&gt;1175000.00&lt;/min&gt;&lt;/sell&gt;&lt;/type&gt;&lt;type id="2539"&gt;&lt;buy&gt;&lt;volume&gt;210&lt;/volume&gt;&lt;avg&gt;742857.14&lt;/avg&gt;&lt;stddev&gt;42426.41&lt;/stddev&gt;&lt;median&gt;740000.00&lt;/median&gt;&lt;percentile&gt;742857.14&lt;/percentile&gt;&lt;max&gt;800000.00&lt;/max&gt;&lt;min&gt;740000.00&lt;/min&gt;&lt;/buy&gt;&lt;sell&gt;&lt;volume&gt;4623&lt;/volume&gt;&lt;avg&gt;1091706.60&lt;/avg&gt;&lt;stddev&gt;122500.92&lt;/stddev&gt;&lt;median&gt;1080000.00&lt;/median&gt;&lt;percentile&gt;987418.80&lt;/percentile&gt;&lt;max&gt;1401000.00&lt;/max&gt;&lt;min&gt;980000.00&lt;/min&gt;&lt;/sell&gt;&lt;/type&gt;&lt;type id="3138"&gt;&lt;buy&gt;&lt;volume&gt;325&lt;/volume&gt;&lt;avg&gt;1965101.54&lt;/avg&gt;&lt;stddev&gt;168028.06&lt;/stddev&gt;&lt;median&gt;2040500.00&lt;/median&gt;&lt;percentile&gt;2051000.00&lt;/percentile&gt;&lt;max&gt;2051000.00&lt;/max&gt;&lt;min&gt;1603000.00&lt;/min&gt;&lt;/buy&gt;&lt;sell&gt;&lt;volume&gt;1142&lt;/volume&gt;&lt;avg&gt;4912619.09&lt;/avg&gt;&lt;stddev&gt;2071590.67&lt;/stddev&gt;&lt;median&gt;3317000.00&lt;/median&gt;&lt;percentile&gt;2880000.00&lt;/percentile&gt;&lt;max&gt;9800000.00&lt;/max&gt;&lt;min&gt;2880000.00&lt;/min&gt;&lt;/sell&gt;&lt;/type&gt;&lt;type id="3146"&gt;&lt;buy&gt;&lt;volume&gt;1335&lt;/volume&gt;&lt;avg&gt;2409658.43&lt;/avg&gt;&lt;stddev&gt;247014.79&lt;/stddev&gt;&lt;median&gt;2521500.00&lt;/median&gt;&lt;percentile&gt;2529000.00&lt;/percentile&gt;&lt;max&gt;2529000.00&lt;/max&gt;&lt;min&gt;1622000.00&lt;/min&gt;&lt;/buy&gt;&lt;sell&gt;&lt;volume&gt;2453&lt;/volume&gt;&lt;avg&gt;3219989.40&lt;/avg&gt;&lt;stddev&gt;664175.35&lt;/stddev&gt;&lt;median&gt;2961000.00&lt;/median&gt;&lt;percentile&gt;2866426.23&lt;/percentile&gt;&lt;max&gt;6740000.00&lt;/max&gt;&lt;min&gt;2864000.00&lt;/min&gt;&lt;/sell&gt;&lt;/type&gt;&lt;type id="3178"&gt;&lt;buy&gt;&lt;volume&gt;3245&lt;/volume&gt;&lt;avg&gt;898580.65&lt;/avg&gt;&lt;stddev&gt;33904.70&lt;/stddev&gt;&lt;median&gt;902200.00&lt;/median&gt;&lt;percentile&gt;903840.00&lt;/percentile&gt;&lt;max&gt;903900.00&lt;/max&gt;&lt;min&gt;804800.00&lt;/min&gt;&lt;/buy&gt;&lt;sell&gt;&lt;volume&gt;5345&lt;/volume&gt;&lt;avg&gt;1165137.89&lt;/avg&gt;&lt;stddev&gt;174645.21&lt;/stddev&gt;&lt;median&gt;1145000.00&lt;/median&gt;&lt;percentile&gt;1130874.06&lt;/percentile&gt;&lt;max&gt;1993000.00&lt;/max&gt;&lt;min&gt;1130000.00&lt;/min&gt;&lt;/sell&gt;&lt;/type&gt;&lt;type id="3082"&gt;&lt;buy&gt;&lt;volume&gt;790&lt;/volume&gt;&lt;avg&gt;2643455.70&lt;/avg&gt;&lt;stddev&gt;356877.20&lt;/stddev&gt;&lt;median&gt;2870500.00&lt;/median&gt;&lt;percentile&gt;2885166.67&lt;/percentile&gt;&lt;max&gt;2886000.00&lt;/max&gt;&lt;min&gt;1825000.00&lt;/min&gt;&lt;/buy&gt;&lt;sell&gt;&lt;volume&gt;2115&lt;/volume&gt;&lt;avg&gt;3711260.52&lt;/avg&gt;&lt;stddev&gt;629771.52&lt;/stddev&gt;&lt;median&gt;3372000.00&lt;/median&gt;&lt;percentile&gt;3268000.00&lt;/percentile&gt;&lt;max&gt;4988000.00&lt;/max&gt;&lt;min&gt;3268000.00&lt;/min&gt;&lt;/sell&gt;&lt;/type&gt;&lt;type id="25715"&gt;&lt;buy&gt;&lt;volume&gt;356&lt;/volume&gt;&lt;avg&gt;1073581.46&lt;/avg&gt;&lt;stddev&gt;290588.74&lt;/stddev&gt;&lt;median&gt;1267000.00&lt;/median&gt;&lt;percentile&gt;1276000.00&lt;/percentile&gt;&lt;max&gt;1276000.00&lt;/max&gt;&lt;min&gt;726500.00&lt;/min&gt;&lt;/buy&gt;&lt;sell&gt;&lt;volume&gt;5408&lt;/volume&gt;&lt;avg&gt;1766148.11&lt;/avg&gt;&lt;stddev&gt;395644.98&lt;/stddev&gt;&lt;median&gt;1814000.00&lt;/median&gt;&lt;percentile&gt;1470043.48&lt;/percentile&gt;&lt;max&gt;3300000.00&lt;/max&gt;&lt;min&gt;1467000.00&lt;/min&gt;&lt;/sell&gt;&lt;/type&gt;&lt;type id="2410"&gt;&lt;buy&gt;&lt;volume&gt;1248&lt;/volume&gt;&lt;avg&gt;1231451.92&lt;/avg&gt;&lt;stddev&gt;375488.12&lt;/stddev&gt;&lt;median&gt;1270000.00&lt;/median&gt;&lt;percentile&gt;1300000.00&lt;/percentile&gt;&lt;max&gt;1300000.00&lt;/max&gt;&lt;min&gt;500200.00&lt;/min&gt;&lt;/buy&gt;&lt;sell&gt;&lt;volume&gt;4946&lt;/volume&gt;&lt;avg&gt;1528286.90&lt;/avg&gt;&lt;stddev&gt;90285.47&lt;/stddev&gt;&lt;median&gt;1527000.00&lt;/median&gt;&lt;percentile&gt;1395200.00&lt;/percentile&gt;&lt;max&gt;1697000.00&lt;/max&gt;&lt;min&gt;1395000.00&lt;/min&gt;&lt;/sell&gt;&lt;/type&gt;&lt;type id="2404"&gt;&lt;buy&gt;&lt;volume&gt;2810&lt;/volume&gt;&lt;avg&gt;924041.89&lt;/avg&gt;&lt;stddev&gt;117286.45&lt;/stddev&gt;&lt;median&gt;976150.00&lt;/median&gt;&lt;percentile&gt;985800.00&lt;/percentile&gt;&lt;max&gt;985800.00&lt;/max&gt;&lt;min&gt;600300.00&lt;/min&gt;&lt;/buy&gt;&lt;sell&gt;&lt;volume&gt;3683&lt;/volume&gt;&lt;avg&gt;1606882.16&lt;/avg&gt;&lt;stddev&gt;330032.60&lt;/stddev&gt;&lt;median&gt;1326000.00&lt;/median&gt;&lt;percentile&gt;1137537.63&lt;/percentile&gt;&lt;max&gt;2200000.00&lt;/max&gt;&lt;min&gt;1137000.00&lt;/min&gt;&lt;/sell&gt;&lt;/type&gt;&lt;type id="1877"&gt;&lt;buy&gt;&lt;volume&gt;1312&lt;/volume&gt;&lt;avg&gt;948958.23&lt;/avg&gt;&lt;stddev&gt;26994.51&lt;/stddev&gt;&lt;median&gt;957700.00&lt;/median&gt;&lt;percentile&gt;958100.00&lt;/percentile&gt;&lt;max&gt;958100.00&lt;/max&gt;&lt;min&gt;900000.00&lt;/min&gt;&lt;/buy&gt;&lt;sell&gt;&lt;volume&gt;5895&lt;/volume&gt;&lt;avg&gt;1127602.04&lt;/avg&gt;&lt;stddev&gt;54843.32&lt;/stddev&gt;&lt;median&gt;1100000.00&lt;/median&gt;&lt;percentile&gt;1055000.00&lt;/percentile&gt;&lt;max&gt;1216000.00&lt;/max&gt;&lt;min&gt;1055000.00&lt;/min&gt;&lt;/sell&gt;&lt;/type&gt;&lt;type id="10631"&gt;&lt;buy&gt;&lt;volume&gt;3650&lt;/volume&gt;&lt;avg&gt;281988.22&lt;/avg&gt;&lt;stddev&gt;63281.08&lt;/stddev&gt;&lt;median&gt;301900.00&lt;/median&gt;&lt;percentile&gt;306011.11&lt;/percentile&gt;&lt;max&gt;306100.00&lt;/max&gt;&lt;min&gt;150000.00&lt;/min&gt;&lt;/buy&gt;&lt;sell&gt;&lt;volume&gt;8294&lt;/volume&gt;&lt;avg&gt;458254.51&lt;/avg&gt;&lt;stddev&gt;54736.78&lt;/stddev&gt;&lt;median&gt;446200.00&lt;/median&gt;&lt;percentile&gt;419459.31&lt;/percentile&gt;&lt;max&gt;641000.00&lt;/max&gt;&lt;min&gt;419400.00&lt;/min&gt;&lt;/sell&gt;&lt;/type&gt;&lt;type id="8117"&gt;&lt;buy&gt;&lt;volume&gt;16128&lt;/volume&gt;&lt;avg&gt;36152.18&lt;/avg&gt;&lt;stddev&gt;15559.37&lt;/stddev&gt;&lt;median&gt;36535.00&lt;/median&gt;&lt;percentile&gt;56030.91&lt;/percentile&gt;&lt;max&gt;56040.00&lt;/max&gt;&lt;min&gt;12100.00&lt;/min&gt;&lt;/buy&gt;&lt;sell&gt;&lt;volume&gt;9731&lt;/volume&gt;&lt;avg&gt;181251.27&lt;/avg&gt;&lt;stddev&gt;126098.41&lt;/stddev&gt;&lt;median&gt;161700.00&lt;/median&gt;&lt;percentile&gt;74380.00&lt;/percentile&gt;&lt;max&gt;1050000.00&lt;/max&gt;&lt;min&gt;74380.00&lt;/min&gt;&lt;/sell&gt;&lt;/type&gt;&lt;type id="47914"&gt;&lt;buy&gt;&lt;volume&gt;80&lt;/volume&gt;&lt;avg&gt;19290875.00&lt;/avg&gt;&lt;stddev&gt;1332691.06&lt;/stddev&gt;&lt;median&gt;19220000.00&lt;/median&gt;&lt;percentile&gt;21320000.00&lt;/percentile&gt;&lt;max&gt;21320000.00&lt;/max&gt;&lt;min&gt;16400000.00&lt;/min&gt;&lt;/buy&gt;&lt;sell&gt;&lt;volume&gt;693&lt;/volume&gt;&lt;avg&gt;28653376.62&lt;/avg&gt;&lt;stddev&gt;7680681.10&lt;/stddev&gt;&lt;median&gt;26410000.00&lt;/median&gt;&lt;percentile&gt;23742978.72&lt;/percentile&gt;&lt;max&gt;60600000.00&lt;/max&gt;&lt;min&gt;23370000.00&lt;/min&gt;&lt;/sell&gt;&lt;/type&gt;&lt;type id="2969"&gt;&lt;buy&gt;&lt;volume&gt;1476&lt;/volume&gt;&lt;avg&gt;2449715.45&lt;/avg&gt;&lt;stddev&gt;350055.26&lt;/stddev&gt;&lt;median&gt;2505500.00&lt;/median&gt;&lt;percentile&gt;2509663.37&lt;/percentile&gt;&lt;max&gt;2516000.00&lt;/max&gt;&lt;min&gt;1500000.00&lt;/min&gt;&lt;/buy&gt;&lt;sell&gt;&lt;volume&gt;2005&lt;/volume&gt;&lt;avg&gt;2981555.61&lt;/avg&gt;&lt;stddev&gt;160934.29&lt;/stddev&gt;&lt;median&gt;2997000.00&lt;/median&gt;&lt;percentile&gt;2788000.00&lt;/percentile&gt;&lt;max&gt;3281000.00&lt;/max&gt;&lt;min&gt;2788000.00&lt;/min&gt;&lt;/sell&gt;&lt;/type&gt;&lt;type id="2977"&gt;&lt;buy&gt;&lt;volume&gt;2062&lt;/volume&gt;&lt;avg&gt;939586.95&lt;/avg&gt;&lt;stddev&gt;109327.21&lt;/stddev&gt;&lt;median&gt;969700.00&lt;/median&gt;&lt;percentile&gt;970500.00&lt;/percentile&gt;&lt;max&gt;970500.00&lt;/max&gt;&lt;min&gt;700300.00&lt;/min&gt;&lt;/buy&gt;&lt;sell&gt;&lt;volume&gt;6777&lt;/volume&gt;&lt;avg&gt;1248566.47&lt;/avg&gt;&lt;stddev&gt;116998.58&lt;/stddev&gt;&lt;median&gt;1201500.00&lt;/median&gt;&lt;percentile&gt;1197967.16&lt;/percentile&gt;&lt;max&gt;1698000.00&lt;/max&gt;&lt;min&gt;1196000.00&lt;/min&gt;&lt;/sell&gt;&lt;/type&gt;&lt;type id="2929"&gt;&lt;buy&gt;&lt;volume&gt;794&lt;/volume&gt;&lt;avg&gt;5158404.28&lt;/avg&gt;&lt;stddev&gt;482842.17&lt;/stddev&gt;&lt;median&gt;5350000.00&lt;/median&gt;&lt;percentile&gt;5593000.00&lt;/percentile&gt;&lt;max&gt;5593000.00&lt;/max&gt;&lt;min&gt;3500000.00&lt;/min&gt;&lt;/buy&gt;&lt;sell&gt;&lt;volume&gt;1389&lt;/volume&gt;&lt;avg&gt;6892426.21&lt;/avg&gt;&lt;stddev&gt;858783.93&lt;/stddev&gt;&lt;median&gt;6476000.00&lt;/median&gt;&lt;percentile&gt;6407486.24&lt;/percentile&gt;&lt;max&gt;9990000.00&lt;/max&gt;&lt;min&gt;6405000.00&lt;/min&gt;&lt;/sell&gt;&lt;/type&gt;&lt;type id="2897"&gt;&lt;buy&gt;&lt;volume&gt;1422&lt;/volume&gt;&lt;avg&gt;1941549.23&lt;/avg&gt;&lt;stddev&gt;90448.72&lt;/stddev&gt;&lt;median&gt;1996000.00&lt;/median&gt;&lt;percentile&gt;2004000.00&lt;/percentile&gt;&lt;max&gt;2004000.00&lt;/max&gt;&lt;min&gt;1737000.00&lt;/min&gt;&lt;/buy&gt;&lt;sell&gt;&lt;volume&gt;3380&lt;/volume&gt;&lt;avg&gt;2753933.73&lt;/avg&gt;&lt;stddev&gt;476839.17&lt;/stddev&gt;&lt;median&gt;2761000.00&lt;/median&gt;&lt;percentile&gt;2276741.94&lt;/percentile&gt;&lt;max&gt;4393000.00&lt;/max&gt;&lt;min&gt;2005000.00&lt;/min&gt;&lt;/sell&gt;&lt;/type&gt;&lt;type id="2913"&gt;&lt;buy&gt;&lt;volume&gt;1382&lt;/volume&gt;&lt;avg&gt;2376232.27&lt;/avg&gt;&lt;stddev&gt;394622.21&lt;/stddev&gt;&lt;median&gt;2494000.00&lt;/median&gt;&lt;percentile&gt;2615000.00&lt;/percentile&gt;&lt;max&gt;2615000.00&lt;/max&gt;&lt;min&gt;1250000.00&lt;/min&gt;&lt;/buy&gt;&lt;sell&gt;&lt;volume&gt;2242&lt;/volume&gt;&lt;avg&gt;3058181.98&lt;/avg&gt;&lt;stddev&gt;296076.82&lt;/stddev&gt;&lt;median&gt;2900000.00&lt;/median&gt;&lt;percentile&gt;2769600.00&lt;/percentile&gt;&lt;max&gt;3500000.00&lt;/max&gt;&lt;min&gt;2769000.00&lt;/min&gt;&lt;/sell&gt;&lt;/type&gt;&lt;type id="2873"&gt;&lt;buy&gt;&lt;volume&gt;1851&lt;/volume&gt;&lt;avg&gt;352478.71&lt;/avg&gt;&lt;stddev&gt;83238.56&lt;/stddev&gt;&lt;median&gt;401200.00&lt;/median&gt;&lt;percentile&gt;401993.75&lt;/percentile&gt;&lt;max&gt;402200.00&lt;/max&gt;&lt;min&gt;200000.00&lt;/min&gt;&lt;/buy&gt;&lt;sell&gt;&lt;volume&gt;8074&lt;/volume&gt;&lt;avg&gt;503418.39&lt;/avg&gt;&lt;stddev&gt;19959.20&lt;/stddev&gt;&lt;median&gt;512800.00&lt;/median&gt;&lt;percentile&gt;477600.00&lt;/percentile&gt;&lt;max&gt;532300.00&lt;/max&gt;&lt;min&gt;477600.00&lt;/min&gt;&lt;/sell&gt;&lt;/type&gt;&lt;type id="2881"&gt;&lt;buy&gt;&lt;volume&gt;2186&lt;/volume&gt;&lt;avg&gt;459092.27&lt;/avg&gt;&lt;stddev&gt;8313.72&lt;/stddev&gt;&lt;median&gt;461650.00&lt;/median&gt;&lt;percentile&gt;462525.00&lt;/percentile&gt;&lt;max&gt;462600.00&lt;/max&gt;&lt;min&gt;433100.00&lt;/min&gt;&lt;/buy&gt;&lt;sell&gt;&lt;volume&gt;7727&lt;/volume&gt;&lt;avg&gt;788129.27&lt;/avg&gt;&lt;stddev&gt;202261.36&lt;/stddev&gt;&lt;median&gt;620000.00&lt;/median&gt;&lt;percentile&gt;618600.00&lt;/percentile&gt;&lt;max&gt;1300000.00&lt;/max&gt;&lt;min&gt;618600.00&lt;/min&gt;&lt;/sell&gt;&lt;/type&gt;&lt;type id="2889"&gt;&lt;buy&gt;&lt;volume&gt;1020&lt;/volume&gt;&lt;avg&gt;819643.63&lt;/avg&gt;&lt;stddev&gt;128545.80&lt;/stddev&gt;&lt;median&gt;831100.00&lt;/median&gt;&lt;percentile&gt;840700.00&lt;/percentile&gt;&lt;max&gt;840700.00&lt;/max&gt;&lt;min&gt;400100.00&lt;/min&gt;&lt;/buy&gt;&lt;sell&gt;&lt;volume&gt;7959&lt;/volume&gt;&lt;avg&gt;1050699.89&lt;/avg&gt;&lt;stddev&gt;187092.72&lt;/stddev&gt;&lt;median&gt;994700.00&lt;/median&gt;&lt;percentile&gt;961371.83&lt;/percentile&gt;&lt;max&gt;1864000.00&lt;/max&gt;&lt;min&gt;961200.00&lt;/min&gt;&lt;/sell&gt;&lt;/type&gt;&lt;type id="22291"&gt;&lt;buy&gt;&lt;volume&gt;2013&lt;/volume&gt;&lt;avg&gt;944784.90&lt;/avg&gt;&lt;stddev&gt;229607.45&lt;/stddev&gt;&lt;median&gt;1000000.00&lt;/median&gt;&lt;percentile&gt;1092087.38&lt;/percentile&gt;&lt;max&gt;1095000.00&lt;/max&gt;&lt;min&gt;502000.00&lt;/min&gt;&lt;/buy&gt;&lt;sell&gt;&lt;volume&gt;16930&lt;/volume&gt;&lt;avg&gt;1483048.91&lt;/avg&gt;&lt;stddev&gt;457723.42&lt;/stddev&gt;&lt;median&gt;1493000.00&lt;/median&gt;&lt;percentile&gt;1200906.84&lt;/percentile&gt;&lt;max&gt;3200000.00&lt;/max&gt;&lt;min&gt;1199000.00&lt;/min&gt;&lt;/sell&gt;&lt;/type&gt;&lt;type id="15681"&gt;&lt;buy&gt;&lt;volume&gt;90&lt;/volume&gt;&lt;avg&gt;84436222.22&lt;/avg&gt;&lt;stddev&gt;6190958.73&lt;/stddev&gt;&lt;median&gt;85300000.00&lt;/median&gt;&lt;percentile&gt;90200000.00&lt;/percentile&gt;&lt;max&gt;90200000.00&lt;/max&gt;&lt;min&gt;67000000.00&lt;/min&gt;&lt;/buy&gt;&lt;sell&gt;&lt;volume&gt;245&lt;/volume&gt;&lt;avg&gt;103163755.10&lt;/avg&gt;&lt;stddev&gt;15665333.88&lt;/stddev&gt;&lt;median&gt;99970000.00&lt;/median&gt;&lt;percentile&gt;97962941.18&lt;/percentile&gt;&lt;max&gt;159400000.00&lt;/max&gt;&lt;min&gt;97930000.00&lt;/min&gt;&lt;/sell&gt;&lt;/type&gt;&lt;type id="47911"&gt;&lt;buy&gt;&lt;volume&gt;508&lt;/volume&gt;&lt;avg&gt;2375879.92&lt;/avg&gt;&lt;stddev&gt;653913.37&lt;/stddev&gt;&lt;median&gt;2590000.00&lt;/median&gt;&lt;percentile&gt;2590000.00&lt;/percentile&gt;&lt;max&gt;2590000.00&lt;/max&gt;&lt;min&gt;1045000.00&lt;/min&gt;&lt;/buy&gt;&lt;sell&gt;&lt;volume&gt;2618&lt;/volume&gt;&lt;avg&gt;3577826.20&lt;/avg&gt;&lt;stddev&gt;432891.10&lt;/stddev&gt;&lt;median&gt;3399000.00&lt;/median&gt;&lt;percentile&gt;3097027.78&lt;/percentile&gt;&lt;max&gt;4899000.00&lt;/max&gt;&lt;min&gt;3093000.00&lt;/min&gt;&lt;/sell&gt;&lt;/type&gt;&lt;type id="519"&gt;&lt;buy&gt;&lt;volume&gt;560&lt;/volume&gt;&lt;avg&gt;1042383.93&lt;/avg&gt;&lt;stddev&gt;257903.35&lt;/stddev&gt;&lt;median&gt;1111500.00&lt;/median&gt;&lt;percentile&gt;1115000.00&lt;/percentile&gt;&lt;max&gt;1115000.00&lt;/max&gt;&lt;min&gt;607300.00&lt;/min&gt;&lt;/buy&gt;&lt;sell&gt;&lt;volume&gt;4774&lt;/volume&gt;&lt;avg&gt;1403977.38&lt;/avg&gt;&lt;stddev&gt;187236.10&lt;/stddev&gt;&lt;median&gt;1317500.00&lt;/median&gt;&lt;percentile&gt;1216469.48&lt;/percentile&gt;&lt;max&gt;2134000.00&lt;/max&gt;&lt;min&gt;1215000.00&lt;/min&gt;&lt;/sell&gt;&lt;/type&gt;&lt;type id="15806"&gt;&lt;buy&gt;&lt;volume&gt;40&lt;/volume&gt;&lt;avg&gt;79063500.00&lt;/avg&gt;&lt;stddev&gt;2378928.10&lt;/stddev&gt;&lt;median&gt;80185000.00&lt;/median&gt;&lt;percentile&gt;80945000.00&lt;/percentile&gt;&lt;max&gt;81020000.00&lt;/max&gt;&lt;min&gt;73660000.00&lt;/min&gt;&lt;/buy&gt;&lt;sell&gt;&lt;volume&gt;423&lt;/volume&gt;&lt;avg&gt;96040165.48&lt;/avg&gt;&lt;stddev&gt;2417188.10&lt;/stddev&gt;&lt;median&gt;94795000.00&lt;/median&gt;&lt;percentile&gt;94015357.14&lt;/percentile&gt;&lt;max&gt;105400000.00&lt;/max&gt;&lt;min&gt;94000000.00&lt;/min&gt;&lt;/sell&gt;&lt;/type&gt;&lt;type id="11105"&gt;&lt;buy&gt;&lt;volume&gt;3065&lt;/volume&gt;&lt;avg&gt;224437.19&lt;/avg&gt;&lt;stddev&gt;55178.44&lt;/stddev&gt;&lt;median&gt;244900.00&lt;/median&gt;&lt;percentile&gt;251036.36&lt;/percentile&gt;&lt;max&gt;251100.00&lt;/max&gt;&lt;min&gt;78770.00&lt;/min&gt;&lt;/buy&gt;&lt;sell&gt;&lt;volume&gt;4054&lt;/volume&gt;&lt;avg&gt;557158.46&lt;/avg&gt;&lt;stddev&gt;233804.22&lt;/stddev&gt;&lt;median&gt;456150.00&lt;/median&gt;&lt;percentile&gt;324566.35&lt;/percentile&gt;&lt;max&gt;1398000.00&lt;/max&gt;&lt;min&gt;318900.00&lt;/min&gt;&lt;/sell&gt;&lt;/type&gt;&lt;type id="10190"&gt;&lt;buy&gt;&lt;volume&gt;1159&lt;/volume&gt;&lt;avg&gt;985569.46&lt;/avg&gt;&lt;stddev&gt;193010.38&lt;/stddev&gt;&lt;median&gt;989600.00&lt;/median&gt;&lt;percentile&gt;1116000.00&lt;/percentile&gt;&lt;max&gt;1116000.00&lt;/max&gt;&lt;min&gt;551400.00&lt;/min&gt;&lt;/buy&gt;&lt;sell&gt;&lt;volume&gt;3377&lt;/volume&gt;&lt;avg&gt;1360297.31&lt;/avg&gt;&lt;stddev&gt;104207.47&lt;/stddev&gt;&lt;median&gt;1372500.00&lt;/median&gt;&lt;percentile&gt;1297451.28&lt;/percentile&gt;&lt;max&gt;1700000.00&lt;/max&gt;&lt;min&gt;1257000.00&lt;/min&gt;&lt;/sell&gt;&lt;/type&gt;&lt;type id="35790"&gt;&lt;buy&gt;&lt;volume&gt;734&lt;/volume&gt;&lt;avg&gt;1563659.40&lt;/avg&gt;&lt;stddev&gt;266901.26&lt;/stddev&gt;&lt;median&gt;1717000.00&lt;/median&gt;&lt;percentile&gt;1722091.46&lt;/percentile&gt;&lt;max&gt;1723000.00&lt;/max&gt;&lt;min&gt;992600.00&lt;/min&gt;&lt;/buy&gt;&lt;sell&gt;&lt;volume&gt;1921&lt;/volume&gt;&lt;avg&gt;2073844.87&lt;/avg&gt;&lt;stddev&gt;482841.11&lt;/stddev&gt;&lt;median&gt;1977500.00&lt;/median&gt;&lt;percentile&gt;1956504.67&lt;/percentile&gt;&lt;max&gt;3492000.00&lt;/max&gt;&lt;min&gt;1955000.00&lt;/min&gt;&lt;/sell&gt;&lt;/type&gt;&lt;type id="6173"&gt;&lt;buy&gt;&lt;volume&gt;5400&lt;/volume&gt;&lt;avg&gt;1172.65&lt;/avg&gt;&lt;stddev&gt;389.46&lt;/stddev&gt;&lt;median&gt;1206.00&lt;/median&gt;&lt;percentile&gt;1600.46&lt;/percentile&gt;&lt;max&gt;1606.00&lt;/max&gt;&lt;min&gt;715.70&lt;/min&gt;&lt;/buy&gt;&lt;sell&gt;&lt;volume&gt;2778&lt;/volume&gt;&lt;avg&gt;17081.85&lt;/avg&gt;&lt;stddev&gt;5556.01&lt;/stddev&gt;&lt;median&gt;12630.00&lt;/median&gt;&lt;percentile&gt;9697.00&lt;/percentile&gt;&lt;max&gt;25700.00&lt;/max&gt;&lt;min&gt;9697.00&lt;/min&gt;&lt;/sell&gt;&lt;/type&gt;&lt;type id="1978"&gt;&lt;buy&gt;&lt;volume&gt;672&lt;/volume&gt;&lt;avg&gt;1645331.85&lt;/avg&gt;&lt;stddev&gt;141043.50&lt;/stddev&gt;&lt;median&gt;1731000.00&lt;/median&gt;&lt;percentile&gt;1738333.33&lt;/percentile&gt;&lt;max&gt;1740000.00&lt;/max&gt;&lt;min&gt;1323000.00&lt;/min&gt;&lt;/buy&gt;&lt;sell&gt;&lt;volume&gt;2857&lt;/volume&gt;&lt;avg&gt;2610242.91&lt;/avg&gt;&lt;stddev&gt;1405235.89&lt;/stddev&gt;&lt;median&gt;2236500.00&lt;/median&gt;&lt;percentile&gt;1962879.52&lt;/percentile&gt;&lt;max&gt;7500000.00&lt;/max&gt;&lt;min&gt;1962000.00&lt;/min&gt;&lt;/sell&gt;&lt;/type&gt;&lt;type id="1999"&gt;&lt;buy&gt;&lt;volume&gt;925&lt;/volume&gt;&lt;avg&gt;895802.38&lt;/avg&gt;&lt;stddev&gt;180628.42&lt;/stddev&gt;&lt;median&gt;928650.00&lt;/median&gt;&lt;percentile&gt;933100.00&lt;/percentile&gt;&lt;max&gt;933100.00&lt;/max&gt;&lt;min&gt;377800.00&lt;/min&gt;&lt;/buy&gt;&lt;sell&gt;&lt;volume&gt;2954&lt;/volume&gt;&lt;avg&gt;1136103.25&lt;/avg&gt;&lt;stddev&gt;165569.68&lt;/stddev&gt;&lt;median&gt;1073000.00&lt;/median&gt;&lt;percentile&gt;1021000.00&lt;/percentile&gt;&lt;max&gt;1860000.00&lt;/max&gt;&lt;min&gt;1021000.00&lt;/min&gt;&lt;/sell&gt;&lt;/type&gt;&lt;type id="9950"&gt;&lt;buy&gt;&lt;volume&gt;2080&lt;/volume&gt;&lt;avg&gt;2360879.81&lt;/avg&gt;&lt;stddev&gt;217752.15&lt;/stddev&gt;&lt;median&gt;2401000.00&lt;/median&gt;&lt;percentile&gt;2402090.91&lt;/percentile&gt;&lt;max&gt;2403000.00&lt;/max&gt;&lt;min&gt;1500000.00&lt;/min&gt;&lt;/buy&gt;&lt;sell&gt;&lt;volume&gt;5562&lt;/volume&gt;&lt;avg&gt;2735287.49&lt;/avg&gt;&lt;stddev&gt;122092.30&lt;/stddev&gt;&lt;median&gt;2770000.00&lt;/median&gt;&lt;percentile&gt;2572666.67&lt;/percentile&gt;&lt;max&gt;3177000.00&lt;/max&gt;&lt;min&gt;2570000.00&lt;/min&gt;&lt;/sell&gt;&lt;/type&gt;&lt;type id="15479"&gt;&lt;buy&gt;&lt;volume&gt;530&lt;/volume&gt;&lt;avg&gt;591767.92&lt;/avg&gt;&lt;stddev&gt;609047.71&lt;/stddev&gt;&lt;median&gt;200200.00&lt;/median&gt;&lt;percentile&gt;1426588.24&lt;/percentile&gt;&lt;max&gt;1428000.00&lt;/max&gt;&lt;min&gt;199000.00&lt;/min&gt;&lt;/buy&gt;&lt;sell&gt;&lt;volume&gt;4993&lt;/volume&gt;&lt;avg&gt;2652430.20&lt;/avg&gt;&lt;stddev&gt;483208.94&lt;/stddev&gt;&lt;median&gt;2380000.00&lt;/median&gt;&lt;percentile&gt;2174370.47&lt;/percentile&gt;&lt;max&gt;4165000.00&lt;/max&gt;&lt;min&gt;2162000.00&lt;/min&gt;&lt;/sell&gt;&lt;/type&gt;&lt;type id="15463"&gt;&lt;buy&gt;&lt;volume&gt;401&lt;/volume&gt;&lt;avg&gt;1746334.16&lt;/avg&gt;&lt;stddev&gt;38588.49&lt;/stddev&gt;&lt;median&gt;1762500.00&lt;/median&gt;&lt;percentile&gt;1771200.00&lt;/percentile&gt;&lt;max&gt;1772000.00&lt;/max&gt;&lt;min&gt;1657000.00&lt;/min&gt;&lt;/buy&gt;&lt;sell&gt;&lt;volume&gt;1913&lt;/volume&gt;&lt;avg&gt;2667614.74&lt;/avg&gt;&lt;stddev&gt;625117.02&lt;/stddev&gt;&lt;median&gt;2365000.00&lt;/median&gt;&lt;percentile&gt;2245000.00&lt;/percentile&gt;&lt;max&gt;4300000.00&lt;/max&gt;&lt;min&gt;2245000.00&lt;/min&gt;&lt;/sell&gt;&lt;/type&gt;&lt;type id="3898"&gt;&lt;buy&gt;&lt;volume&gt;61&lt;/volume&gt;&lt;avg&gt;13387704.92&lt;/avg&gt;&lt;stddev&gt;1618570.36&lt;/stddev&gt;&lt;median&gt;15000000.00&lt;/median&gt;&lt;percentile&gt;15010000.00&lt;/percentile&gt;&lt;max&gt;15010000.00&lt;/max&gt;&lt;min&gt;11770000.00&lt;/min&gt;&lt;/buy&gt;&lt;sell&gt;&lt;volume&gt;1907&lt;/volume&gt;&lt;avg&gt;19531515.47&lt;/avg&gt;&lt;stddev&gt;2071739.38&lt;/stddev&gt;&lt;median&gt;17820000.00&lt;/median&gt;&lt;percentile&gt;17179259.26&lt;/percentile&gt;&lt;max&gt;22990000.00&lt;/max&gt;&lt;min&gt;17160000.00&lt;/min&gt;&lt;/sell&gt;&lt;/type&gt;&lt;type id="15466"&gt;&lt;buy&gt;&lt;volume&gt;79&lt;/volume&gt;&lt;avg&gt;1739291.14&lt;/avg&gt;&lt;stddev&gt;235240.83&lt;/stddev&gt;&lt;median&gt;1636000.00&lt;/median&gt;&lt;percentile&gt;2131000.00&lt;/percentile&gt;&lt;max&gt;2131000.00&lt;/max&gt;&lt;min&gt;1636000.00&lt;/min&gt;&lt;/buy&gt;&lt;sell&gt;&lt;volume&gt;7112&lt;/volume&gt;&lt;avg&gt;3362182.51&lt;/avg&gt;&lt;stddev&gt;482690.28&lt;/stddev&gt;&lt;median&gt;3312000.00&lt;/median&gt;&lt;percentile&gt;2448744.36&lt;/percentile&gt;&lt;max&gt;4173000.00&lt;/max&gt;&lt;min&gt;2348000.00&lt;/min&gt;&lt;/sell&gt;&lt;/type&gt;&lt;type id="15460"&gt;&lt;buy&gt;&lt;volume&gt;457&lt;/volume&gt;&lt;avg&gt;2247818.38&lt;/avg&gt;&lt;stddev&gt;628648.66&lt;/stddev&gt;&lt;median&gt;2401000.00&lt;/median&gt;&lt;percentile&gt;2791000.00&lt;/percentile&gt;&lt;max&gt;2791000.00&lt;/max&gt;&lt;min&gt;1386000.00&lt;/min&gt;&lt;/buy&gt;&lt;sell&gt;&lt;volume&gt;354&lt;/volume&gt;&lt;avg&gt;3015194.92&lt;/avg&gt;&lt;stddev&gt;121456.05&lt;/stddev&gt;&lt;median&gt;3000000.00&lt;/median&gt;&lt;percentile&gt;2968000.00&lt;/percentile&gt;&lt;max&gt;3299000.00&lt;/max&gt;&lt;min&gt;2968000.00&lt;/min&gt;&lt;/sell&gt;&lt;/type&gt;&lt;type id="46002"&gt;&lt;buy&gt;&lt;volume&gt;897&lt;/volume&gt;&lt;avg&gt;3858276.48&lt;/avg&gt;&lt;stddev&gt;425032.31&lt;/stddev&gt;&lt;median&gt;3866000.00&lt;/median&gt;&lt;percentile&gt;4273625.00&lt;/percentile&gt;&lt;max&gt;4277000.00&lt;/max&gt;&lt;min&gt;2521000.00&lt;/min&gt;&lt;/buy&gt;&lt;sell&gt;&lt;volume&gt;1901&lt;/volume&gt;&lt;avg&gt;6455952.13&lt;/avg&gt;&lt;stddev&gt;741995.78&lt;/stddev&gt;&lt;median&gt;6998000.00&lt;/median&gt;&lt;percentile&gt;5220769.23&lt;/percentile&gt;&lt;max&gt;8400000.00&lt;/max&gt;&lt;min&gt;5220000.00&lt;/min&gt;&lt;/sell&gt;&lt;/type&gt;&lt;type id="46004"&gt;&lt;buy&gt;&lt;volume&gt;3590&lt;/volume&gt;&lt;avg&gt;196032.59&lt;/avg&gt;&lt;stddev&gt;25924.92&lt;/stddev&gt;&lt;median&gt;173900.00&lt;/median&gt;&lt;percentile&gt;229936.36&lt;/percentile&gt;&lt;max&gt;230300.00&lt;/max&gt;&lt;min&gt;170000.00&lt;/min&gt;&lt;/buy&gt;&lt;sell&gt;&lt;volume&gt;11508&lt;/volume&gt;&lt;avg&gt;572206.88&lt;/avg&gt;&lt;stddev&gt;140686.40&lt;/stddev&gt;&lt;median&gt;438600.00&lt;/median&gt;&lt;percentile&gt;272563.68&lt;/percentile&gt;&lt;max&gt;1099000.00&lt;/max&gt;&lt;min&gt;270000.00&lt;/min&gt;&lt;/sell&gt;&lt;/type&gt;&lt;type id="46005"&gt;&lt;buy&gt;&lt;volume&gt;1566&lt;/volume&gt;&lt;avg&gt;3839717.75&lt;/avg&gt;&lt;stddev&gt;818688.96&lt;/stddev&gt;&lt;median&gt;3988500.00&lt;/median&gt;&lt;percentile&gt;4639687.50&lt;/percentile&gt;&lt;max&gt;4640000.00&lt;/max&gt;&lt;min&gt;651000.00&lt;/min&gt;&lt;/buy&gt;&lt;sell&gt;&lt;volume&gt;3342&lt;/volume&gt;&lt;avg&gt;6514389.29&lt;/avg&gt;&lt;stddev&gt;1169243.99&lt;/stddev&gt;&lt;median&gt;6443500.00&lt;/median&gt;&lt;percentile&gt;5437163.27&lt;/percentile&gt;&lt;max&gt;13470000.00&lt;/max&gt;&lt;min&gt;5429000.00&lt;/min&gt;&lt;/sell&gt;&lt;/type&gt;&lt;type id="45998"&gt;&lt;buy&gt;&lt;volume&gt;1720&lt;/volume&gt;&lt;avg&gt;4238647.67&lt;/avg&gt;&lt;stddev&gt;924852.45&lt;/stddev&gt;&lt;median&gt;4615000.00&lt;/median&gt;&lt;percentile&gt;5154232.88&lt;/percentile&gt;&lt;max&gt;5156000.00&lt;/max&gt;&lt;min&gt;800200.00&lt;/min&gt;&lt;/buy&gt;&lt;sell&gt;&lt;volume&gt;3516&lt;/volume&gt;&lt;avg&gt;6977277.59&lt;/avg&gt;&lt;stddev&gt;756287.76&lt;/stddev&gt;&lt;median&gt;6968500.00&lt;/median&gt;&lt;percentile&gt;5874876.36&lt;/percentile&gt;&lt;max&gt;8800000.00&lt;/max&gt;&lt;min&gt;5722000.00&lt;/min&gt;&lt;/sell&gt;&lt;/type&gt;&lt;type id="45999"&gt;&lt;buy&gt;&lt;volume&gt;1035&lt;/volume&gt;&lt;avg&gt;12376608.70&lt;/avg&gt;&lt;stddev&gt;3660413.65&lt;/stddev&gt;&lt;median&gt;13500000.00&lt;/median&gt;&lt;percentile&gt;13852857.14&lt;/percentile&gt;&lt;max&gt;13860000.00&lt;/max&gt;&lt;min&gt;1409000.00&lt;/min&gt;&lt;/buy&gt;&lt;sell&gt;&lt;volume&gt;2382&lt;/volume&gt;&lt;avg&gt;18827010.92&lt;/avg&gt;&lt;stddev&gt;2774663.20&lt;/stddev&gt;&lt;median&gt;19060000.00&lt;/median&gt;&lt;percentile&gt;15147371.43&lt;/percentile&gt;&lt;max&gt;24000000.00&lt;/max&gt;&lt;min&gt;14890000.00&lt;/min&gt;&lt;/sell&gt;&lt;/type&gt;&lt;/marketstat&gt;&lt;/exec_api&gt;</v>
      </c>
      <c r="BE48" s="3"/>
    </row>
    <row r="49" spans="1:57">
      <c r="A49" s="16" t="s">
        <v>5010</v>
      </c>
      <c r="B49" s="23">
        <f>VLOOKUP(A49,TypeIDs!B:C,2,FALSE)</f>
        <v>12612</v>
      </c>
      <c r="C49" s="22">
        <v>60</v>
      </c>
      <c r="D49" s="18">
        <f>INDEX(MARKET_INPUT[Column1.price],MATCH(B49,MARKET_INPUT[Column1.type_id]))</f>
        <v>35</v>
      </c>
      <c r="E49" s="24">
        <f>VLOOKUP(B49,TypeIDs!C:D,2,FALSE)</f>
        <v>2.5000000000000001E-3</v>
      </c>
      <c r="F49" s="19">
        <v>11000</v>
      </c>
      <c r="G49" s="21">
        <f t="shared" si="2"/>
        <v>33132.004999999997</v>
      </c>
      <c r="H49" s="26">
        <f t="shared" si="3"/>
        <v>77000</v>
      </c>
      <c r="I49" s="25">
        <f t="shared" si="0"/>
        <v>192.5</v>
      </c>
      <c r="J49" s="11">
        <f t="shared" si="1"/>
        <v>0.58333333333333337</v>
      </c>
      <c r="K49" s="12">
        <f>(H49*C49)+((E49*ShippingCost)*H49)</f>
        <v>4793250</v>
      </c>
      <c r="L49" s="12">
        <f>C49+(E49*ShippingCost)</f>
        <v>62.25</v>
      </c>
      <c r="M49" s="13">
        <f>((D49-C49-(E49*ShippingCost))*H49)</f>
        <v>-2098250</v>
      </c>
      <c r="N49" s="14">
        <f>(D49-C49-(E49*ShippingCost))/E49</f>
        <v>-10900</v>
      </c>
      <c r="O49" s="29">
        <f>K49+M49</f>
        <v>2695000</v>
      </c>
      <c r="BC49" s="3" t="s">
        <v>40282</v>
      </c>
      <c r="BD49" s="3" t="str">
        <f t="shared" si="4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E49" s="3"/>
    </row>
    <row r="50" spans="1:57">
      <c r="A50" s="16" t="s">
        <v>5096</v>
      </c>
      <c r="B50" s="23">
        <f>VLOOKUP(A50,TypeIDs!B:C,2,FALSE)</f>
        <v>12801</v>
      </c>
      <c r="C50" s="22">
        <v>172.8</v>
      </c>
      <c r="D50" s="18">
        <f>INDEX(MARKET_INPUT[Column1.price],MATCH(B50,MARKET_INPUT[Column1.type_id]))</f>
        <v>355.2</v>
      </c>
      <c r="E50" s="24">
        <f>VLOOKUP(B50,TypeIDs!C:D,2,FALSE)</f>
        <v>1.2500000000000001E-2</v>
      </c>
      <c r="F50" s="19">
        <v>3000</v>
      </c>
      <c r="G50" s="21">
        <f t="shared" si="2"/>
        <v>9103.7049999999999</v>
      </c>
      <c r="H50" s="26">
        <f t="shared" si="3"/>
        <v>21000</v>
      </c>
      <c r="I50" s="25">
        <f t="shared" si="0"/>
        <v>262.5</v>
      </c>
      <c r="J50" s="11">
        <f t="shared" si="1"/>
        <v>2.0555555555555554</v>
      </c>
      <c r="K50" s="12">
        <f>(H50*C50)+((E50*ShippingCost)*H50)</f>
        <v>3865050.0000000005</v>
      </c>
      <c r="L50" s="12">
        <f>C50+(E50*ShippingCost)</f>
        <v>184.05</v>
      </c>
      <c r="M50" s="13">
        <f>((D50-C50-(E50*ShippingCost))*H50)</f>
        <v>3594149.9999999995</v>
      </c>
      <c r="N50" s="14">
        <f>(D50-C50-(E50*ShippingCost))/E50</f>
        <v>13691.999999999998</v>
      </c>
      <c r="O50" s="29">
        <f>K50+M50</f>
        <v>7459200</v>
      </c>
      <c r="BC50" s="3" t="s">
        <v>40283</v>
      </c>
      <c r="BD50" s="3" t="e">
        <f t="shared" si="4"/>
        <v>#VALUE!</v>
      </c>
      <c r="BE50" s="3"/>
    </row>
    <row r="51" spans="1:57">
      <c r="A51" s="16" t="s">
        <v>5100</v>
      </c>
      <c r="B51" s="23">
        <f>VLOOKUP(A51,TypeIDs!B:C,2,FALSE)</f>
        <v>12805</v>
      </c>
      <c r="C51" s="22">
        <v>217.5</v>
      </c>
      <c r="D51" s="18">
        <f>INDEX(MARKET_INPUT[Column1.price],MATCH(B51,MARKET_INPUT[Column1.type_id]))</f>
        <v>244.4</v>
      </c>
      <c r="E51" s="24">
        <f>VLOOKUP(B51,TypeIDs!C:D,2,FALSE)</f>
        <v>1.2500000000000001E-2</v>
      </c>
      <c r="F51" s="19">
        <v>3000</v>
      </c>
      <c r="G51" s="21">
        <f t="shared" si="2"/>
        <v>9130.5249999999996</v>
      </c>
      <c r="H51" s="26">
        <f t="shared" si="3"/>
        <v>21000</v>
      </c>
      <c r="I51" s="25">
        <f t="shared" si="0"/>
        <v>262.5</v>
      </c>
      <c r="J51" s="11">
        <f t="shared" si="1"/>
        <v>1.1236781609195403</v>
      </c>
      <c r="K51" s="12">
        <f>(H51*C51)+((E51*ShippingCost)*H51)</f>
        <v>4803750</v>
      </c>
      <c r="L51" s="12">
        <f>C51+(E51*ShippingCost)</f>
        <v>228.75</v>
      </c>
      <c r="M51" s="13">
        <f>((D51-C51-(E51*ShippingCost))*H51)</f>
        <v>328650.00000000012</v>
      </c>
      <c r="N51" s="14">
        <f>(D51-C51-(E51*ShippingCost))/E51</f>
        <v>1252.0000000000005</v>
      </c>
      <c r="O51" s="29">
        <f>K51+M51</f>
        <v>5132400</v>
      </c>
      <c r="BC51" s="3" t="s">
        <v>40284</v>
      </c>
      <c r="BD51" s="3" t="e">
        <f t="shared" si="4"/>
        <v>#VALUE!</v>
      </c>
      <c r="BE51" s="3"/>
    </row>
    <row r="52" spans="1:57">
      <c r="A52" s="16" t="s">
        <v>5016</v>
      </c>
      <c r="B52" s="23">
        <f>VLOOKUP(A52,TypeIDs!B:C,2,FALSE)</f>
        <v>12618</v>
      </c>
      <c r="C52" s="22">
        <v>44.99</v>
      </c>
      <c r="D52" s="18">
        <f>INDEX(MARKET_INPUT[Column1.price],MATCH(B52,MARKET_INPUT[Column1.type_id]))</f>
        <v>133.6</v>
      </c>
      <c r="E52" s="24">
        <f>VLOOKUP(B52,TypeIDs!C:D,2,FALSE)</f>
        <v>2.5000000000000001E-3</v>
      </c>
      <c r="F52" s="19">
        <v>1800</v>
      </c>
      <c r="G52" s="21">
        <f t="shared" si="2"/>
        <v>5416.2013999999999</v>
      </c>
      <c r="H52" s="26">
        <f t="shared" si="3"/>
        <v>12600</v>
      </c>
      <c r="I52" s="25">
        <f t="shared" si="0"/>
        <v>31.5</v>
      </c>
      <c r="J52" s="11">
        <f t="shared" si="1"/>
        <v>2.9695487886196932</v>
      </c>
      <c r="K52" s="12">
        <f>(H52*C52)+((E52*ShippingCost)*H52)</f>
        <v>595224</v>
      </c>
      <c r="L52" s="12">
        <f>C52+(E52*ShippingCost)</f>
        <v>47.24</v>
      </c>
      <c r="M52" s="13">
        <f>((D52-C52-(E52*ShippingCost))*H52)</f>
        <v>1088135.9999999998</v>
      </c>
      <c r="N52" s="14">
        <f>(D52-C52-(E52*ShippingCost))/E52</f>
        <v>34543.999999999993</v>
      </c>
      <c r="O52" s="29">
        <f>K52+M52</f>
        <v>1683359.9999999998</v>
      </c>
    </row>
    <row r="53" spans="1:57">
      <c r="A53" s="16" t="s">
        <v>10344</v>
      </c>
      <c r="B53" s="23">
        <f>VLOOKUP(A53,TypeIDs!B:C,2,FALSE)</f>
        <v>21740</v>
      </c>
      <c r="C53" s="22">
        <v>1155</v>
      </c>
      <c r="D53" s="18">
        <f>INDEX(MARKET_INPUT[Column1.price],MATCH(B53,MARKET_INPUT[Column1.type_id]))</f>
        <v>1329</v>
      </c>
      <c r="E53" s="24">
        <f>VLOOKUP(B53,TypeIDs!C:D,2,FALSE)</f>
        <v>2.5000000000000001E-2</v>
      </c>
      <c r="F53" s="19">
        <v>1000</v>
      </c>
      <c r="G53" s="21">
        <f t="shared" si="2"/>
        <v>3231.05</v>
      </c>
      <c r="H53" s="26">
        <f t="shared" si="3"/>
        <v>7000</v>
      </c>
      <c r="I53" s="25">
        <f t="shared" si="0"/>
        <v>175</v>
      </c>
      <c r="J53" s="11">
        <f t="shared" si="1"/>
        <v>1.1506493506493507</v>
      </c>
      <c r="K53" s="12">
        <f>(H53*C53)+((E53*ShippingCost)*H53)</f>
        <v>8242500</v>
      </c>
      <c r="L53" s="12">
        <f>C53+(E53*ShippingCost)</f>
        <v>1177.5</v>
      </c>
      <c r="M53" s="13">
        <f>((D53-C53-(E53*ShippingCost))*H53)</f>
        <v>1060500</v>
      </c>
      <c r="N53" s="14">
        <f>(D53-C53-(E53*ShippingCost))/E53</f>
        <v>6060</v>
      </c>
      <c r="O53" s="29">
        <f>K53+M53</f>
        <v>9303000</v>
      </c>
    </row>
    <row r="54" spans="1:57">
      <c r="A54" s="16" t="s">
        <v>11246</v>
      </c>
      <c r="B54" s="23">
        <f>VLOOKUP(A54,TypeIDs!B:C,2,FALSE)</f>
        <v>23025</v>
      </c>
      <c r="C54" s="22">
        <v>717.6</v>
      </c>
      <c r="D54" s="18">
        <f>INDEX(MARKET_INPUT[Column1.price],MATCH(B54,MARKET_INPUT[Column1.type_id]))</f>
        <v>676.8</v>
      </c>
      <c r="E54" s="24">
        <f>VLOOKUP(B54,TypeIDs!C:D,2,FALSE)</f>
        <v>1.2500000000000001E-2</v>
      </c>
      <c r="F54" s="19">
        <v>5500</v>
      </c>
      <c r="G54" s="21">
        <f t="shared" si="2"/>
        <v>17289.384999999998</v>
      </c>
      <c r="H54" s="26">
        <f t="shared" si="3"/>
        <v>38500</v>
      </c>
      <c r="I54" s="25">
        <f t="shared" si="0"/>
        <v>481.25</v>
      </c>
      <c r="J54" s="11">
        <f t="shared" si="1"/>
        <v>0.94314381270903003</v>
      </c>
      <c r="K54" s="12">
        <f>(H54*C54)+((E54*ShippingCost)*H54)</f>
        <v>28060725</v>
      </c>
      <c r="L54" s="12">
        <f>C54+(E54*ShippingCost)</f>
        <v>728.85</v>
      </c>
      <c r="M54" s="13">
        <f>((D54-C54-(E54*ShippingCost))*H54)</f>
        <v>-2003925.0000000026</v>
      </c>
      <c r="N54" s="14">
        <f>(D54-C54-(E54*ShippingCost))/E54</f>
        <v>-4164.0000000000055</v>
      </c>
      <c r="O54" s="29">
        <f>K54+M54</f>
        <v>26056799.999999996</v>
      </c>
    </row>
    <row r="55" spans="1:57">
      <c r="A55" s="16" t="s">
        <v>11251</v>
      </c>
      <c r="B55" s="23">
        <f>VLOOKUP(A55,TypeIDs!B:C,2,FALSE)</f>
        <v>23035</v>
      </c>
      <c r="C55" s="22">
        <v>678.9</v>
      </c>
      <c r="D55" s="18">
        <f>INDEX(MARKET_INPUT[Column1.price],MATCH(B55,MARKET_INPUT[Column1.type_id]))</f>
        <v>799</v>
      </c>
      <c r="E55" s="24">
        <f>VLOOKUP(B55,TypeIDs!C:D,2,FALSE)</f>
        <v>1.2500000000000001E-2</v>
      </c>
      <c r="F55" s="19">
        <v>800</v>
      </c>
      <c r="G55" s="21">
        <f t="shared" si="2"/>
        <v>2508.6489999999999</v>
      </c>
      <c r="H55" s="26">
        <f t="shared" si="3"/>
        <v>5600</v>
      </c>
      <c r="I55" s="25">
        <f t="shared" si="0"/>
        <v>70</v>
      </c>
      <c r="J55" s="11">
        <f t="shared" si="1"/>
        <v>1.1769038149948445</v>
      </c>
      <c r="K55" s="12">
        <f>(H55*C55)+((E55*ShippingCost)*H55)</f>
        <v>3864840</v>
      </c>
      <c r="L55" s="12">
        <f>C55+(E55*ShippingCost)</f>
        <v>690.15</v>
      </c>
      <c r="M55" s="13">
        <f>((D55-C55-(E55*ShippingCost))*H55)</f>
        <v>609560.00000000012</v>
      </c>
      <c r="N55" s="14">
        <f>(D55-C55-(E55*ShippingCost))/E55</f>
        <v>8708.0000000000018</v>
      </c>
      <c r="O55" s="29">
        <f>K55+M55</f>
        <v>4474400</v>
      </c>
    </row>
    <row r="56" spans="1:57">
      <c r="A56" s="16" t="s">
        <v>11253</v>
      </c>
      <c r="B56" s="23">
        <f>VLOOKUP(A56,TypeIDs!B:C,2,FALSE)</f>
        <v>23039</v>
      </c>
      <c r="C56" s="22">
        <v>547.6</v>
      </c>
      <c r="D56" s="18">
        <f>INDEX(MARKET_INPUT[Column1.price],MATCH(B56,MARKET_INPUT[Column1.type_id]))</f>
        <v>889.9</v>
      </c>
      <c r="E56" s="24">
        <f>VLOOKUP(B56,TypeIDs!C:D,2,FALSE)</f>
        <v>1.2500000000000001E-2</v>
      </c>
      <c r="F56" s="19">
        <v>1500</v>
      </c>
      <c r="G56" s="21">
        <f t="shared" si="2"/>
        <v>4664.3050000000003</v>
      </c>
      <c r="H56" s="26">
        <f t="shared" si="3"/>
        <v>10500</v>
      </c>
      <c r="I56" s="25">
        <f t="shared" si="0"/>
        <v>131.25</v>
      </c>
      <c r="J56" s="11">
        <f t="shared" si="1"/>
        <v>1.6250913075237399</v>
      </c>
      <c r="K56" s="12">
        <f>(H56*C56)+((E56*ShippingCost)*H56)</f>
        <v>5867925</v>
      </c>
      <c r="L56" s="12">
        <f>C56+(E56*ShippingCost)</f>
        <v>558.85</v>
      </c>
      <c r="M56" s="13">
        <f>((D56-C56-(E56*ShippingCost))*H56)</f>
        <v>3476024.9999999995</v>
      </c>
      <c r="N56" s="14">
        <f>(D56-C56-(E56*ShippingCost))/E56</f>
        <v>26483.999999999996</v>
      </c>
      <c r="O56" s="29">
        <f>K56+M56</f>
        <v>9343950</v>
      </c>
    </row>
    <row r="57" spans="1:57">
      <c r="A57" s="16" t="s">
        <v>11250</v>
      </c>
      <c r="B57" s="23">
        <f>VLOOKUP(A57,TypeIDs!B:C,2,FALSE)</f>
        <v>23033</v>
      </c>
      <c r="C57" s="22">
        <v>722.1</v>
      </c>
      <c r="D57" s="18">
        <f>INDEX(MARKET_INPUT[Column1.price],MATCH(B57,MARKET_INPUT[Column1.type_id]))</f>
        <v>719.9</v>
      </c>
      <c r="E57" s="24">
        <f>VLOOKUP(B57,TypeIDs!C:D,2,FALSE)</f>
        <v>1.2500000000000001E-2</v>
      </c>
      <c r="F57" s="19">
        <v>700</v>
      </c>
      <c r="G57" s="21">
        <f t="shared" si="2"/>
        <v>2201.1190000000001</v>
      </c>
      <c r="H57" s="26">
        <f t="shared" si="3"/>
        <v>4900</v>
      </c>
      <c r="I57" s="25">
        <f t="shared" si="0"/>
        <v>61.25</v>
      </c>
      <c r="J57" s="11">
        <f t="shared" si="1"/>
        <v>0.99695333056363378</v>
      </c>
      <c r="K57" s="12">
        <f>(H57*C57)+((E57*ShippingCost)*H57)</f>
        <v>3593415</v>
      </c>
      <c r="L57" s="12">
        <f>C57+(E57*ShippingCost)</f>
        <v>733.35</v>
      </c>
      <c r="M57" s="13">
        <f>((D57-C57-(E57*ShippingCost))*H57)</f>
        <v>-65905.000000000218</v>
      </c>
      <c r="N57" s="14">
        <f>(D57-C57-(E57*ShippingCost))/E57</f>
        <v>-1076.0000000000036</v>
      </c>
      <c r="O57" s="29">
        <f>K57+M57</f>
        <v>3527510</v>
      </c>
    </row>
    <row r="58" spans="1:57">
      <c r="A58" s="16" t="s">
        <v>11249</v>
      </c>
      <c r="B58" s="23">
        <f>VLOOKUP(A58,TypeIDs!B:C,2,FALSE)</f>
        <v>23031</v>
      </c>
      <c r="C58" s="22">
        <v>661.7</v>
      </c>
      <c r="D58" s="18">
        <f>INDEX(MARKET_INPUT[Column1.price],MATCH(B58,MARKET_INPUT[Column1.type_id]))</f>
        <v>989.4</v>
      </c>
      <c r="E58" s="24">
        <f>VLOOKUP(B58,TypeIDs!C:D,2,FALSE)</f>
        <v>1.2500000000000001E-2</v>
      </c>
      <c r="F58" s="19">
        <v>1500</v>
      </c>
      <c r="G58" s="21">
        <f t="shared" si="2"/>
        <v>4698.5349999999999</v>
      </c>
      <c r="H58" s="26">
        <f t="shared" si="3"/>
        <v>10500</v>
      </c>
      <c r="I58" s="25">
        <f t="shared" si="0"/>
        <v>131.25</v>
      </c>
      <c r="J58" s="11">
        <f t="shared" si="1"/>
        <v>1.4952395345322653</v>
      </c>
      <c r="K58" s="12">
        <f>(H58*C58)+((E58*ShippingCost)*H58)</f>
        <v>7065975.0000000009</v>
      </c>
      <c r="L58" s="12">
        <f>C58+(E58*ShippingCost)</f>
        <v>672.95</v>
      </c>
      <c r="M58" s="13">
        <f>((D58-C58-(E58*ShippingCost))*H58)</f>
        <v>3322724.9999999991</v>
      </c>
      <c r="N58" s="14">
        <f>(D58-C58-(E58*ShippingCost))/E58</f>
        <v>25315.999999999993</v>
      </c>
      <c r="O58" s="29">
        <f>K58+M58</f>
        <v>10388700</v>
      </c>
    </row>
    <row r="59" spans="1:57">
      <c r="A59" s="16" t="s">
        <v>11252</v>
      </c>
      <c r="B59" s="23">
        <f>VLOOKUP(A59,TypeIDs!B:C,2,FALSE)</f>
        <v>23037</v>
      </c>
      <c r="C59" s="22">
        <v>720</v>
      </c>
      <c r="D59" s="18">
        <f>INDEX(MARKET_INPUT[Column1.price],MATCH(B59,MARKET_INPUT[Column1.type_id]))</f>
        <v>940</v>
      </c>
      <c r="E59" s="24">
        <f>VLOOKUP(B59,TypeIDs!C:D,2,FALSE)</f>
        <v>1.2500000000000001E-2</v>
      </c>
      <c r="F59" s="19">
        <v>1000</v>
      </c>
      <c r="G59" s="21">
        <f t="shared" si="2"/>
        <v>3144.0250000000001</v>
      </c>
      <c r="H59" s="26">
        <f t="shared" si="3"/>
        <v>7000</v>
      </c>
      <c r="I59" s="25">
        <f t="shared" si="0"/>
        <v>87.5</v>
      </c>
      <c r="J59" s="11">
        <f t="shared" si="1"/>
        <v>1.3055555555555556</v>
      </c>
      <c r="K59" s="12">
        <f>(H59*C59)+((E59*ShippingCost)*H59)</f>
        <v>5118750</v>
      </c>
      <c r="L59" s="12">
        <f>C59+(E59*ShippingCost)</f>
        <v>731.25</v>
      </c>
      <c r="M59" s="13">
        <f>((D59-C59-(E59*ShippingCost))*H59)</f>
        <v>1461250</v>
      </c>
      <c r="N59" s="14">
        <f>(D59-C59-(E59*ShippingCost))/E59</f>
        <v>16700</v>
      </c>
      <c r="O59" s="29">
        <f>K59+M59</f>
        <v>6580000</v>
      </c>
    </row>
    <row r="60" spans="1:57">
      <c r="A60" s="16" t="s">
        <v>11222</v>
      </c>
      <c r="B60" s="23">
        <f>VLOOKUP(A60,TypeIDs!B:C,2,FALSE)</f>
        <v>22977</v>
      </c>
      <c r="C60" s="22">
        <v>693.7</v>
      </c>
      <c r="D60" s="18">
        <f>INDEX(MARKET_INPUT[Column1.price],MATCH(B60,MARKET_INPUT[Column1.type_id]))</f>
        <v>858</v>
      </c>
      <c r="E60" s="24">
        <f>VLOOKUP(B60,TypeIDs!C:D,2,FALSE)</f>
        <v>1.2500000000000001E-2</v>
      </c>
      <c r="F60" s="19">
        <v>750</v>
      </c>
      <c r="G60" s="21">
        <f t="shared" si="2"/>
        <v>2354.08</v>
      </c>
      <c r="H60" s="26">
        <f t="shared" si="3"/>
        <v>5250</v>
      </c>
      <c r="I60" s="25">
        <f t="shared" si="0"/>
        <v>65.625</v>
      </c>
      <c r="J60" s="11">
        <f t="shared" si="1"/>
        <v>1.2368458988035174</v>
      </c>
      <c r="K60" s="12">
        <f>(H60*C60)+((E60*ShippingCost)*H60)</f>
        <v>3700987.5000000005</v>
      </c>
      <c r="L60" s="12">
        <f>C60+(E60*ShippingCost)</f>
        <v>704.95</v>
      </c>
      <c r="M60" s="13">
        <f>((D60-C60-(E60*ShippingCost))*H60)</f>
        <v>803512.49999999977</v>
      </c>
      <c r="N60" s="14">
        <f>(D60-C60-(E60*ShippingCost))/E60</f>
        <v>12243.999999999996</v>
      </c>
      <c r="O60" s="29">
        <f>K60+M60</f>
        <v>4504500</v>
      </c>
    </row>
    <row r="61" spans="1:57">
      <c r="A61" s="16" t="s">
        <v>11238</v>
      </c>
      <c r="B61" s="23">
        <f>VLOOKUP(A61,TypeIDs!B:C,2,FALSE)</f>
        <v>23009</v>
      </c>
      <c r="C61" s="22">
        <v>459.8</v>
      </c>
      <c r="D61" s="18">
        <f>INDEX(MARKET_INPUT[Column1.price],MATCH(B61,MARKET_INPUT[Column1.type_id]))</f>
        <v>499.9</v>
      </c>
      <c r="E61" s="24">
        <f>VLOOKUP(B61,TypeIDs!C:D,2,FALSE)</f>
        <v>2.5000000000000001E-3</v>
      </c>
      <c r="F61" s="19">
        <v>2200</v>
      </c>
      <c r="G61" s="21">
        <f t="shared" si="2"/>
        <v>6802.317</v>
      </c>
      <c r="H61" s="26">
        <f t="shared" si="3"/>
        <v>15400</v>
      </c>
      <c r="I61" s="25">
        <f t="shared" si="0"/>
        <v>38.5</v>
      </c>
      <c r="J61" s="11">
        <f t="shared" si="1"/>
        <v>1.08721183123097</v>
      </c>
      <c r="K61" s="12">
        <f>(H61*C61)+((E61*ShippingCost)*H61)</f>
        <v>7115570</v>
      </c>
      <c r="L61" s="12">
        <f>C61+(E61*ShippingCost)</f>
        <v>462.05</v>
      </c>
      <c r="M61" s="13">
        <f>((D61-C61-(E61*ShippingCost))*H61)</f>
        <v>582889.99999999942</v>
      </c>
      <c r="N61" s="14">
        <f>(D61-C61-(E61*ShippingCost))/E61</f>
        <v>15139.999999999985</v>
      </c>
      <c r="O61" s="29">
        <f>K61+M61</f>
        <v>7698459.9999999991</v>
      </c>
    </row>
    <row r="62" spans="1:57">
      <c r="A62" s="16" t="s">
        <v>11245</v>
      </c>
      <c r="B62" s="23">
        <f>VLOOKUP(A62,TypeIDs!B:C,2,FALSE)</f>
        <v>23023</v>
      </c>
      <c r="C62" s="22">
        <v>393</v>
      </c>
      <c r="D62" s="18">
        <f>INDEX(MARKET_INPUT[Column1.price],MATCH(B62,MARKET_INPUT[Column1.type_id]))</f>
        <v>600</v>
      </c>
      <c r="E62" s="24">
        <f>VLOOKUP(B62,TypeIDs!C:D,2,FALSE)</f>
        <v>2.5000000000000001E-3</v>
      </c>
      <c r="F62" s="19">
        <v>500</v>
      </c>
      <c r="G62" s="21">
        <f t="shared" si="2"/>
        <v>1539.3050000000001</v>
      </c>
      <c r="H62" s="26">
        <f t="shared" si="3"/>
        <v>3500</v>
      </c>
      <c r="I62" s="25">
        <f t="shared" si="0"/>
        <v>8.75</v>
      </c>
      <c r="J62" s="11">
        <f t="shared" si="1"/>
        <v>1.5267175572519085</v>
      </c>
      <c r="K62" s="12">
        <f>(H62*C62)+((E62*ShippingCost)*H62)</f>
        <v>1383375</v>
      </c>
      <c r="L62" s="12">
        <f>C62+(E62*ShippingCost)</f>
        <v>395.25</v>
      </c>
      <c r="M62" s="13">
        <f>((D62-C62-(E62*ShippingCost))*H62)</f>
        <v>716625</v>
      </c>
      <c r="N62" s="14">
        <f>(D62-C62-(E62*ShippingCost))/E62</f>
        <v>81900</v>
      </c>
      <c r="O62" s="29">
        <f>K62+M62</f>
        <v>2100000</v>
      </c>
    </row>
    <row r="63" spans="1:57">
      <c r="A63" s="16" t="s">
        <v>11241</v>
      </c>
      <c r="B63" s="23">
        <f>VLOOKUP(A63,TypeIDs!B:C,2,FALSE)</f>
        <v>23015</v>
      </c>
      <c r="C63" s="22">
        <v>493.4</v>
      </c>
      <c r="D63" s="18">
        <f>INDEX(MARKET_INPUT[Column1.price],MATCH(B63,MARKET_INPUT[Column1.type_id]))</f>
        <v>444.5</v>
      </c>
      <c r="E63" s="24">
        <f>VLOOKUP(B63,TypeIDs!C:D,2,FALSE)</f>
        <v>2.5000000000000001E-3</v>
      </c>
      <c r="F63" s="19">
        <v>700</v>
      </c>
      <c r="G63" s="21">
        <f t="shared" si="2"/>
        <v>2169.0810000000001</v>
      </c>
      <c r="H63" s="26">
        <f t="shared" si="3"/>
        <v>4900</v>
      </c>
      <c r="I63" s="25">
        <f t="shared" si="0"/>
        <v>12.25</v>
      </c>
      <c r="J63" s="11">
        <f t="shared" si="1"/>
        <v>0.90089177138224563</v>
      </c>
      <c r="K63" s="12">
        <f>(H63*C63)+((E63*ShippingCost)*H63)</f>
        <v>2428685</v>
      </c>
      <c r="L63" s="12">
        <f>C63+(E63*ShippingCost)</f>
        <v>495.65</v>
      </c>
      <c r="M63" s="13">
        <f>((D63-C63-(E63*ShippingCost))*H63)</f>
        <v>-250634.99999999988</v>
      </c>
      <c r="N63" s="14">
        <f>(D63-C63-(E63*ShippingCost))/E63</f>
        <v>-20459.999999999989</v>
      </c>
      <c r="O63" s="29">
        <f>K63+M63</f>
        <v>2178050</v>
      </c>
    </row>
    <row r="64" spans="1:57">
      <c r="A64" s="16" t="s">
        <v>154</v>
      </c>
      <c r="B64" s="23">
        <f>VLOOKUP(A64,TypeIDs!B:C,2,FALSE)</f>
        <v>230</v>
      </c>
      <c r="C64" s="22">
        <v>99.96</v>
      </c>
      <c r="D64" s="18">
        <f>INDEX(MARKET_INPUT[Column1.price],MATCH(B64,MARKET_INPUT[Column1.type_id]))</f>
        <v>77.760000000000005</v>
      </c>
      <c r="E64" s="24">
        <f>VLOOKUP(B64,TypeIDs!C:D,2,FALSE)</f>
        <v>1.2500000000000001E-2</v>
      </c>
      <c r="F64" s="19">
        <v>2800</v>
      </c>
      <c r="G64" s="21">
        <f t="shared" si="2"/>
        <v>8456.0025999999998</v>
      </c>
      <c r="H64" s="26">
        <f t="shared" si="3"/>
        <v>19600</v>
      </c>
      <c r="I64" s="25">
        <f t="shared" si="0"/>
        <v>245</v>
      </c>
      <c r="J64" s="11">
        <f t="shared" si="1"/>
        <v>0.77791116446578645</v>
      </c>
      <c r="K64" s="12">
        <f>(H64*C64)+((E64*ShippingCost)*H64)</f>
        <v>2179716</v>
      </c>
      <c r="L64" s="12">
        <f>C64+(E64*ShippingCost)</f>
        <v>111.21</v>
      </c>
      <c r="M64" s="13">
        <f>((D64-C64-(E64*ShippingCost))*H64)</f>
        <v>-655619.99999999977</v>
      </c>
      <c r="N64" s="14">
        <f>(D64-C64-(E64*ShippingCost))/E64</f>
        <v>-2675.9999999999991</v>
      </c>
      <c r="O64" s="29">
        <f>K64+M64</f>
        <v>1524096.0000000002</v>
      </c>
    </row>
    <row r="65" spans="1:15">
      <c r="A65" s="16" t="s">
        <v>146</v>
      </c>
      <c r="B65" s="23">
        <f>VLOOKUP(A65,TypeIDs!B:C,2,FALSE)</f>
        <v>222</v>
      </c>
      <c r="C65" s="22">
        <v>25.5</v>
      </c>
      <c r="D65" s="18">
        <f>INDEX(MARKET_INPUT[Column1.price],MATCH(B65,MARKET_INPUT[Column1.type_id]))</f>
        <v>87.89</v>
      </c>
      <c r="E65" s="24">
        <f>VLOOKUP(B65,TypeIDs!C:D,2,FALSE)</f>
        <v>2.5000000000000001E-3</v>
      </c>
      <c r="F65" s="19">
        <v>1000</v>
      </c>
      <c r="G65" s="21">
        <f t="shared" si="2"/>
        <v>3005.105</v>
      </c>
      <c r="H65" s="26">
        <f t="shared" si="3"/>
        <v>7000</v>
      </c>
      <c r="I65" s="25">
        <f t="shared" si="0"/>
        <v>17.5</v>
      </c>
      <c r="J65" s="11">
        <f t="shared" si="1"/>
        <v>3.4466666666666668</v>
      </c>
      <c r="K65" s="12">
        <f>(H65*C65)+((E65*ShippingCost)*H65)</f>
        <v>194250</v>
      </c>
      <c r="L65" s="12">
        <f>C65+(E65*ShippingCost)</f>
        <v>27.75</v>
      </c>
      <c r="M65" s="13">
        <f>((D65-C65-(E65*ShippingCost))*H65)</f>
        <v>420980</v>
      </c>
      <c r="N65" s="14">
        <f>(D65-C65-(E65*ShippingCost))/E65</f>
        <v>24056</v>
      </c>
      <c r="O65" s="29">
        <f>K65+M65</f>
        <v>615230</v>
      </c>
    </row>
    <row r="66" spans="1:15">
      <c r="A66" s="34" t="s">
        <v>12559</v>
      </c>
      <c r="B66" s="23">
        <f>VLOOKUP(A66,TypeIDs!B:C,2,FALSE)</f>
        <v>24535</v>
      </c>
      <c r="C66" s="22">
        <v>647</v>
      </c>
      <c r="D66" s="18">
        <f>INDEX(MARKET_INPUT[Column1.price],MATCH(B66,MARKET_INPUT[Column1.type_id]))</f>
        <v>1036</v>
      </c>
      <c r="E66" s="24">
        <f>VLOOKUP(B66,TypeIDs!C:D,2,FALSE)</f>
        <v>0.05</v>
      </c>
      <c r="F66" s="19">
        <v>10000</v>
      </c>
      <c r="G66" s="21">
        <f t="shared" si="2"/>
        <v>31294.1</v>
      </c>
      <c r="H66" s="26">
        <f t="shared" si="3"/>
        <v>70000</v>
      </c>
      <c r="I66" s="25">
        <f t="shared" ref="I66:I129" si="5">(E66*F66)*7</f>
        <v>3500</v>
      </c>
      <c r="J66" s="11">
        <f t="shared" ref="J66:J129" si="6">D66/C66</f>
        <v>1.6012364760432767</v>
      </c>
      <c r="K66" s="12">
        <f t="shared" ref="K66:K129" si="7">(H66*C66)+((E66*ShippingCost)*H66)</f>
        <v>48440000</v>
      </c>
      <c r="L66" s="12">
        <f>C66+(E66*ShippingCost)</f>
        <v>692</v>
      </c>
      <c r="M66" s="13">
        <f>((D66-C66-(E66*ShippingCost))*H66)</f>
        <v>24080000</v>
      </c>
      <c r="N66" s="14">
        <f>(D66-C66-(E66*ShippingCost))/E66</f>
        <v>6880</v>
      </c>
      <c r="O66" s="29">
        <f>K66+M66</f>
        <v>72520000</v>
      </c>
    </row>
    <row r="67" spans="1:15">
      <c r="A67" s="34" t="s">
        <v>12563</v>
      </c>
      <c r="B67" s="23">
        <f>VLOOKUP(A67,TypeIDs!B:C,2,FALSE)</f>
        <v>24539</v>
      </c>
      <c r="C67" s="22">
        <v>693.5</v>
      </c>
      <c r="D67" s="18">
        <f>INDEX(MARKET_INPUT[Column1.price],MATCH(B67,MARKET_INPUT[Column1.type_id]))</f>
        <v>892</v>
      </c>
      <c r="E67" s="24">
        <f>VLOOKUP(B67,TypeIDs!C:D,2,FALSE)</f>
        <v>0.05</v>
      </c>
      <c r="F67" s="19">
        <v>1000</v>
      </c>
      <c r="G67" s="21">
        <f t="shared" ref="G67:G130" si="8">((C67/(5000/F67))+(E67*2)+(F67*3))</f>
        <v>3138.8</v>
      </c>
      <c r="H67" s="26">
        <f t="shared" ref="H67:H130" si="9">F67*7</f>
        <v>7000</v>
      </c>
      <c r="I67" s="25">
        <f t="shared" si="5"/>
        <v>350</v>
      </c>
      <c r="J67" s="11">
        <f t="shared" si="6"/>
        <v>1.2862292718096611</v>
      </c>
      <c r="K67" s="12">
        <f t="shared" si="7"/>
        <v>5169500</v>
      </c>
      <c r="L67" s="12">
        <f>C67+(E67*ShippingCost)</f>
        <v>738.5</v>
      </c>
      <c r="M67" s="13">
        <f>((D67-C67-(E67*ShippingCost))*H67)</f>
        <v>1074500</v>
      </c>
      <c r="N67" s="14">
        <f>(D67-C67-(E67*ShippingCost))/E67</f>
        <v>3070</v>
      </c>
      <c r="O67" s="29">
        <f>K67+M67</f>
        <v>6244000</v>
      </c>
    </row>
    <row r="68" spans="1:15">
      <c r="A68" s="34" t="s">
        <v>14634</v>
      </c>
      <c r="B68" s="23">
        <f>VLOOKUP(A68,TypeIDs!B:C,2,FALSE)</f>
        <v>27423</v>
      </c>
      <c r="C68" s="22">
        <v>1864</v>
      </c>
      <c r="D68" s="18">
        <f>INDEX(MARKET_INPUT[Column1.price],MATCH(B68,MARKET_INPUT[Column1.type_id]))</f>
        <v>2280</v>
      </c>
      <c r="E68" s="24">
        <f>VLOOKUP(B68,TypeIDs!C:D,2,FALSE)</f>
        <v>0.05</v>
      </c>
      <c r="F68" s="19">
        <v>1000</v>
      </c>
      <c r="G68" s="21">
        <f t="shared" si="8"/>
        <v>3372.9</v>
      </c>
      <c r="H68" s="26">
        <f t="shared" si="9"/>
        <v>7000</v>
      </c>
      <c r="I68" s="25">
        <f t="shared" si="5"/>
        <v>350</v>
      </c>
      <c r="J68" s="11">
        <f t="shared" si="6"/>
        <v>1.2231759656652361</v>
      </c>
      <c r="K68" s="12">
        <f t="shared" si="7"/>
        <v>13363000</v>
      </c>
      <c r="L68" s="12">
        <f>C68+(E68*ShippingCost)</f>
        <v>1909</v>
      </c>
      <c r="M68" s="13">
        <f>((D68-C68-(E68*ShippingCost))*H68)</f>
        <v>2597000</v>
      </c>
      <c r="N68" s="14">
        <f>(D68-C68-(E68*ShippingCost))/E68</f>
        <v>7420</v>
      </c>
      <c r="O68" s="29">
        <f>K68+M68</f>
        <v>15960000</v>
      </c>
    </row>
    <row r="69" spans="1:15">
      <c r="A69" s="34" t="s">
        <v>14611</v>
      </c>
      <c r="B69" s="23">
        <f>VLOOKUP(A69,TypeIDs!B:C,2,FALSE)</f>
        <v>27377</v>
      </c>
      <c r="C69" s="22">
        <v>1888</v>
      </c>
      <c r="D69" s="18">
        <f>INDEX(MARKET_INPUT[Column1.price],MATCH(B69,MARKET_INPUT[Column1.type_id]))</f>
        <v>2197</v>
      </c>
      <c r="E69" s="24">
        <f>VLOOKUP(B69,TypeIDs!C:D,2,FALSE)</f>
        <v>0.05</v>
      </c>
      <c r="F69" s="19">
        <v>1000</v>
      </c>
      <c r="G69" s="21">
        <f t="shared" si="8"/>
        <v>3377.7</v>
      </c>
      <c r="H69" s="26">
        <f t="shared" si="9"/>
        <v>7000</v>
      </c>
      <c r="I69" s="25">
        <f t="shared" si="5"/>
        <v>350</v>
      </c>
      <c r="J69" s="11">
        <f t="shared" si="6"/>
        <v>1.1636652542372881</v>
      </c>
      <c r="K69" s="12">
        <f t="shared" si="7"/>
        <v>13531000</v>
      </c>
      <c r="L69" s="12">
        <f>C69+(E69*ShippingCost)</f>
        <v>1933</v>
      </c>
      <c r="M69" s="13">
        <f>((D69-C69-(E69*ShippingCost))*H69)</f>
        <v>1848000</v>
      </c>
      <c r="N69" s="14">
        <f>(D69-C69-(E69*ShippingCost))/E69</f>
        <v>5280</v>
      </c>
      <c r="O69" s="29">
        <f>K69+M69</f>
        <v>15379000</v>
      </c>
    </row>
    <row r="70" spans="1:15">
      <c r="A70" s="34" t="s">
        <v>127</v>
      </c>
      <c r="B70" s="23">
        <f>VLOOKUP(A70,TypeIDs!B:C,2,FALSE)</f>
        <v>202</v>
      </c>
      <c r="C70" s="22">
        <v>356.9</v>
      </c>
      <c r="D70" s="18">
        <f>INDEX(MARKET_INPUT[Column1.price],MATCH(B70,MARKET_INPUT[Column1.type_id]))</f>
        <v>400</v>
      </c>
      <c r="E70" s="24">
        <f>VLOOKUP(B70,TypeIDs!C:D,2,FALSE)</f>
        <v>0.05</v>
      </c>
      <c r="F70" s="19">
        <v>1000</v>
      </c>
      <c r="G70" s="21">
        <f t="shared" si="8"/>
        <v>3071.48</v>
      </c>
      <c r="H70" s="26">
        <f t="shared" si="9"/>
        <v>7000</v>
      </c>
      <c r="I70" s="25">
        <f t="shared" si="5"/>
        <v>350</v>
      </c>
      <c r="J70" s="11">
        <f t="shared" si="6"/>
        <v>1.1207621182404035</v>
      </c>
      <c r="K70" s="12">
        <f t="shared" si="7"/>
        <v>2813300</v>
      </c>
      <c r="L70" s="12">
        <f>C70+(E70*ShippingCost)</f>
        <v>401.9</v>
      </c>
      <c r="M70" s="13">
        <f>((D70-C70-(E70*ShippingCost))*H70)</f>
        <v>-13299.99999999984</v>
      </c>
      <c r="N70" s="14">
        <f>(D70-C70-(E70*ShippingCost))/E70</f>
        <v>-37.999999999999545</v>
      </c>
      <c r="O70" s="29">
        <f>K70+M70</f>
        <v>2800000</v>
      </c>
    </row>
    <row r="71" spans="1:15">
      <c r="A71" s="34" t="s">
        <v>12510</v>
      </c>
      <c r="B71" s="23">
        <f>VLOOKUP(A71,TypeIDs!B:C,2,FALSE)</f>
        <v>24486</v>
      </c>
      <c r="C71" s="22">
        <v>152.9</v>
      </c>
      <c r="D71" s="18">
        <f>INDEX(MARKET_INPUT[Column1.price],MATCH(B71,MARKET_INPUT[Column1.type_id]))</f>
        <v>400</v>
      </c>
      <c r="E71" s="24">
        <f>VLOOKUP(B71,TypeIDs!C:D,2,FALSE)</f>
        <v>1.4999999999999999E-2</v>
      </c>
      <c r="F71" s="19">
        <v>2000</v>
      </c>
      <c r="G71" s="21">
        <f t="shared" si="8"/>
        <v>6061.19</v>
      </c>
      <c r="H71" s="26">
        <f t="shared" si="9"/>
        <v>14000</v>
      </c>
      <c r="I71" s="25">
        <f t="shared" si="5"/>
        <v>210</v>
      </c>
      <c r="J71" s="11">
        <f t="shared" si="6"/>
        <v>2.6160889470241986</v>
      </c>
      <c r="K71" s="12">
        <f t="shared" si="7"/>
        <v>2329600</v>
      </c>
      <c r="L71" s="12">
        <f>C71+(E71*ShippingCost)</f>
        <v>166.4</v>
      </c>
      <c r="M71" s="13">
        <f>((D71-C71-(E71*ShippingCost))*H71)</f>
        <v>3270400</v>
      </c>
      <c r="N71" s="14">
        <f>(D71-C71-(E71*ShippingCost))/E71</f>
        <v>15573.333333333334</v>
      </c>
      <c r="O71" s="29">
        <f>K71+M71</f>
        <v>5600000</v>
      </c>
    </row>
    <row r="72" spans="1:15">
      <c r="A72" s="34" t="s">
        <v>12514</v>
      </c>
      <c r="B72" s="23">
        <f>VLOOKUP(A72,TypeIDs!B:C,2,FALSE)</f>
        <v>24490</v>
      </c>
      <c r="C72" s="22">
        <v>139.80000000000001</v>
      </c>
      <c r="D72" s="18">
        <f>INDEX(MARKET_INPUT[Column1.price],MATCH(B72,MARKET_INPUT[Column1.type_id]))</f>
        <v>160</v>
      </c>
      <c r="E72" s="24">
        <f>VLOOKUP(B72,TypeIDs!C:D,2,FALSE)</f>
        <v>1.4999999999999999E-2</v>
      </c>
      <c r="F72" s="19">
        <v>25000</v>
      </c>
      <c r="G72" s="21">
        <f t="shared" si="8"/>
        <v>75699.03</v>
      </c>
      <c r="H72" s="26">
        <f t="shared" si="9"/>
        <v>175000</v>
      </c>
      <c r="I72" s="25">
        <f t="shared" si="5"/>
        <v>2625</v>
      </c>
      <c r="J72" s="11">
        <f t="shared" si="6"/>
        <v>1.144492131616595</v>
      </c>
      <c r="K72" s="12">
        <f t="shared" si="7"/>
        <v>26827500.000000004</v>
      </c>
      <c r="L72" s="12">
        <f>C72+(E72*ShippingCost)</f>
        <v>153.30000000000001</v>
      </c>
      <c r="M72" s="13">
        <f>((D72-C72-(E72*ShippingCost))*H72)</f>
        <v>1172499.9999999979</v>
      </c>
      <c r="N72" s="14">
        <f>(D72-C72-(E72*ShippingCost))/E72</f>
        <v>446.66666666666595</v>
      </c>
      <c r="O72" s="29">
        <f>K72+M72</f>
        <v>28000000</v>
      </c>
    </row>
    <row r="73" spans="1:15">
      <c r="A73" s="34" t="s">
        <v>12512</v>
      </c>
      <c r="B73" s="23">
        <f>VLOOKUP(A73,TypeIDs!B:C,2,FALSE)</f>
        <v>24488</v>
      </c>
      <c r="C73" s="22">
        <v>159.9</v>
      </c>
      <c r="D73" s="18">
        <f>INDEX(MARKET_INPUT[Column1.price],MATCH(B73,MARKET_INPUT[Column1.type_id]))</f>
        <v>700</v>
      </c>
      <c r="E73" s="24">
        <f>VLOOKUP(B73,TypeIDs!C:D,2,FALSE)</f>
        <v>1.4999999999999999E-2</v>
      </c>
      <c r="F73" s="19">
        <v>1000</v>
      </c>
      <c r="G73" s="21">
        <f t="shared" si="8"/>
        <v>3032.01</v>
      </c>
      <c r="H73" s="26">
        <f t="shared" si="9"/>
        <v>7000</v>
      </c>
      <c r="I73" s="25">
        <f t="shared" si="5"/>
        <v>105</v>
      </c>
      <c r="J73" s="11">
        <f t="shared" si="6"/>
        <v>4.3777360850531579</v>
      </c>
      <c r="K73" s="12">
        <f t="shared" si="7"/>
        <v>1213800</v>
      </c>
      <c r="L73" s="12">
        <f>C73+(E73*ShippingCost)</f>
        <v>173.4</v>
      </c>
      <c r="M73" s="13">
        <f>((D73-C73-(E73*ShippingCost))*H73)</f>
        <v>3686200</v>
      </c>
      <c r="N73" s="14">
        <f>(D73-C73-(E73*ShippingCost))/E73</f>
        <v>35106.666666666672</v>
      </c>
      <c r="O73" s="29">
        <f>K73+M73</f>
        <v>4900000</v>
      </c>
    </row>
    <row r="74" spans="1:15">
      <c r="A74" s="34" t="s">
        <v>1427</v>
      </c>
      <c r="B74" s="23">
        <f>VLOOKUP(A74,TypeIDs!B:C,2,FALSE)</f>
        <v>2679</v>
      </c>
      <c r="C74" s="22">
        <v>111.9</v>
      </c>
      <c r="D74" s="18">
        <f>INDEX(MARKET_INPUT[Column1.price],MATCH(B74,MARKET_INPUT[Column1.type_id]))</f>
        <v>380</v>
      </c>
      <c r="E74" s="24">
        <f>VLOOKUP(B74,TypeIDs!C:D,2,FALSE)</f>
        <v>1.4999999999999999E-2</v>
      </c>
      <c r="F74" s="19">
        <v>18000</v>
      </c>
      <c r="G74" s="21">
        <f t="shared" si="8"/>
        <v>54402.87</v>
      </c>
      <c r="H74" s="26">
        <f t="shared" si="9"/>
        <v>126000</v>
      </c>
      <c r="I74" s="25">
        <f t="shared" si="5"/>
        <v>1890</v>
      </c>
      <c r="J74" s="11">
        <f t="shared" si="6"/>
        <v>3.3958891867739052</v>
      </c>
      <c r="K74" s="12">
        <f t="shared" si="7"/>
        <v>15800400</v>
      </c>
      <c r="L74" s="12">
        <f>C74+(E74*ShippingCost)</f>
        <v>125.4</v>
      </c>
      <c r="M74" s="13">
        <f>((D74-C74-(E74*ShippingCost))*H74)</f>
        <v>32079600.000000004</v>
      </c>
      <c r="N74" s="14">
        <f>(D74-C74-(E74*ShippingCost))/E74</f>
        <v>16973.333333333336</v>
      </c>
      <c r="O74" s="29">
        <f>K74+M74</f>
        <v>47880000</v>
      </c>
    </row>
    <row r="75" spans="1:15">
      <c r="A75" s="34" t="s">
        <v>12517</v>
      </c>
      <c r="B75" s="23">
        <f>VLOOKUP(A75,TypeIDs!B:C,2,FALSE)</f>
        <v>24493</v>
      </c>
      <c r="C75" s="22">
        <v>127</v>
      </c>
      <c r="D75" s="18">
        <f>INDEX(MARKET_INPUT[Column1.price],MATCH(B75,MARKET_INPUT[Column1.type_id]))</f>
        <v>199</v>
      </c>
      <c r="E75" s="24">
        <f>VLOOKUP(B75,TypeIDs!C:D,2,FALSE)</f>
        <v>1.4999999999999999E-2</v>
      </c>
      <c r="F75" s="19">
        <v>16000</v>
      </c>
      <c r="G75" s="21">
        <f t="shared" si="8"/>
        <v>48406.43</v>
      </c>
      <c r="H75" s="26">
        <f t="shared" si="9"/>
        <v>112000</v>
      </c>
      <c r="I75" s="25">
        <f t="shared" si="5"/>
        <v>1680</v>
      </c>
      <c r="J75" s="11">
        <f t="shared" si="6"/>
        <v>1.5669291338582678</v>
      </c>
      <c r="K75" s="12">
        <f t="shared" si="7"/>
        <v>15736000</v>
      </c>
      <c r="L75" s="12">
        <f>C75+(E75*ShippingCost)</f>
        <v>140.5</v>
      </c>
      <c r="M75" s="13">
        <f>((D75-C75-(E75*ShippingCost))*H75)</f>
        <v>6552000</v>
      </c>
      <c r="N75" s="14">
        <f>(D75-C75-(E75*ShippingCost))/E75</f>
        <v>3900</v>
      </c>
      <c r="O75" s="29">
        <f>K75+M75</f>
        <v>22288000</v>
      </c>
    </row>
    <row r="76" spans="1:15">
      <c r="A76" s="34" t="s">
        <v>12516</v>
      </c>
      <c r="B76" s="23">
        <f>VLOOKUP(A76,TypeIDs!B:C,2,FALSE)</f>
        <v>24492</v>
      </c>
      <c r="C76" s="22">
        <v>144.4</v>
      </c>
      <c r="D76" s="18">
        <f>INDEX(MARKET_INPUT[Column1.price],MATCH(B76,MARKET_INPUT[Column1.type_id]))</f>
        <v>379.9</v>
      </c>
      <c r="E76" s="24">
        <f>VLOOKUP(B76,TypeIDs!C:D,2,FALSE)</f>
        <v>1.4999999999999999E-2</v>
      </c>
      <c r="F76" s="19">
        <v>2000</v>
      </c>
      <c r="G76" s="21">
        <f t="shared" si="8"/>
        <v>6057.79</v>
      </c>
      <c r="H76" s="26">
        <f t="shared" si="9"/>
        <v>14000</v>
      </c>
      <c r="I76" s="25">
        <f t="shared" si="5"/>
        <v>210</v>
      </c>
      <c r="J76" s="11">
        <f t="shared" si="6"/>
        <v>2.6308864265927974</v>
      </c>
      <c r="K76" s="12">
        <f t="shared" si="7"/>
        <v>2210600</v>
      </c>
      <c r="L76" s="12">
        <f>C76+(E76*ShippingCost)</f>
        <v>157.9</v>
      </c>
      <c r="M76" s="13">
        <f>((D76-C76-(E76*ShippingCost))*H76)</f>
        <v>3107999.9999999995</v>
      </c>
      <c r="N76" s="14">
        <f>(D76-C76-(E76*ShippingCost))/E76</f>
        <v>14799.999999999998</v>
      </c>
      <c r="O76" s="29">
        <f>K76+M76</f>
        <v>5318600</v>
      </c>
    </row>
    <row r="77" spans="1:15">
      <c r="A77" s="34" t="s">
        <v>14625</v>
      </c>
      <c r="B77" s="23">
        <f>VLOOKUP(A77,TypeIDs!B:C,2,FALSE)</f>
        <v>27405</v>
      </c>
      <c r="C77" s="22">
        <v>1332</v>
      </c>
      <c r="D77" s="18">
        <f>INDEX(MARKET_INPUT[Column1.price],MATCH(B77,MARKET_INPUT[Column1.type_id]))</f>
        <v>1413</v>
      </c>
      <c r="E77" s="24">
        <f>VLOOKUP(B77,TypeIDs!C:D,2,FALSE)</f>
        <v>1.4999999999999999E-2</v>
      </c>
      <c r="F77" s="19">
        <v>1200</v>
      </c>
      <c r="G77" s="21">
        <f t="shared" si="8"/>
        <v>3919.71</v>
      </c>
      <c r="H77" s="26">
        <f t="shared" si="9"/>
        <v>8400</v>
      </c>
      <c r="I77" s="25">
        <f t="shared" si="5"/>
        <v>126</v>
      </c>
      <c r="J77" s="11">
        <f t="shared" si="6"/>
        <v>1.0608108108108107</v>
      </c>
      <c r="K77" s="12">
        <f t="shared" si="7"/>
        <v>11302200</v>
      </c>
      <c r="L77" s="12">
        <f>C77+(E77*ShippingCost)</f>
        <v>1345.5</v>
      </c>
      <c r="M77" s="13">
        <f>((D77-C77-(E77*ShippingCost))*H77)</f>
        <v>567000</v>
      </c>
      <c r="N77" s="14">
        <f>(D77-C77-(E77*ShippingCost))/E77</f>
        <v>4500</v>
      </c>
      <c r="O77" s="29">
        <f>K77+M77</f>
        <v>11869200</v>
      </c>
    </row>
    <row r="78" spans="1:15">
      <c r="A78" s="34" t="s">
        <v>14632</v>
      </c>
      <c r="B78" s="23">
        <f>VLOOKUP(A78,TypeIDs!B:C,2,FALSE)</f>
        <v>27419</v>
      </c>
      <c r="C78" s="22">
        <v>1228</v>
      </c>
      <c r="D78" s="18">
        <f>INDEX(MARKET_INPUT[Column1.price],MATCH(B78,MARKET_INPUT[Column1.type_id]))</f>
        <v>1799</v>
      </c>
      <c r="E78" s="24">
        <f>VLOOKUP(B78,TypeIDs!C:D,2,FALSE)</f>
        <v>1.4999999999999999E-2</v>
      </c>
      <c r="F78" s="19">
        <v>1400</v>
      </c>
      <c r="G78" s="21">
        <f t="shared" si="8"/>
        <v>4543.87</v>
      </c>
      <c r="H78" s="26">
        <f t="shared" si="9"/>
        <v>9800</v>
      </c>
      <c r="I78" s="25">
        <f t="shared" si="5"/>
        <v>147</v>
      </c>
      <c r="J78" s="11">
        <f t="shared" si="6"/>
        <v>1.464983713355049</v>
      </c>
      <c r="K78" s="12">
        <f t="shared" si="7"/>
        <v>12166700</v>
      </c>
      <c r="L78" s="12">
        <f>C78+(E78*ShippingCost)</f>
        <v>1241.5</v>
      </c>
      <c r="M78" s="13">
        <f>((D78-C78-(E78*ShippingCost))*H78)</f>
        <v>5463500</v>
      </c>
      <c r="N78" s="14">
        <f>(D78-C78-(E78*ShippingCost))/E78</f>
        <v>37166.666666666672</v>
      </c>
      <c r="O78" s="29">
        <f>K78+M78</f>
        <v>17630200</v>
      </c>
    </row>
    <row r="79" spans="1:15">
      <c r="A79" s="34" t="s">
        <v>14623</v>
      </c>
      <c r="B79" s="23">
        <f>VLOOKUP(A79,TypeIDs!B:C,2,FALSE)</f>
        <v>27401</v>
      </c>
      <c r="C79" s="22">
        <v>1210</v>
      </c>
      <c r="D79" s="18">
        <f>INDEX(MARKET_INPUT[Column1.price],MATCH(B79,MARKET_INPUT[Column1.type_id]))</f>
        <v>1446</v>
      </c>
      <c r="E79" s="24">
        <f>VLOOKUP(B79,TypeIDs!C:D,2,FALSE)</f>
        <v>1.4999999999999999E-2</v>
      </c>
      <c r="F79" s="19">
        <v>800</v>
      </c>
      <c r="G79" s="21">
        <f t="shared" si="8"/>
        <v>2593.63</v>
      </c>
      <c r="H79" s="26">
        <f t="shared" si="9"/>
        <v>5600</v>
      </c>
      <c r="I79" s="25">
        <f t="shared" si="5"/>
        <v>84</v>
      </c>
      <c r="J79" s="11">
        <f t="shared" si="6"/>
        <v>1.1950413223140497</v>
      </c>
      <c r="K79" s="12">
        <f t="shared" si="7"/>
        <v>6851600</v>
      </c>
      <c r="L79" s="12">
        <f>C79+(E79*ShippingCost)</f>
        <v>1223.5</v>
      </c>
      <c r="M79" s="13">
        <f>((D79-C79-(E79*ShippingCost))*H79)</f>
        <v>1246000</v>
      </c>
      <c r="N79" s="14">
        <f>(D79-C79-(E79*ShippingCost))/E79</f>
        <v>14833.333333333334</v>
      </c>
      <c r="O79" s="29">
        <f>K79+M79</f>
        <v>8097600</v>
      </c>
    </row>
    <row r="80" spans="1:15">
      <c r="A80" s="34" t="s">
        <v>14629</v>
      </c>
      <c r="B80" s="23">
        <f>VLOOKUP(A80,TypeIDs!B:C,2,FALSE)</f>
        <v>27413</v>
      </c>
      <c r="C80" s="22">
        <v>1220</v>
      </c>
      <c r="D80" s="18">
        <f>INDEX(MARKET_INPUT[Column1.price],MATCH(B80,MARKET_INPUT[Column1.type_id]))</f>
        <v>1393</v>
      </c>
      <c r="E80" s="24">
        <f>VLOOKUP(B80,TypeIDs!C:D,2,FALSE)</f>
        <v>1.4999999999999999E-2</v>
      </c>
      <c r="F80" s="19">
        <v>3300</v>
      </c>
      <c r="G80" s="21">
        <f t="shared" si="8"/>
        <v>10705.23</v>
      </c>
      <c r="H80" s="26">
        <f t="shared" si="9"/>
        <v>23100</v>
      </c>
      <c r="I80" s="25">
        <f t="shared" si="5"/>
        <v>346.5</v>
      </c>
      <c r="J80" s="11">
        <f t="shared" si="6"/>
        <v>1.1418032786885246</v>
      </c>
      <c r="K80" s="12">
        <f t="shared" si="7"/>
        <v>28493850</v>
      </c>
      <c r="L80" s="12">
        <f>C80+(E80*ShippingCost)</f>
        <v>1233.5</v>
      </c>
      <c r="M80" s="13">
        <f>((D80-C80-(E80*ShippingCost))*H80)</f>
        <v>3684450</v>
      </c>
      <c r="N80" s="14">
        <f>(D80-C80-(E80*ShippingCost))/E80</f>
        <v>10633.333333333334</v>
      </c>
      <c r="O80" s="29">
        <f>K80+M80</f>
        <v>32178300</v>
      </c>
    </row>
    <row r="81" spans="1:15">
      <c r="A81" s="34" t="s">
        <v>12535</v>
      </c>
      <c r="B81" s="23">
        <f>VLOOKUP(A81,TypeIDs!B:C,2,FALSE)</f>
        <v>24511</v>
      </c>
      <c r="C81" s="22">
        <v>528.6</v>
      </c>
      <c r="D81" s="18">
        <f>INDEX(MARKET_INPUT[Column1.price],MATCH(B81,MARKET_INPUT[Column1.type_id]))</f>
        <v>1777</v>
      </c>
      <c r="E81" s="24">
        <f>VLOOKUP(B81,TypeIDs!C:D,2,FALSE)</f>
        <v>0.03</v>
      </c>
      <c r="F81" s="19">
        <v>2000</v>
      </c>
      <c r="G81" s="21">
        <f t="shared" si="8"/>
        <v>6211.5</v>
      </c>
      <c r="H81" s="26">
        <f t="shared" si="9"/>
        <v>14000</v>
      </c>
      <c r="I81" s="25">
        <f t="shared" si="5"/>
        <v>420</v>
      </c>
      <c r="J81" s="11">
        <f t="shared" si="6"/>
        <v>3.3617101778282255</v>
      </c>
      <c r="K81" s="12">
        <f t="shared" si="7"/>
        <v>7778400</v>
      </c>
      <c r="L81" s="12">
        <f>C81+(E81*ShippingCost)</f>
        <v>555.6</v>
      </c>
      <c r="M81" s="13">
        <f>((D81-C81-(E81*ShippingCost))*H81)</f>
        <v>17099600</v>
      </c>
      <c r="N81" s="14">
        <f>(D81-C81-(E81*ShippingCost))/E81</f>
        <v>40713.333333333336</v>
      </c>
      <c r="O81" s="29">
        <f>K81+M81</f>
        <v>24878000</v>
      </c>
    </row>
    <row r="82" spans="1:15">
      <c r="A82" s="34" t="s">
        <v>12533</v>
      </c>
      <c r="B82" s="23">
        <f>VLOOKUP(A82,TypeIDs!B:C,2,FALSE)</f>
        <v>24509</v>
      </c>
      <c r="C82" s="22">
        <v>548.20000000000005</v>
      </c>
      <c r="D82" s="18">
        <f>INDEX(MARKET_INPUT[Column1.price],MATCH(B82,MARKET_INPUT[Column1.type_id]))</f>
        <v>1044</v>
      </c>
      <c r="E82" s="24">
        <f>VLOOKUP(B82,TypeIDs!C:D,2,FALSE)</f>
        <v>0.03</v>
      </c>
      <c r="F82" s="19">
        <v>33000</v>
      </c>
      <c r="G82" s="21">
        <f t="shared" si="8"/>
        <v>102618.18</v>
      </c>
      <c r="H82" s="26">
        <f t="shared" si="9"/>
        <v>231000</v>
      </c>
      <c r="I82" s="25">
        <f t="shared" si="5"/>
        <v>6930</v>
      </c>
      <c r="J82" s="11">
        <f t="shared" si="6"/>
        <v>1.9044144472820137</v>
      </c>
      <c r="K82" s="12">
        <f t="shared" si="7"/>
        <v>132871200.00000001</v>
      </c>
      <c r="L82" s="12">
        <f>C82+(E82*ShippingCost)</f>
        <v>575.20000000000005</v>
      </c>
      <c r="M82" s="13">
        <f>((D82-C82-(E82*ShippingCost))*H82)</f>
        <v>108292799.99999999</v>
      </c>
      <c r="N82" s="14">
        <f>(D82-C82-(E82*ShippingCost))/E82</f>
        <v>15626.666666666666</v>
      </c>
      <c r="O82" s="29">
        <f>K82+M82</f>
        <v>241164000</v>
      </c>
    </row>
    <row r="83" spans="1:15">
      <c r="A83" s="34" t="s">
        <v>12531</v>
      </c>
      <c r="B83" s="23">
        <f>VLOOKUP(A83,TypeIDs!B:C,2,FALSE)</f>
        <v>24507</v>
      </c>
      <c r="C83" s="22">
        <v>523</v>
      </c>
      <c r="D83" s="18">
        <f>INDEX(MARKET_INPUT[Column1.price],MATCH(B83,MARKET_INPUT[Column1.type_id]))</f>
        <v>1799</v>
      </c>
      <c r="E83" s="24">
        <f>VLOOKUP(B83,TypeIDs!C:D,2,FALSE)</f>
        <v>0.03</v>
      </c>
      <c r="F83" s="19">
        <v>1000</v>
      </c>
      <c r="G83" s="21">
        <f t="shared" si="8"/>
        <v>3104.66</v>
      </c>
      <c r="H83" s="26">
        <f t="shared" si="9"/>
        <v>7000</v>
      </c>
      <c r="I83" s="25">
        <f t="shared" si="5"/>
        <v>210</v>
      </c>
      <c r="J83" s="11">
        <f t="shared" si="6"/>
        <v>3.4397705544933079</v>
      </c>
      <c r="K83" s="12">
        <f t="shared" si="7"/>
        <v>3850000</v>
      </c>
      <c r="L83" s="12">
        <f>C83+(E83*ShippingCost)</f>
        <v>550</v>
      </c>
      <c r="M83" s="13">
        <f>((D83-C83-(E83*ShippingCost))*H83)</f>
        <v>8743000</v>
      </c>
      <c r="N83" s="14">
        <f>(D83-C83-(E83*ShippingCost))/E83</f>
        <v>41633.333333333336</v>
      </c>
      <c r="O83" s="29">
        <f>K83+M83</f>
        <v>12593000</v>
      </c>
    </row>
    <row r="84" spans="1:15">
      <c r="A84" s="34" t="s">
        <v>1386</v>
      </c>
      <c r="B84" s="23">
        <f>VLOOKUP(A84,TypeIDs!B:C,2,FALSE)</f>
        <v>2629</v>
      </c>
      <c r="C84" s="22">
        <v>478.5</v>
      </c>
      <c r="D84" s="18">
        <f>INDEX(MARKET_INPUT[Column1.price],MATCH(B84,MARKET_INPUT[Column1.type_id]))</f>
        <v>619.9</v>
      </c>
      <c r="E84" s="24">
        <f>VLOOKUP(B84,TypeIDs!C:D,2,FALSE)</f>
        <v>0.03</v>
      </c>
      <c r="F84" s="19">
        <v>3200</v>
      </c>
      <c r="G84" s="21">
        <f t="shared" si="8"/>
        <v>9906.2999999999993</v>
      </c>
      <c r="H84" s="26">
        <f t="shared" si="9"/>
        <v>22400</v>
      </c>
      <c r="I84" s="25">
        <f t="shared" si="5"/>
        <v>672</v>
      </c>
      <c r="J84" s="11">
        <f t="shared" si="6"/>
        <v>1.2955067920585162</v>
      </c>
      <c r="K84" s="12">
        <f t="shared" si="7"/>
        <v>11323200</v>
      </c>
      <c r="L84" s="12">
        <f>C84+(E84*ShippingCost)</f>
        <v>505.5</v>
      </c>
      <c r="M84" s="13">
        <f>((D84-C84-(E84*ShippingCost))*H84)</f>
        <v>2562559.9999999995</v>
      </c>
      <c r="N84" s="14">
        <f>(D84-C84-(E84*ShippingCost))/E84</f>
        <v>3813.3333333333326</v>
      </c>
      <c r="O84" s="29">
        <f>K84+M84</f>
        <v>13885760</v>
      </c>
    </row>
    <row r="85" spans="1:15">
      <c r="A85" s="34" t="s">
        <v>12541</v>
      </c>
      <c r="B85" s="23">
        <f>VLOOKUP(A85,TypeIDs!B:C,2,FALSE)</f>
        <v>24517</v>
      </c>
      <c r="C85" s="22">
        <v>461.9</v>
      </c>
      <c r="D85" s="18">
        <f>INDEX(MARKET_INPUT[Column1.price],MATCH(B85,MARKET_INPUT[Column1.type_id]))</f>
        <v>587.9</v>
      </c>
      <c r="E85" s="24">
        <f>VLOOKUP(B85,TypeIDs!C:D,2,FALSE)</f>
        <v>0.03</v>
      </c>
      <c r="F85" s="19">
        <v>4000</v>
      </c>
      <c r="G85" s="21">
        <f t="shared" si="8"/>
        <v>12369.58</v>
      </c>
      <c r="H85" s="26">
        <f t="shared" si="9"/>
        <v>28000</v>
      </c>
      <c r="I85" s="25">
        <f t="shared" si="5"/>
        <v>840</v>
      </c>
      <c r="J85" s="11">
        <f t="shared" si="6"/>
        <v>1.2727863173847154</v>
      </c>
      <c r="K85" s="12">
        <f t="shared" si="7"/>
        <v>13689200</v>
      </c>
      <c r="L85" s="12">
        <f>C85+(E85*ShippingCost)</f>
        <v>488.9</v>
      </c>
      <c r="M85" s="13">
        <f>((D85-C85-(E85*ShippingCost))*H85)</f>
        <v>2772000</v>
      </c>
      <c r="N85" s="14">
        <f>(D85-C85-(E85*ShippingCost))/E85</f>
        <v>3300</v>
      </c>
      <c r="O85" s="29">
        <f>K85+M85</f>
        <v>16461200</v>
      </c>
    </row>
    <row r="86" spans="1:15">
      <c r="A86" s="34" t="s">
        <v>12523</v>
      </c>
      <c r="B86" s="23">
        <f>VLOOKUP(A86,TypeIDs!B:C,2,FALSE)</f>
        <v>24499</v>
      </c>
      <c r="C86" s="22">
        <v>87.21</v>
      </c>
      <c r="D86" s="18">
        <f>INDEX(MARKET_INPUT[Column1.price],MATCH(B86,MARKET_INPUT[Column1.type_id]))</f>
        <v>215.9</v>
      </c>
      <c r="E86" s="24">
        <f>VLOOKUP(B86,TypeIDs!C:D,2,FALSE)</f>
        <v>1.4999999999999999E-2</v>
      </c>
      <c r="F86" s="19">
        <v>5000</v>
      </c>
      <c r="G86" s="21">
        <f t="shared" si="8"/>
        <v>15087.24</v>
      </c>
      <c r="H86" s="26">
        <f t="shared" si="9"/>
        <v>35000</v>
      </c>
      <c r="I86" s="25">
        <f t="shared" si="5"/>
        <v>525</v>
      </c>
      <c r="J86" s="11">
        <f t="shared" si="6"/>
        <v>2.4756335282651074</v>
      </c>
      <c r="K86" s="12">
        <f t="shared" si="7"/>
        <v>3524850</v>
      </c>
      <c r="L86" s="12">
        <f>C86+(E86*ShippingCost)</f>
        <v>100.71</v>
      </c>
      <c r="M86" s="13">
        <f>((D86-C86-(E86*ShippingCost))*H86)</f>
        <v>4031650</v>
      </c>
      <c r="N86" s="14">
        <f>(D86-C86-(E86*ShippingCost))/E86</f>
        <v>7679.333333333333</v>
      </c>
      <c r="O86" s="29">
        <f>K86+M86</f>
        <v>7556500</v>
      </c>
    </row>
    <row r="87" spans="1:15">
      <c r="A87" s="34" t="s">
        <v>1371</v>
      </c>
      <c r="B87" s="23">
        <f>VLOOKUP(A87,TypeIDs!B:C,2,FALSE)</f>
        <v>2613</v>
      </c>
      <c r="C87" s="22">
        <v>87.71</v>
      </c>
      <c r="D87" s="18">
        <f>INDEX(MARKET_INPUT[Column1.price],MATCH(B87,MARKET_INPUT[Column1.type_id]))</f>
        <v>137.6</v>
      </c>
      <c r="E87" s="24">
        <f>VLOOKUP(B87,TypeIDs!C:D,2,FALSE)</f>
        <v>1.4999999999999999E-2</v>
      </c>
      <c r="F87" s="19">
        <v>7500</v>
      </c>
      <c r="G87" s="21">
        <f t="shared" si="8"/>
        <v>22631.595000000001</v>
      </c>
      <c r="H87" s="26">
        <f t="shared" si="9"/>
        <v>52500</v>
      </c>
      <c r="I87" s="25">
        <f t="shared" si="5"/>
        <v>787.5</v>
      </c>
      <c r="J87" s="11">
        <f t="shared" si="6"/>
        <v>1.5688062934671076</v>
      </c>
      <c r="K87" s="12">
        <f t="shared" si="7"/>
        <v>5313525</v>
      </c>
      <c r="L87" s="12">
        <f>C87+(E87*ShippingCost)</f>
        <v>101.21</v>
      </c>
      <c r="M87" s="13">
        <f>((D87-C87-(E87*ShippingCost))*H87)</f>
        <v>1910475</v>
      </c>
      <c r="N87" s="14">
        <f>(D87-C87-(E87*ShippingCost))/E87</f>
        <v>2426</v>
      </c>
      <c r="O87" s="29">
        <f>K87+M87</f>
        <v>7224000</v>
      </c>
    </row>
    <row r="88" spans="1:15">
      <c r="A88" s="34" t="s">
        <v>12521</v>
      </c>
      <c r="B88" s="23">
        <f>VLOOKUP(A88,TypeIDs!B:C,2,FALSE)</f>
        <v>24497</v>
      </c>
      <c r="C88" s="22">
        <v>99.99</v>
      </c>
      <c r="D88" s="18">
        <f>INDEX(MARKET_INPUT[Column1.price],MATCH(B88,MARKET_INPUT[Column1.type_id]))</f>
        <v>127.9</v>
      </c>
      <c r="E88" s="24">
        <f>VLOOKUP(B88,TypeIDs!C:D,2,FALSE)</f>
        <v>1.4999999999999999E-2</v>
      </c>
      <c r="F88" s="19">
        <v>2200</v>
      </c>
      <c r="G88" s="21">
        <f t="shared" si="8"/>
        <v>6644.0255999999999</v>
      </c>
      <c r="H88" s="26">
        <f t="shared" si="9"/>
        <v>15400</v>
      </c>
      <c r="I88" s="25">
        <f t="shared" si="5"/>
        <v>231</v>
      </c>
      <c r="J88" s="11">
        <f t="shared" si="6"/>
        <v>1.2791279127912794</v>
      </c>
      <c r="K88" s="12">
        <f t="shared" si="7"/>
        <v>1747746</v>
      </c>
      <c r="L88" s="12">
        <f>C88+(E88*ShippingCost)</f>
        <v>113.49</v>
      </c>
      <c r="M88" s="13">
        <f>((D88-C88-(E88*ShippingCost))*H88)</f>
        <v>221914.00000000017</v>
      </c>
      <c r="N88" s="14">
        <f>(D88-C88-(E88*ShippingCost))/E88</f>
        <v>960.66666666666742</v>
      </c>
      <c r="O88" s="29">
        <f>K88+M88</f>
        <v>1969660.0000000002</v>
      </c>
    </row>
    <row r="89" spans="1:15">
      <c r="A89" s="34" t="s">
        <v>12519</v>
      </c>
      <c r="B89" s="23">
        <f>VLOOKUP(A89,TypeIDs!B:C,2,FALSE)</f>
        <v>24495</v>
      </c>
      <c r="C89" s="22">
        <v>95.65</v>
      </c>
      <c r="D89" s="18">
        <f>INDEX(MARKET_INPUT[Column1.price],MATCH(B89,MARKET_INPUT[Column1.type_id]))</f>
        <v>74.27</v>
      </c>
      <c r="E89" s="24">
        <f>VLOOKUP(B89,TypeIDs!C:D,2,FALSE)</f>
        <v>1.4999999999999999E-2</v>
      </c>
      <c r="F89" s="19">
        <v>6600</v>
      </c>
      <c r="G89" s="21">
        <f t="shared" si="8"/>
        <v>19926.288</v>
      </c>
      <c r="H89" s="26">
        <f t="shared" si="9"/>
        <v>46200</v>
      </c>
      <c r="I89" s="25">
        <f t="shared" si="5"/>
        <v>693</v>
      </c>
      <c r="J89" s="11">
        <f t="shared" si="6"/>
        <v>0.77647673810768414</v>
      </c>
      <c r="K89" s="12">
        <f t="shared" si="7"/>
        <v>5042730</v>
      </c>
      <c r="L89" s="12">
        <f>C89+(E89*ShippingCost)</f>
        <v>109.15</v>
      </c>
      <c r="M89" s="13">
        <f>((D89-C89-(E89*ShippingCost))*H89)</f>
        <v>-1611456.0000000005</v>
      </c>
      <c r="N89" s="14">
        <f>(D89-C89-(E89*ShippingCost))/E89</f>
        <v>-2325.3333333333339</v>
      </c>
      <c r="O89" s="29">
        <f>K89+M89</f>
        <v>3431273.9999999995</v>
      </c>
    </row>
    <row r="90" spans="1:15">
      <c r="A90" s="34" t="s">
        <v>14608</v>
      </c>
      <c r="B90" s="23">
        <f>VLOOKUP(A90,TypeIDs!B:C,2,FALSE)</f>
        <v>27371</v>
      </c>
      <c r="C90" s="22">
        <v>894.7</v>
      </c>
      <c r="D90" s="18">
        <f>INDEX(MARKET_INPUT[Column1.price],MATCH(B90,MARKET_INPUT[Column1.type_id]))</f>
        <v>1105</v>
      </c>
      <c r="E90" s="24">
        <f>VLOOKUP(B90,TypeIDs!C:D,2,FALSE)</f>
        <v>1.4999999999999999E-2</v>
      </c>
      <c r="F90" s="19">
        <v>2500</v>
      </c>
      <c r="G90" s="21">
        <f t="shared" si="8"/>
        <v>7947.38</v>
      </c>
      <c r="H90" s="26">
        <f t="shared" si="9"/>
        <v>17500</v>
      </c>
      <c r="I90" s="25">
        <f t="shared" si="5"/>
        <v>262.5</v>
      </c>
      <c r="J90" s="11">
        <f t="shared" si="6"/>
        <v>1.2350508550352073</v>
      </c>
      <c r="K90" s="12">
        <f t="shared" si="7"/>
        <v>15893500</v>
      </c>
      <c r="L90" s="12">
        <f>C90+(E90*ShippingCost)</f>
        <v>908.2</v>
      </c>
      <c r="M90" s="13">
        <f>((D90-C90-(E90*ShippingCost))*H90)</f>
        <v>3443999.9999999991</v>
      </c>
      <c r="N90" s="14">
        <f>(D90-C90-(E90*ShippingCost))/E90</f>
        <v>13119.999999999998</v>
      </c>
      <c r="O90" s="29">
        <f>K90+M90</f>
        <v>19337500</v>
      </c>
    </row>
    <row r="91" spans="1:15">
      <c r="A91" s="34" t="s">
        <v>14616</v>
      </c>
      <c r="B91" s="23">
        <f>VLOOKUP(A91,TypeIDs!B:C,2,FALSE)</f>
        <v>27387</v>
      </c>
      <c r="C91" s="22">
        <v>877.7</v>
      </c>
      <c r="D91" s="18">
        <f>INDEX(MARKET_INPUT[Column1.price],MATCH(B91,MARKET_INPUT[Column1.type_id]))</f>
        <v>1095</v>
      </c>
      <c r="E91" s="24">
        <f>VLOOKUP(B91,TypeIDs!C:D,2,FALSE)</f>
        <v>1.4999999999999999E-2</v>
      </c>
      <c r="F91" s="19">
        <v>3000</v>
      </c>
      <c r="G91" s="21">
        <f t="shared" si="8"/>
        <v>9526.65</v>
      </c>
      <c r="H91" s="26">
        <f t="shared" si="9"/>
        <v>21000</v>
      </c>
      <c r="I91" s="25">
        <f t="shared" si="5"/>
        <v>315</v>
      </c>
      <c r="J91" s="11">
        <f t="shared" si="6"/>
        <v>1.247578899396149</v>
      </c>
      <c r="K91" s="12">
        <f t="shared" si="7"/>
        <v>18715200</v>
      </c>
      <c r="L91" s="12">
        <f>C91+(E91*ShippingCost)</f>
        <v>891.2</v>
      </c>
      <c r="M91" s="13">
        <f>((D91-C91-(E91*ShippingCost))*H91)</f>
        <v>4279799.9999999991</v>
      </c>
      <c r="N91" s="14">
        <f>(D91-C91-(E91*ShippingCost))/E91</f>
        <v>13586.666666666664</v>
      </c>
      <c r="O91" s="29">
        <f>K91+M91</f>
        <v>22995000</v>
      </c>
    </row>
    <row r="92" spans="1:15">
      <c r="A92" s="34" t="s">
        <v>14613</v>
      </c>
      <c r="B92" s="23">
        <f>VLOOKUP(A92,TypeIDs!B:C,2,FALSE)</f>
        <v>27381</v>
      </c>
      <c r="C92" s="22">
        <f t="array" ref="C92:C177">_xlfn.FILTERXML(BD45,BE21)</f>
        <v>830</v>
      </c>
      <c r="D92" s="18">
        <f>INDEX(MARKET_INPUT[Column1.price],MATCH(B92,MARKET_INPUT[Column1.type_id]))</f>
        <v>1054</v>
      </c>
      <c r="E92" s="24">
        <f>VLOOKUP(B92,TypeIDs!C:D,2,FALSE)</f>
        <v>1.4999999999999999E-2</v>
      </c>
      <c r="F92" s="19">
        <v>8000</v>
      </c>
      <c r="G92" s="21">
        <f t="shared" si="8"/>
        <v>25328.03</v>
      </c>
      <c r="H92" s="26">
        <f t="shared" si="9"/>
        <v>56000</v>
      </c>
      <c r="I92" s="25">
        <f t="shared" si="5"/>
        <v>840</v>
      </c>
      <c r="J92" s="11">
        <f t="shared" si="6"/>
        <v>1.269879518072289</v>
      </c>
      <c r="K92" s="12">
        <f t="shared" si="7"/>
        <v>47236000</v>
      </c>
      <c r="L92" s="12">
        <f>C92+(E92*ShippingCost)</f>
        <v>843.5</v>
      </c>
      <c r="M92" s="13">
        <f>((D92-C92-(E92*ShippingCost))*H92)</f>
        <v>11788000</v>
      </c>
      <c r="N92" s="14">
        <f>(D92-C92-(E92*ShippingCost))/E92</f>
        <v>14033.333333333334</v>
      </c>
      <c r="O92" s="29">
        <f>K92+M92</f>
        <v>59024000</v>
      </c>
    </row>
    <row r="93" spans="1:15">
      <c r="A93" s="34" t="s">
        <v>14603</v>
      </c>
      <c r="B93" s="23">
        <f>VLOOKUP(A93,TypeIDs!B:C,2,FALSE)</f>
        <v>27361</v>
      </c>
      <c r="C93" s="22">
        <v>889</v>
      </c>
      <c r="D93" s="18">
        <f>INDEX(MARKET_INPUT[Column1.price],MATCH(B93,MARKET_INPUT[Column1.type_id]))</f>
        <v>1029</v>
      </c>
      <c r="E93" s="24">
        <f>VLOOKUP(B93,TypeIDs!C:D,2,FALSE)</f>
        <v>1.4999999999999999E-2</v>
      </c>
      <c r="F93" s="19">
        <v>5500</v>
      </c>
      <c r="G93" s="21">
        <f t="shared" si="8"/>
        <v>17477.93</v>
      </c>
      <c r="H93" s="26">
        <f t="shared" si="9"/>
        <v>38500</v>
      </c>
      <c r="I93" s="25">
        <f t="shared" si="5"/>
        <v>577.5</v>
      </c>
      <c r="J93" s="11">
        <f t="shared" si="6"/>
        <v>1.1574803149606299</v>
      </c>
      <c r="K93" s="12">
        <f t="shared" si="7"/>
        <v>34746250</v>
      </c>
      <c r="L93" s="12">
        <f>C93+(E93*ShippingCost)</f>
        <v>902.5</v>
      </c>
      <c r="M93" s="13">
        <f>((D93-C93-(E93*ShippingCost))*H93)</f>
        <v>4870250</v>
      </c>
      <c r="N93" s="14">
        <f>(D93-C93-(E93*ShippingCost))/E93</f>
        <v>8433.3333333333339</v>
      </c>
      <c r="O93" s="29">
        <f>K93+M93</f>
        <v>39616500</v>
      </c>
    </row>
    <row r="94" spans="1:15">
      <c r="A94" s="34" t="s">
        <v>1564</v>
      </c>
      <c r="B94" s="23">
        <f>VLOOKUP(A94,TypeIDs!B:C,2,FALSE)</f>
        <v>2817</v>
      </c>
      <c r="C94" s="22">
        <v>139.6</v>
      </c>
      <c r="D94" s="18">
        <f>INDEX(MARKET_INPUT[Column1.price],MATCH(B94,MARKET_INPUT[Column1.type_id]))</f>
        <v>60</v>
      </c>
      <c r="E94" s="24">
        <f>VLOOKUP(B94,TypeIDs!C:D,2,FALSE)</f>
        <v>5.0000000000000001E-3</v>
      </c>
      <c r="F94" s="19">
        <v>1100</v>
      </c>
      <c r="G94" s="21">
        <f t="shared" si="8"/>
        <v>3330.7220000000002</v>
      </c>
      <c r="H94" s="26">
        <f t="shared" si="9"/>
        <v>7700</v>
      </c>
      <c r="I94" s="25">
        <f t="shared" si="5"/>
        <v>38.5</v>
      </c>
      <c r="J94" s="11">
        <f t="shared" si="6"/>
        <v>0.42979942693409745</v>
      </c>
      <c r="K94" s="12">
        <f t="shared" si="7"/>
        <v>1109570</v>
      </c>
      <c r="L94" s="12">
        <f>C94+(E94*ShippingCost)</f>
        <v>144.1</v>
      </c>
      <c r="M94" s="13">
        <f>((D94-C94-(E94*ShippingCost))*H94)</f>
        <v>-647570</v>
      </c>
      <c r="N94" s="14">
        <f>(D94-C94-(E94*ShippingCost))/E94</f>
        <v>-16820</v>
      </c>
      <c r="O94" s="29">
        <f>K94+M94</f>
        <v>462000</v>
      </c>
    </row>
    <row r="95" spans="1:15">
      <c r="A95" s="34" t="s">
        <v>12499</v>
      </c>
      <c r="B95" s="23">
        <f>VLOOKUP(A95,TypeIDs!B:C,2,FALSE)</f>
        <v>24473</v>
      </c>
      <c r="C95" s="22">
        <v>84.99</v>
      </c>
      <c r="D95" s="18">
        <f>INDEX(MARKET_INPUT[Column1.price],MATCH(B95,MARKET_INPUT[Column1.type_id]))</f>
        <v>110</v>
      </c>
      <c r="E95" s="24">
        <f>VLOOKUP(B95,TypeIDs!C:D,2,FALSE)</f>
        <v>5.0000000000000001E-3</v>
      </c>
      <c r="F95" s="19">
        <v>750</v>
      </c>
      <c r="G95" s="21">
        <f t="shared" si="8"/>
        <v>2262.7584999999999</v>
      </c>
      <c r="H95" s="26">
        <f t="shared" si="9"/>
        <v>5250</v>
      </c>
      <c r="I95" s="25">
        <f t="shared" si="5"/>
        <v>26.25</v>
      </c>
      <c r="J95" s="11">
        <f t="shared" si="6"/>
        <v>1.2942699141075422</v>
      </c>
      <c r="K95" s="12">
        <f t="shared" si="7"/>
        <v>469822.5</v>
      </c>
      <c r="L95" s="12">
        <f>C95+(E95*ShippingCost)</f>
        <v>89.49</v>
      </c>
      <c r="M95" s="13">
        <f>((D95-C95-(E95*ShippingCost))*H95)</f>
        <v>107677.50000000003</v>
      </c>
      <c r="N95" s="14">
        <f>(D95-C95-(E95*ShippingCost))/E95</f>
        <v>4102.0000000000009</v>
      </c>
      <c r="O95" s="29">
        <f>K95+M95</f>
        <v>577500</v>
      </c>
    </row>
    <row r="96" spans="1:15">
      <c r="A96" s="34" t="s">
        <v>12497</v>
      </c>
      <c r="B96" s="23">
        <f>VLOOKUP(A96,TypeIDs!B:C,2,FALSE)</f>
        <v>24471</v>
      </c>
      <c r="C96" s="22">
        <v>84</v>
      </c>
      <c r="D96" s="18">
        <f>INDEX(MARKET_INPUT[Column1.price],MATCH(B96,MARKET_INPUT[Column1.type_id]))</f>
        <v>119.4</v>
      </c>
      <c r="E96" s="24">
        <f>VLOOKUP(B96,TypeIDs!C:D,2,FALSE)</f>
        <v>5.0000000000000001E-3</v>
      </c>
      <c r="F96" s="19">
        <v>800</v>
      </c>
      <c r="G96" s="21">
        <f t="shared" si="8"/>
        <v>2413.4499999999998</v>
      </c>
      <c r="H96" s="26">
        <f t="shared" si="9"/>
        <v>5600</v>
      </c>
      <c r="I96" s="25">
        <f t="shared" si="5"/>
        <v>28</v>
      </c>
      <c r="J96" s="11">
        <f t="shared" si="6"/>
        <v>1.4214285714285715</v>
      </c>
      <c r="K96" s="12">
        <f t="shared" si="7"/>
        <v>495600</v>
      </c>
      <c r="L96" s="12">
        <f>C96+(E96*ShippingCost)</f>
        <v>88.5</v>
      </c>
      <c r="M96" s="13">
        <f>((D96-C96-(E96*ShippingCost))*H96)</f>
        <v>173040.00000000003</v>
      </c>
      <c r="N96" s="14">
        <f>(D96-C96-(E96*ShippingCost))/E96</f>
        <v>6180.0000000000009</v>
      </c>
      <c r="O96" s="29">
        <f>K96+M96</f>
        <v>668640</v>
      </c>
    </row>
    <row r="97" spans="1:15">
      <c r="A97" s="34" t="s">
        <v>12547</v>
      </c>
      <c r="B97" s="23">
        <f>VLOOKUP(A97,TypeIDs!B:C,2,FALSE)</f>
        <v>24523</v>
      </c>
      <c r="C97" s="22">
        <v>1713</v>
      </c>
      <c r="D97" s="18">
        <f>INDEX(MARKET_INPUT[Column1.price],MATCH(B97,MARKET_INPUT[Column1.type_id]))</f>
        <v>2977</v>
      </c>
      <c r="E97" s="24">
        <f>VLOOKUP(B97,TypeIDs!C:D,2,FALSE)</f>
        <v>0.05</v>
      </c>
      <c r="F97" s="19">
        <v>9000</v>
      </c>
      <c r="G97" s="21">
        <f t="shared" si="8"/>
        <v>30083.5</v>
      </c>
      <c r="H97" s="26">
        <f t="shared" si="9"/>
        <v>63000</v>
      </c>
      <c r="I97" s="25">
        <f t="shared" si="5"/>
        <v>3150</v>
      </c>
      <c r="J97" s="11">
        <f t="shared" si="6"/>
        <v>1.7378867483946292</v>
      </c>
      <c r="K97" s="12">
        <f t="shared" si="7"/>
        <v>110754000</v>
      </c>
      <c r="L97" s="12">
        <f>C97+(E97*ShippingCost)</f>
        <v>1758</v>
      </c>
      <c r="M97" s="13">
        <f>((D97-C97-(E97*ShippingCost))*H97)</f>
        <v>76797000</v>
      </c>
      <c r="N97" s="14">
        <f>(D97-C97-(E97*ShippingCost))/E97</f>
        <v>24380</v>
      </c>
      <c r="O97" s="29">
        <f>K97+M97</f>
        <v>187551000</v>
      </c>
    </row>
    <row r="98" spans="1:15">
      <c r="A98" s="34" t="s">
        <v>12543</v>
      </c>
      <c r="B98" s="23">
        <f>VLOOKUP(A98,TypeIDs!B:C,2,FALSE)</f>
        <v>24519</v>
      </c>
      <c r="C98" s="22">
        <v>1884</v>
      </c>
      <c r="D98" s="18">
        <f>INDEX(MARKET_INPUT[Column1.price],MATCH(B98,MARKET_INPUT[Column1.type_id]))</f>
        <v>3000</v>
      </c>
      <c r="E98" s="24">
        <f>VLOOKUP(B98,TypeIDs!C:D,2,FALSE)</f>
        <v>0.05</v>
      </c>
      <c r="F98" s="19">
        <v>500</v>
      </c>
      <c r="G98" s="21">
        <f t="shared" si="8"/>
        <v>1688.5</v>
      </c>
      <c r="H98" s="26">
        <f t="shared" si="9"/>
        <v>3500</v>
      </c>
      <c r="I98" s="25">
        <f t="shared" si="5"/>
        <v>175</v>
      </c>
      <c r="J98" s="11">
        <f t="shared" si="6"/>
        <v>1.5923566878980893</v>
      </c>
      <c r="K98" s="12">
        <f t="shared" si="7"/>
        <v>6751500</v>
      </c>
      <c r="L98" s="12">
        <f>C98+(E98*ShippingCost)</f>
        <v>1929</v>
      </c>
      <c r="M98" s="13">
        <f>((D98-C98-(E98*ShippingCost))*H98)</f>
        <v>3748500</v>
      </c>
      <c r="N98" s="14">
        <f>(D98-C98-(E98*ShippingCost))/E98</f>
        <v>21420</v>
      </c>
      <c r="O98" s="29">
        <f>K98+M98</f>
        <v>10500000</v>
      </c>
    </row>
    <row r="99" spans="1:15">
      <c r="A99" s="34" t="s">
        <v>12545</v>
      </c>
      <c r="B99" s="23">
        <f>VLOOKUP(A99,TypeIDs!B:C,2,FALSE)</f>
        <v>24521</v>
      </c>
      <c r="C99" s="22">
        <v>1555</v>
      </c>
      <c r="D99" s="18">
        <f>INDEX(MARKET_INPUT[Column1.price],MATCH(B99,MARKET_INPUT[Column1.type_id]))</f>
        <v>2999</v>
      </c>
      <c r="E99" s="24">
        <f>VLOOKUP(B99,TypeIDs!C:D,2,FALSE)</f>
        <v>0.05</v>
      </c>
      <c r="F99" s="19">
        <v>700</v>
      </c>
      <c r="G99" s="21">
        <f t="shared" si="8"/>
        <v>2317.8000000000002</v>
      </c>
      <c r="H99" s="26">
        <f t="shared" si="9"/>
        <v>4900</v>
      </c>
      <c r="I99" s="25">
        <f t="shared" si="5"/>
        <v>245</v>
      </c>
      <c r="J99" s="11">
        <f t="shared" si="6"/>
        <v>1.9286173633440515</v>
      </c>
      <c r="K99" s="12">
        <f t="shared" si="7"/>
        <v>7840000</v>
      </c>
      <c r="L99" s="12">
        <f>C99+(E99*ShippingCost)</f>
        <v>1600</v>
      </c>
      <c r="M99" s="13">
        <f>((D99-C99-(E99*ShippingCost))*H99)</f>
        <v>6855100</v>
      </c>
      <c r="N99" s="14">
        <f>(D99-C99-(E99*ShippingCost))/E99</f>
        <v>27980</v>
      </c>
      <c r="O99" s="29">
        <f>K99+M99</f>
        <v>14695100</v>
      </c>
    </row>
    <row r="100" spans="1:15">
      <c r="A100" s="34" t="s">
        <v>12551</v>
      </c>
      <c r="B100" s="23">
        <f>VLOOKUP(A100,TypeIDs!B:C,2,FALSE)</f>
        <v>24527</v>
      </c>
      <c r="C100" s="22">
        <v>1799</v>
      </c>
      <c r="D100" s="18">
        <f>INDEX(MARKET_INPUT[Column1.price],MATCH(B100,MARKET_INPUT[Column1.type_id]))</f>
        <v>2398</v>
      </c>
      <c r="E100" s="24">
        <f>VLOOKUP(B100,TypeIDs!C:D,2,FALSE)</f>
        <v>0.05</v>
      </c>
      <c r="F100" s="19">
        <v>1500</v>
      </c>
      <c r="G100" s="21">
        <f t="shared" si="8"/>
        <v>5039.8</v>
      </c>
      <c r="H100" s="26">
        <f t="shared" si="9"/>
        <v>10500</v>
      </c>
      <c r="I100" s="25">
        <f t="shared" si="5"/>
        <v>525</v>
      </c>
      <c r="J100" s="11">
        <f t="shared" si="6"/>
        <v>1.3329627570872706</v>
      </c>
      <c r="K100" s="12">
        <f t="shared" si="7"/>
        <v>19362000</v>
      </c>
      <c r="L100" s="12">
        <f>C100+(E100*ShippingCost)</f>
        <v>1844</v>
      </c>
      <c r="M100" s="13">
        <f>((D100-C100-(E100*ShippingCost))*H100)</f>
        <v>5817000</v>
      </c>
      <c r="N100" s="14">
        <f>(D100-C100-(E100*ShippingCost))/E100</f>
        <v>11080</v>
      </c>
      <c r="O100" s="29">
        <f>K100+M100</f>
        <v>25179000</v>
      </c>
    </row>
    <row r="101" spans="1:15">
      <c r="A101" s="34" t="s">
        <v>14592</v>
      </c>
      <c r="B101" s="23">
        <f>VLOOKUP(A101,TypeIDs!B:C,2,FALSE)</f>
        <v>27339</v>
      </c>
      <c r="C101" s="22">
        <v>2566</v>
      </c>
      <c r="D101" s="18">
        <f>INDEX(MARKET_INPUT[Column1.price],MATCH(B101,MARKET_INPUT[Column1.type_id]))</f>
        <v>3071</v>
      </c>
      <c r="E101" s="24">
        <f>VLOOKUP(B101,TypeIDs!C:D,2,FALSE)</f>
        <v>0.05</v>
      </c>
      <c r="F101" s="19">
        <v>2500</v>
      </c>
      <c r="G101" s="21">
        <f t="shared" si="8"/>
        <v>8783.1</v>
      </c>
      <c r="H101" s="26">
        <f t="shared" si="9"/>
        <v>17500</v>
      </c>
      <c r="I101" s="25">
        <f t="shared" si="5"/>
        <v>875</v>
      </c>
      <c r="J101" s="11">
        <f t="shared" si="6"/>
        <v>1.1968043647700701</v>
      </c>
      <c r="K101" s="12">
        <f t="shared" si="7"/>
        <v>45692500</v>
      </c>
      <c r="L101" s="12">
        <f>C101+(E101*ShippingCost)</f>
        <v>2611</v>
      </c>
      <c r="M101" s="13">
        <f>((D101-C101-(E101*ShippingCost))*H101)</f>
        <v>8050000</v>
      </c>
      <c r="N101" s="14">
        <f>(D101-C101-(E101*ShippingCost))/E101</f>
        <v>9200</v>
      </c>
      <c r="O101" s="29">
        <f>K101+M101</f>
        <v>53742500</v>
      </c>
    </row>
    <row r="102" spans="1:15">
      <c r="A102" s="34" t="s">
        <v>14602</v>
      </c>
      <c r="B102" s="23">
        <f>VLOOKUP(A102,TypeIDs!B:C,2,FALSE)</f>
        <v>27359</v>
      </c>
      <c r="C102" s="22">
        <v>2604</v>
      </c>
      <c r="D102" s="18">
        <f>INDEX(MARKET_INPUT[Column1.price],MATCH(B102,MARKET_INPUT[Column1.type_id]))</f>
        <v>3100</v>
      </c>
      <c r="E102" s="24">
        <f>VLOOKUP(B102,TypeIDs!C:D,2,FALSE)</f>
        <v>0.05</v>
      </c>
      <c r="F102" s="19">
        <v>500</v>
      </c>
      <c r="G102" s="21">
        <f t="shared" si="8"/>
        <v>1760.5</v>
      </c>
      <c r="H102" s="26">
        <f t="shared" si="9"/>
        <v>3500</v>
      </c>
      <c r="I102" s="25">
        <f t="shared" si="5"/>
        <v>175</v>
      </c>
      <c r="J102" s="11">
        <f t="shared" si="6"/>
        <v>1.1904761904761905</v>
      </c>
      <c r="K102" s="12">
        <f t="shared" si="7"/>
        <v>9271500</v>
      </c>
      <c r="L102" s="12">
        <f>C102+(E102*ShippingCost)</f>
        <v>2649</v>
      </c>
      <c r="M102" s="13">
        <f>((D102-C102-(E102*ShippingCost))*H102)</f>
        <v>1578500</v>
      </c>
      <c r="N102" s="14">
        <f>(D102-C102-(E102*ShippingCost))/E102</f>
        <v>9020</v>
      </c>
      <c r="O102" s="29">
        <f>K102+M102</f>
        <v>10850000</v>
      </c>
    </row>
    <row r="103" spans="1:15">
      <c r="A103" s="34" t="s">
        <v>14595</v>
      </c>
      <c r="B103" s="23">
        <f>VLOOKUP(A103,TypeIDs!B:C,2,FALSE)</f>
        <v>27345</v>
      </c>
      <c r="C103" s="22">
        <v>2384</v>
      </c>
      <c r="D103" s="18">
        <f>INDEX(MARKET_INPUT[Column1.price],MATCH(B103,MARKET_INPUT[Column1.type_id]))</f>
        <v>2547</v>
      </c>
      <c r="E103" s="24">
        <f>VLOOKUP(B103,TypeIDs!C:D,2,FALSE)</f>
        <v>0.05</v>
      </c>
      <c r="F103" s="19">
        <v>500</v>
      </c>
      <c r="G103" s="21">
        <f t="shared" si="8"/>
        <v>1738.5</v>
      </c>
      <c r="H103" s="26">
        <f t="shared" si="9"/>
        <v>3500</v>
      </c>
      <c r="I103" s="25">
        <f t="shared" si="5"/>
        <v>175</v>
      </c>
      <c r="J103" s="11">
        <f t="shared" si="6"/>
        <v>1.0683724832214765</v>
      </c>
      <c r="K103" s="12">
        <f t="shared" si="7"/>
        <v>8501500</v>
      </c>
      <c r="L103" s="12">
        <f>C103+(E103*ShippingCost)</f>
        <v>2429</v>
      </c>
      <c r="M103" s="13">
        <f>((D103-C103-(E103*ShippingCost))*H103)</f>
        <v>413000</v>
      </c>
      <c r="N103" s="14">
        <f>(D103-C103-(E103*ShippingCost))/E103</f>
        <v>2360</v>
      </c>
      <c r="O103" s="29">
        <f>K103+M103</f>
        <v>8914500</v>
      </c>
    </row>
    <row r="104" spans="1:15">
      <c r="A104" s="16" t="s">
        <v>35891</v>
      </c>
      <c r="B104" s="23">
        <f>VLOOKUP(A104,TypeIDs!B:C,2,FALSE)</f>
        <v>56748</v>
      </c>
      <c r="C104" s="22">
        <v>73230</v>
      </c>
      <c r="D104" s="18">
        <f>INDEX(MARKET_INPUT[Column1.price],MATCH(B104,MARKET_INPUT[Column1.type_id]))</f>
        <v>182900</v>
      </c>
      <c r="E104" s="24">
        <f>VLOOKUP(B104,TypeIDs!C:D,2,FALSE)</f>
        <v>3</v>
      </c>
      <c r="F104" s="19">
        <v>30</v>
      </c>
      <c r="G104" s="21">
        <f t="shared" si="8"/>
        <v>535.38000000000011</v>
      </c>
      <c r="H104" s="26">
        <f t="shared" si="9"/>
        <v>210</v>
      </c>
      <c r="I104" s="25">
        <f t="shared" si="5"/>
        <v>630</v>
      </c>
      <c r="J104" s="11">
        <f t="shared" si="6"/>
        <v>2.4976102690154307</v>
      </c>
      <c r="K104" s="12">
        <f t="shared" si="7"/>
        <v>15945300</v>
      </c>
      <c r="L104" s="12">
        <f>C104+(E104*ShippingCost)</f>
        <v>75930</v>
      </c>
      <c r="M104" s="13">
        <f>((D104-C104-(E104*ShippingCost))*H104)</f>
        <v>22463700</v>
      </c>
      <c r="N104" s="14">
        <f>(D104-C104-(E104*ShippingCost))/E104</f>
        <v>35656.666666666664</v>
      </c>
      <c r="O104" s="29">
        <f>K104+M104</f>
        <v>38409000</v>
      </c>
    </row>
    <row r="105" spans="1:15">
      <c r="A105" s="16" t="s">
        <v>11055</v>
      </c>
      <c r="B105" s="23">
        <f>VLOOKUP(A105,TypeIDs!B:C,2,FALSE)</f>
        <v>22778</v>
      </c>
      <c r="C105" s="22">
        <v>68620</v>
      </c>
      <c r="D105" s="18">
        <f>INDEX(MARKET_INPUT[Column1.price],MATCH(B105,MARKET_INPUT[Column1.type_id]))</f>
        <v>109000</v>
      </c>
      <c r="E105" s="24">
        <f>VLOOKUP(B105,TypeIDs!C:D,2,FALSE)</f>
        <v>5</v>
      </c>
      <c r="F105" s="19">
        <v>110</v>
      </c>
      <c r="G105" s="21">
        <f t="shared" si="8"/>
        <v>1849.64</v>
      </c>
      <c r="H105" s="26">
        <f t="shared" si="9"/>
        <v>770</v>
      </c>
      <c r="I105" s="25">
        <f t="shared" si="5"/>
        <v>3850</v>
      </c>
      <c r="J105" s="11">
        <f t="shared" si="6"/>
        <v>1.5884581754590499</v>
      </c>
      <c r="K105" s="12">
        <f t="shared" si="7"/>
        <v>56302400</v>
      </c>
      <c r="L105" s="12">
        <f>C105+(E105*ShippingCost)</f>
        <v>73120</v>
      </c>
      <c r="M105" s="13">
        <f>((D105-C105-(E105*ShippingCost))*H105)</f>
        <v>27627600</v>
      </c>
      <c r="N105" s="14">
        <f>(D105-C105-(E105*ShippingCost))/E105</f>
        <v>7176</v>
      </c>
      <c r="O105" s="29">
        <f>K105+M105</f>
        <v>83930000</v>
      </c>
    </row>
    <row r="106" spans="1:15">
      <c r="A106" s="16" t="s">
        <v>16627</v>
      </c>
      <c r="B106" s="23">
        <f>VLOOKUP(A106,TypeIDs!B:C,2,FALSE)</f>
        <v>30028</v>
      </c>
      <c r="C106" s="22">
        <v>34900</v>
      </c>
      <c r="D106" s="18">
        <f>INDEX(MARKET_INPUT[Column1.price],MATCH(B106,MARKET_INPUT[Column1.type_id]))</f>
        <v>79800</v>
      </c>
      <c r="E106" s="24">
        <f>VLOOKUP(B106,TypeIDs!C:D,2,FALSE)</f>
        <v>1</v>
      </c>
      <c r="F106" s="19">
        <v>16</v>
      </c>
      <c r="G106" s="21">
        <f t="shared" si="8"/>
        <v>161.68</v>
      </c>
      <c r="H106" s="26">
        <f t="shared" si="9"/>
        <v>112</v>
      </c>
      <c r="I106" s="25">
        <f t="shared" si="5"/>
        <v>112</v>
      </c>
      <c r="J106" s="11">
        <f t="shared" si="6"/>
        <v>2.2865329512893982</v>
      </c>
      <c r="K106" s="12">
        <f t="shared" si="7"/>
        <v>4009600</v>
      </c>
      <c r="L106" s="12">
        <f>C106+(E106*ShippingCost)</f>
        <v>35800</v>
      </c>
      <c r="M106" s="13">
        <f>((D106-C106-(E106*ShippingCost))*H106)</f>
        <v>4928000</v>
      </c>
      <c r="N106" s="14">
        <f>(D106-C106-(E106*ShippingCost))/E106</f>
        <v>44000</v>
      </c>
      <c r="O106" s="29">
        <f>K106+M106</f>
        <v>8937600</v>
      </c>
    </row>
    <row r="107" spans="1:15">
      <c r="A107" s="16" t="s">
        <v>16614</v>
      </c>
      <c r="B107" s="23">
        <f>VLOOKUP(A107,TypeIDs!B:C,2,FALSE)</f>
        <v>30013</v>
      </c>
      <c r="C107" s="22">
        <v>9710</v>
      </c>
      <c r="D107" s="18">
        <f>INDEX(MARKET_INPUT[Column1.price],MATCH(B107,MARKET_INPUT[Column1.type_id]))</f>
        <v>46990</v>
      </c>
      <c r="E107" s="24">
        <f>VLOOKUP(B107,TypeIDs!C:D,2,FALSE)</f>
        <v>0.1</v>
      </c>
      <c r="F107" s="19">
        <v>24</v>
      </c>
      <c r="G107" s="21">
        <f t="shared" si="8"/>
        <v>118.80799999999999</v>
      </c>
      <c r="H107" s="26">
        <f t="shared" si="9"/>
        <v>168</v>
      </c>
      <c r="I107" s="25">
        <f t="shared" si="5"/>
        <v>16.800000000000004</v>
      </c>
      <c r="J107" s="11">
        <f t="shared" si="6"/>
        <v>4.8393408856848605</v>
      </c>
      <c r="K107" s="12">
        <f t="shared" si="7"/>
        <v>1646400</v>
      </c>
      <c r="L107" s="12">
        <f>C107+(E107*ShippingCost)</f>
        <v>9800</v>
      </c>
      <c r="M107" s="13">
        <f>((D107-C107-(E107*ShippingCost))*H107)</f>
        <v>6247920</v>
      </c>
      <c r="N107" s="14">
        <f>(D107-C107-(E107*ShippingCost))/E107</f>
        <v>371900</v>
      </c>
      <c r="O107" s="29">
        <f>K107+M107</f>
        <v>7894320</v>
      </c>
    </row>
    <row r="108" spans="1:15">
      <c r="A108" s="16" t="s">
        <v>16968</v>
      </c>
      <c r="B108" s="23">
        <f>VLOOKUP(A108,TypeIDs!B:C,2,FALSE)</f>
        <v>30486</v>
      </c>
      <c r="C108" s="22">
        <v>430000</v>
      </c>
      <c r="D108" s="18">
        <f>INDEX(MARKET_INPUT[Column1.price],MATCH(B108,MARKET_INPUT[Column1.type_id]))</f>
        <v>536000</v>
      </c>
      <c r="E108" s="24">
        <f>VLOOKUP(B108,TypeIDs!C:D,2,FALSE)</f>
        <v>1</v>
      </c>
      <c r="F108" s="19">
        <v>32</v>
      </c>
      <c r="G108" s="21">
        <f t="shared" si="8"/>
        <v>2850</v>
      </c>
      <c r="H108" s="26">
        <f t="shared" si="9"/>
        <v>224</v>
      </c>
      <c r="I108" s="25">
        <f t="shared" si="5"/>
        <v>224</v>
      </c>
      <c r="J108" s="11">
        <f t="shared" si="6"/>
        <v>1.2465116279069768</v>
      </c>
      <c r="K108" s="12">
        <f t="shared" si="7"/>
        <v>96521600</v>
      </c>
      <c r="L108" s="12">
        <f>C108+(E108*ShippingCost)</f>
        <v>430900</v>
      </c>
      <c r="M108" s="13">
        <f>((D108-C108-(E108*ShippingCost))*H108)</f>
        <v>23542400</v>
      </c>
      <c r="N108" s="14">
        <f>(D108-C108-(E108*ShippingCost))/E108</f>
        <v>105100</v>
      </c>
      <c r="O108" s="29">
        <f>K108+M108</f>
        <v>120064000</v>
      </c>
    </row>
    <row r="109" spans="1:15">
      <c r="A109" s="16" t="s">
        <v>16969</v>
      </c>
      <c r="B109" s="23">
        <f>VLOOKUP(A109,TypeIDs!B:C,2,FALSE)</f>
        <v>30488</v>
      </c>
      <c r="C109" s="22">
        <v>356500</v>
      </c>
      <c r="D109" s="18">
        <f>INDEX(MARKET_INPUT[Column1.price],MATCH(B109,MARKET_INPUT[Column1.type_id]))</f>
        <v>469900</v>
      </c>
      <c r="E109" s="24">
        <f>VLOOKUP(B109,TypeIDs!C:D,2,FALSE)</f>
        <v>0.1</v>
      </c>
      <c r="F109" s="19">
        <v>40</v>
      </c>
      <c r="G109" s="21">
        <f t="shared" si="8"/>
        <v>2972.2</v>
      </c>
      <c r="H109" s="26">
        <f t="shared" si="9"/>
        <v>280</v>
      </c>
      <c r="I109" s="25">
        <f t="shared" si="5"/>
        <v>28</v>
      </c>
      <c r="J109" s="11">
        <f t="shared" si="6"/>
        <v>1.3180925666199159</v>
      </c>
      <c r="K109" s="12">
        <f t="shared" si="7"/>
        <v>99845200</v>
      </c>
      <c r="L109" s="12">
        <f>C109+(E109*ShippingCost)</f>
        <v>356590</v>
      </c>
      <c r="M109" s="13">
        <f>((D109-C109-(E109*ShippingCost))*H109)</f>
        <v>31726800</v>
      </c>
      <c r="N109" s="14">
        <f>(D109-C109-(E109*ShippingCost))/E109</f>
        <v>1133100</v>
      </c>
      <c r="O109" s="29">
        <f>K109+M109</f>
        <v>131572000</v>
      </c>
    </row>
    <row r="110" spans="1:15">
      <c r="A110" s="35" t="s">
        <v>5062</v>
      </c>
      <c r="B110" s="23">
        <f>VLOOKUP(A110,TypeIDs!B:C,2,FALSE)</f>
        <v>12767</v>
      </c>
      <c r="C110" s="22">
        <v>499</v>
      </c>
      <c r="D110" s="18">
        <f>INDEX(MARKET_INPUT[Column1.price],MATCH(B110,MARKET_INPUT[Column1.type_id]))</f>
        <v>604</v>
      </c>
      <c r="E110" s="24">
        <f>VLOOKUP(B110,TypeIDs!C:D,2,FALSE)</f>
        <v>1.2500000000000001E-2</v>
      </c>
      <c r="F110" s="19">
        <v>4000</v>
      </c>
      <c r="G110" s="21">
        <f t="shared" si="8"/>
        <v>12399.225</v>
      </c>
      <c r="H110" s="26">
        <f t="shared" si="9"/>
        <v>28000</v>
      </c>
      <c r="I110" s="25">
        <f t="shared" si="5"/>
        <v>350</v>
      </c>
      <c r="J110" s="11">
        <f t="shared" si="6"/>
        <v>1.2104208416833668</v>
      </c>
      <c r="K110" s="12">
        <f t="shared" si="7"/>
        <v>14287000</v>
      </c>
      <c r="L110" s="12">
        <f>C110+(E110*ShippingCost)</f>
        <v>510.25</v>
      </c>
      <c r="M110" s="13">
        <f>((D110-C110-(E110*ShippingCost))*H110)</f>
        <v>2625000</v>
      </c>
      <c r="N110" s="14">
        <f>(D110-C110-(E110*ShippingCost))/E110</f>
        <v>7500</v>
      </c>
      <c r="O110" s="29">
        <f>K110+M110</f>
        <v>16912000</v>
      </c>
    </row>
    <row r="111" spans="1:15">
      <c r="A111" s="35" t="s">
        <v>5066</v>
      </c>
      <c r="B111" s="23">
        <f>VLOOKUP(A111,TypeIDs!B:C,2,FALSE)</f>
        <v>12771</v>
      </c>
      <c r="C111" s="22">
        <v>400</v>
      </c>
      <c r="D111" s="18">
        <f>INDEX(MARKET_INPUT[Column1.price],MATCH(B111,MARKET_INPUT[Column1.type_id]))</f>
        <v>428.2</v>
      </c>
      <c r="E111" s="24">
        <f>VLOOKUP(B111,TypeIDs!C:D,2,FALSE)</f>
        <v>1.2500000000000001E-2</v>
      </c>
      <c r="F111" s="19">
        <v>4000</v>
      </c>
      <c r="G111" s="21">
        <f t="shared" si="8"/>
        <v>12320.025</v>
      </c>
      <c r="H111" s="26">
        <f t="shared" si="9"/>
        <v>28000</v>
      </c>
      <c r="I111" s="25">
        <f t="shared" si="5"/>
        <v>350</v>
      </c>
      <c r="J111" s="11">
        <f t="shared" si="6"/>
        <v>1.0705</v>
      </c>
      <c r="K111" s="12">
        <f t="shared" si="7"/>
        <v>11515000</v>
      </c>
      <c r="L111" s="12">
        <f>C111+(E111*ShippingCost)</f>
        <v>411.25</v>
      </c>
      <c r="M111" s="13">
        <f>((D111-C111-(E111*ShippingCost))*H111)</f>
        <v>474599.99999999971</v>
      </c>
      <c r="N111" s="14">
        <f>(D111-C111-(E111*ShippingCost))/E111</f>
        <v>1355.9999999999991</v>
      </c>
      <c r="O111" s="29">
        <f>K111+M111</f>
        <v>11989600</v>
      </c>
    </row>
    <row r="112" spans="1:15">
      <c r="A112" s="35" t="s">
        <v>5070</v>
      </c>
      <c r="B112" s="23">
        <f>VLOOKUP(A112,TypeIDs!B:C,2,FALSE)</f>
        <v>12775</v>
      </c>
      <c r="C112" s="22">
        <v>654.79999999999995</v>
      </c>
      <c r="D112" s="18">
        <f>INDEX(MARKET_INPUT[Column1.price],MATCH(B112,MARKET_INPUT[Column1.type_id]))</f>
        <v>900.1</v>
      </c>
      <c r="E112" s="24">
        <f>VLOOKUP(B112,TypeIDs!C:D,2,FALSE)</f>
        <v>2.5000000000000001E-2</v>
      </c>
      <c r="F112" s="19">
        <v>1200</v>
      </c>
      <c r="G112" s="21">
        <f t="shared" si="8"/>
        <v>3757.2020000000002</v>
      </c>
      <c r="H112" s="26">
        <f t="shared" si="9"/>
        <v>8400</v>
      </c>
      <c r="I112" s="25">
        <f t="shared" si="5"/>
        <v>210</v>
      </c>
      <c r="J112" s="11">
        <f t="shared" si="6"/>
        <v>1.3746182040317656</v>
      </c>
      <c r="K112" s="12">
        <f t="shared" si="7"/>
        <v>5689320</v>
      </c>
      <c r="L112" s="12">
        <f>C112+(E112*ShippingCost)</f>
        <v>677.3</v>
      </c>
      <c r="M112" s="13">
        <f>((D112-C112-(E112*ShippingCost))*H112)</f>
        <v>1871520.0000000005</v>
      </c>
      <c r="N112" s="14">
        <f>(D112-C112-(E112*ShippingCost))/E112</f>
        <v>8912.0000000000018</v>
      </c>
      <c r="O112" s="29">
        <f>K112+M112</f>
        <v>7560840</v>
      </c>
    </row>
    <row r="113" spans="1:15">
      <c r="A113" s="35" t="s">
        <v>5068</v>
      </c>
      <c r="B113" s="23">
        <f>VLOOKUP(A113,TypeIDs!B:C,2,FALSE)</f>
        <v>12773</v>
      </c>
      <c r="C113" s="22">
        <v>289.8</v>
      </c>
      <c r="D113" s="18">
        <f>INDEX(MARKET_INPUT[Column1.price],MATCH(B113,MARKET_INPUT[Column1.type_id]))</f>
        <v>549.6</v>
      </c>
      <c r="E113" s="24">
        <f>VLOOKUP(B113,TypeIDs!C:D,2,FALSE)</f>
        <v>1.2500000000000001E-2</v>
      </c>
      <c r="F113" s="19">
        <v>2000</v>
      </c>
      <c r="G113" s="21">
        <f t="shared" si="8"/>
        <v>6115.9449999999997</v>
      </c>
      <c r="H113" s="26">
        <f t="shared" si="9"/>
        <v>14000</v>
      </c>
      <c r="I113" s="25">
        <f t="shared" si="5"/>
        <v>175</v>
      </c>
      <c r="J113" s="11">
        <f t="shared" si="6"/>
        <v>1.8964803312629399</v>
      </c>
      <c r="K113" s="12">
        <f t="shared" si="7"/>
        <v>4214700</v>
      </c>
      <c r="L113" s="12">
        <f>C113+(E113*ShippingCost)</f>
        <v>301.05</v>
      </c>
      <c r="M113" s="13">
        <f>((D113-C113-(E113*ShippingCost))*H113)</f>
        <v>3479700</v>
      </c>
      <c r="N113" s="14">
        <f>(D113-C113-(E113*ShippingCost))/E113</f>
        <v>19884</v>
      </c>
      <c r="O113" s="29">
        <f>K113+M113</f>
        <v>7694400</v>
      </c>
    </row>
    <row r="114" spans="1:15">
      <c r="A114" s="35" t="s">
        <v>5072</v>
      </c>
      <c r="B114" s="23">
        <f>VLOOKUP(A114,TypeIDs!B:C,2,FALSE)</f>
        <v>12777</v>
      </c>
      <c r="C114" s="22">
        <v>271</v>
      </c>
      <c r="D114" s="18">
        <f>INDEX(MARKET_INPUT[Column1.price],MATCH(B114,MARKET_INPUT[Column1.type_id]))</f>
        <v>443.9</v>
      </c>
      <c r="E114" s="24">
        <f>VLOOKUP(B114,TypeIDs!C:D,2,FALSE)</f>
        <v>1.2500000000000001E-2</v>
      </c>
      <c r="F114" s="19">
        <v>5000</v>
      </c>
      <c r="G114" s="21">
        <f t="shared" si="8"/>
        <v>15271.025</v>
      </c>
      <c r="H114" s="26">
        <f t="shared" si="9"/>
        <v>35000</v>
      </c>
      <c r="I114" s="25">
        <f t="shared" si="5"/>
        <v>437.5</v>
      </c>
      <c r="J114" s="11">
        <f t="shared" si="6"/>
        <v>1.6380073800738006</v>
      </c>
      <c r="K114" s="12">
        <f t="shared" si="7"/>
        <v>9878750</v>
      </c>
      <c r="L114" s="12">
        <f>C114+(E114*ShippingCost)</f>
        <v>282.25</v>
      </c>
      <c r="M114" s="13">
        <f>((D114-C114-(E114*ShippingCost))*H114)</f>
        <v>5657749.9999999991</v>
      </c>
      <c r="N114" s="14">
        <f>(D114-C114-(E114*ShippingCost))/E114</f>
        <v>12931.999999999998</v>
      </c>
      <c r="O114" s="29">
        <f>K114+M114</f>
        <v>15536500</v>
      </c>
    </row>
    <row r="115" spans="1:15">
      <c r="A115" s="35" t="s">
        <v>5020</v>
      </c>
      <c r="B115" s="23">
        <f>VLOOKUP(A115,TypeIDs!B:C,2,FALSE)</f>
        <v>12625</v>
      </c>
      <c r="C115" s="22">
        <v>77.959999999999994</v>
      </c>
      <c r="D115" s="18">
        <f>INDEX(MARKET_INPUT[Column1.price],MATCH(B115,MARKET_INPUT[Column1.type_id]))</f>
        <v>68.989999999999995</v>
      </c>
      <c r="E115" s="24">
        <f>VLOOKUP(B115,TypeIDs!C:D,2,FALSE)</f>
        <v>2.5000000000000001E-3</v>
      </c>
      <c r="F115" s="19">
        <v>2500</v>
      </c>
      <c r="G115" s="21">
        <f t="shared" si="8"/>
        <v>7538.9849999999997</v>
      </c>
      <c r="H115" s="26">
        <f t="shared" si="9"/>
        <v>17500</v>
      </c>
      <c r="I115" s="25">
        <f t="shared" si="5"/>
        <v>43.75</v>
      </c>
      <c r="J115" s="11">
        <f t="shared" si="6"/>
        <v>0.88494099538224735</v>
      </c>
      <c r="K115" s="12">
        <f t="shared" si="7"/>
        <v>1403675</v>
      </c>
      <c r="L115" s="12">
        <f>C115+(E115*ShippingCost)</f>
        <v>80.209999999999994</v>
      </c>
      <c r="M115" s="13">
        <f>((D115-C115-(E115*ShippingCost))*H115)</f>
        <v>-196349.99999999997</v>
      </c>
      <c r="N115" s="14">
        <f>(D115-C115-(E115*ShippingCost))/E115</f>
        <v>-4487.9999999999991</v>
      </c>
      <c r="O115" s="29">
        <f>K115+M115</f>
        <v>1207325</v>
      </c>
    </row>
    <row r="116" spans="1:15">
      <c r="A116" s="35" t="s">
        <v>5006</v>
      </c>
      <c r="B116" s="23">
        <f>VLOOKUP(A116,TypeIDs!B:C,2,FALSE)</f>
        <v>12608</v>
      </c>
      <c r="C116" s="22">
        <v>119.8</v>
      </c>
      <c r="D116" s="18">
        <f>INDEX(MARKET_INPUT[Column1.price],MATCH(B116,MARKET_INPUT[Column1.type_id]))</f>
        <v>98.7</v>
      </c>
      <c r="E116" s="24">
        <f>VLOOKUP(B116,TypeIDs!C:D,2,FALSE)</f>
        <v>2.5000000000000001E-3</v>
      </c>
      <c r="F116" s="19">
        <v>4500</v>
      </c>
      <c r="G116" s="21">
        <f t="shared" si="8"/>
        <v>13607.825000000001</v>
      </c>
      <c r="H116" s="26">
        <f t="shared" si="9"/>
        <v>31500</v>
      </c>
      <c r="I116" s="25">
        <f t="shared" si="5"/>
        <v>78.75</v>
      </c>
      <c r="J116" s="11">
        <f t="shared" si="6"/>
        <v>0.82387312186978301</v>
      </c>
      <c r="K116" s="12">
        <f t="shared" si="7"/>
        <v>3844575</v>
      </c>
      <c r="L116" s="12">
        <f>C116+(E116*ShippingCost)</f>
        <v>122.05</v>
      </c>
      <c r="M116" s="13">
        <f>((D116-C116-(E116*ShippingCost))*H116)</f>
        <v>-735524.99999999977</v>
      </c>
      <c r="N116" s="14">
        <f>(D116-C116-(E116*ShippingCost))/E116</f>
        <v>-9339.9999999999982</v>
      </c>
      <c r="O116" s="29">
        <f>K116+M116</f>
        <v>3109050</v>
      </c>
    </row>
    <row r="117" spans="1:15">
      <c r="A117" s="35" t="s">
        <v>15373</v>
      </c>
      <c r="B117" s="23">
        <f>VLOOKUP(A117,TypeIDs!B:C,2,FALSE)</f>
        <v>28332</v>
      </c>
      <c r="C117" s="22">
        <v>987.3</v>
      </c>
      <c r="D117" s="18">
        <f>INDEX(MARKET_INPUT[Column1.price],MATCH(B117,MARKET_INPUT[Column1.type_id]))</f>
        <v>1193</v>
      </c>
      <c r="E117" s="24">
        <f>VLOOKUP(B117,TypeIDs!C:D,2,FALSE)</f>
        <v>2.5000000000000001E-2</v>
      </c>
      <c r="F117" s="19">
        <v>400</v>
      </c>
      <c r="G117" s="21">
        <f t="shared" si="8"/>
        <v>1279.0340000000001</v>
      </c>
      <c r="H117" s="26">
        <f t="shared" si="9"/>
        <v>2800</v>
      </c>
      <c r="I117" s="25">
        <f t="shared" si="5"/>
        <v>70</v>
      </c>
      <c r="J117" s="11">
        <f t="shared" si="6"/>
        <v>1.2083459941253925</v>
      </c>
      <c r="K117" s="12">
        <f t="shared" si="7"/>
        <v>2827440</v>
      </c>
      <c r="L117" s="12">
        <f>C117+(E117*ShippingCost)</f>
        <v>1009.8</v>
      </c>
      <c r="M117" s="13">
        <f>((D117-C117-(E117*ShippingCost))*H117)</f>
        <v>512960.00000000012</v>
      </c>
      <c r="N117" s="14">
        <f>(D117-C117-(E117*ShippingCost))/E117</f>
        <v>7328.0000000000018</v>
      </c>
      <c r="O117" s="29">
        <f>K117+M117</f>
        <v>3340400</v>
      </c>
    </row>
    <row r="118" spans="1:15">
      <c r="A118" s="35" t="s">
        <v>10476</v>
      </c>
      <c r="B118" s="23">
        <f>VLOOKUP(A118,TypeIDs!B:C,2,FALSE)</f>
        <v>21894</v>
      </c>
      <c r="C118" s="22">
        <v>1311</v>
      </c>
      <c r="D118" s="18">
        <f>INDEX(MARKET_INPUT[Column1.price],MATCH(B118,MARKET_INPUT[Column1.type_id]))</f>
        <v>1494</v>
      </c>
      <c r="E118" s="24">
        <f>VLOOKUP(B118,TypeIDs!C:D,2,FALSE)</f>
        <v>2.5000000000000001E-2</v>
      </c>
      <c r="F118" s="19">
        <v>4500</v>
      </c>
      <c r="G118" s="21">
        <f t="shared" si="8"/>
        <v>14679.95</v>
      </c>
      <c r="H118" s="26">
        <f t="shared" si="9"/>
        <v>31500</v>
      </c>
      <c r="I118" s="25">
        <f t="shared" si="5"/>
        <v>787.5</v>
      </c>
      <c r="J118" s="11">
        <f t="shared" si="6"/>
        <v>1.139588100686499</v>
      </c>
      <c r="K118" s="12">
        <f t="shared" si="7"/>
        <v>42005250</v>
      </c>
      <c r="L118" s="12">
        <f>C118+(E118*ShippingCost)</f>
        <v>1333.5</v>
      </c>
      <c r="M118" s="13">
        <f>((D118-C118-(E118*ShippingCost))*H118)</f>
        <v>5055750</v>
      </c>
      <c r="N118" s="14">
        <f>(D118-C118-(E118*ShippingCost))/E118</f>
        <v>6420</v>
      </c>
      <c r="O118" s="29">
        <f>K118+M118</f>
        <v>47061000</v>
      </c>
    </row>
    <row r="119" spans="1:15">
      <c r="A119" s="35" t="s">
        <v>10488</v>
      </c>
      <c r="B119" s="23">
        <f>VLOOKUP(A119,TypeIDs!B:C,2,FALSE)</f>
        <v>21918</v>
      </c>
      <c r="C119" s="22">
        <v>1237</v>
      </c>
      <c r="D119" s="18">
        <f>INDEX(MARKET_INPUT[Column1.price],MATCH(B119,MARKET_INPUT[Column1.type_id]))</f>
        <v>1496</v>
      </c>
      <c r="E119" s="24">
        <f>VLOOKUP(B119,TypeIDs!C:D,2,FALSE)</f>
        <v>2.5000000000000001E-2</v>
      </c>
      <c r="F119" s="19">
        <v>500</v>
      </c>
      <c r="G119" s="21">
        <f t="shared" si="8"/>
        <v>1623.75</v>
      </c>
      <c r="H119" s="26">
        <f t="shared" si="9"/>
        <v>3500</v>
      </c>
      <c r="I119" s="25">
        <f t="shared" si="5"/>
        <v>87.5</v>
      </c>
      <c r="J119" s="11">
        <f t="shared" si="6"/>
        <v>1.2093775262732418</v>
      </c>
      <c r="K119" s="12">
        <f t="shared" si="7"/>
        <v>4408250</v>
      </c>
      <c r="L119" s="12">
        <f>C119+(E119*ShippingCost)</f>
        <v>1259.5</v>
      </c>
      <c r="M119" s="13">
        <f>((D119-C119-(E119*ShippingCost))*H119)</f>
        <v>827750</v>
      </c>
      <c r="N119" s="14">
        <f>(D119-C119-(E119*ShippingCost))/E119</f>
        <v>9460</v>
      </c>
      <c r="O119" s="29">
        <f>K119+M119</f>
        <v>5236000</v>
      </c>
    </row>
    <row r="120" spans="1:15">
      <c r="A120" s="35" t="s">
        <v>15367</v>
      </c>
      <c r="B120" s="23">
        <f>VLOOKUP(A120,TypeIDs!B:C,2,FALSE)</f>
        <v>28326</v>
      </c>
      <c r="C120" s="22">
        <v>383.1</v>
      </c>
      <c r="D120" s="18">
        <f>INDEX(MARKET_INPUT[Column1.price],MATCH(B120,MARKET_INPUT[Column1.type_id]))</f>
        <v>688</v>
      </c>
      <c r="E120" s="24">
        <f>VLOOKUP(B120,TypeIDs!C:D,2,FALSE)</f>
        <v>1.2500000000000001E-2</v>
      </c>
      <c r="F120" s="19">
        <v>1800</v>
      </c>
      <c r="G120" s="21">
        <f t="shared" si="8"/>
        <v>5537.9409999999998</v>
      </c>
      <c r="H120" s="26">
        <f t="shared" si="9"/>
        <v>12600</v>
      </c>
      <c r="I120" s="25">
        <f t="shared" si="5"/>
        <v>157.5</v>
      </c>
      <c r="J120" s="11">
        <f t="shared" si="6"/>
        <v>1.7958757504567997</v>
      </c>
      <c r="K120" s="12">
        <f t="shared" si="7"/>
        <v>4968810</v>
      </c>
      <c r="L120" s="12">
        <f>C120+(E120*ShippingCost)</f>
        <v>394.35</v>
      </c>
      <c r="M120" s="13">
        <f>((D120-C120-(E120*ShippingCost))*H120)</f>
        <v>3699989.9999999995</v>
      </c>
      <c r="N120" s="14">
        <f>(D120-C120-(E120*ShippingCost))/E120</f>
        <v>23491.999999999996</v>
      </c>
      <c r="O120" s="29">
        <f>K120+M120</f>
        <v>8668800</v>
      </c>
    </row>
    <row r="121" spans="1:15">
      <c r="A121" s="35" t="s">
        <v>15375</v>
      </c>
      <c r="B121" s="23">
        <f>VLOOKUP(A121,TypeIDs!B:C,2,FALSE)</f>
        <v>28334</v>
      </c>
      <c r="C121" s="22">
        <v>979.7</v>
      </c>
      <c r="D121" s="18">
        <f>INDEX(MARKET_INPUT[Column1.price],MATCH(B121,MARKET_INPUT[Column1.type_id]))</f>
        <v>1227</v>
      </c>
      <c r="E121" s="24">
        <f>VLOOKUP(B121,TypeIDs!C:D,2,FALSE)</f>
        <v>1.2500000000000001E-2</v>
      </c>
      <c r="F121" s="19">
        <v>5600</v>
      </c>
      <c r="G121" s="21">
        <f t="shared" si="8"/>
        <v>17897.289000000001</v>
      </c>
      <c r="H121" s="26">
        <f t="shared" si="9"/>
        <v>39200</v>
      </c>
      <c r="I121" s="25">
        <f t="shared" si="5"/>
        <v>490</v>
      </c>
      <c r="J121" s="11">
        <f t="shared" si="6"/>
        <v>1.2524242114933142</v>
      </c>
      <c r="K121" s="12">
        <f t="shared" si="7"/>
        <v>38845240</v>
      </c>
      <c r="L121" s="12">
        <f>C121+(E121*ShippingCost)</f>
        <v>990.95</v>
      </c>
      <c r="M121" s="13">
        <f>((D121-C121-(E121*ShippingCost))*H121)</f>
        <v>9253159.9999999981</v>
      </c>
      <c r="N121" s="14">
        <f>(D121-C121-(E121*ShippingCost))/E121</f>
        <v>18883.999999999996</v>
      </c>
      <c r="O121" s="29">
        <f>K121+M121</f>
        <v>48098400</v>
      </c>
    </row>
    <row r="122" spans="1:15">
      <c r="A122" s="35" t="s">
        <v>10477</v>
      </c>
      <c r="B122" s="23">
        <f>VLOOKUP(A122,TypeIDs!B:C,2,FALSE)</f>
        <v>21896</v>
      </c>
      <c r="C122" s="22">
        <v>868.4</v>
      </c>
      <c r="D122" s="18">
        <f>INDEX(MARKET_INPUT[Column1.price],MATCH(B122,MARKET_INPUT[Column1.type_id]))</f>
        <v>920</v>
      </c>
      <c r="E122" s="24">
        <f>VLOOKUP(B122,TypeIDs!C:D,2,FALSE)</f>
        <v>1.2500000000000001E-2</v>
      </c>
      <c r="F122" s="19">
        <v>10000</v>
      </c>
      <c r="G122" s="21">
        <f t="shared" si="8"/>
        <v>31736.825000000001</v>
      </c>
      <c r="H122" s="26">
        <f t="shared" si="9"/>
        <v>70000</v>
      </c>
      <c r="I122" s="25">
        <f t="shared" si="5"/>
        <v>875</v>
      </c>
      <c r="J122" s="11">
        <f t="shared" si="6"/>
        <v>1.0594196222938739</v>
      </c>
      <c r="K122" s="12">
        <f t="shared" si="7"/>
        <v>61575500</v>
      </c>
      <c r="L122" s="12">
        <f>C122+(E122*ShippingCost)</f>
        <v>879.65</v>
      </c>
      <c r="M122" s="13">
        <f>((D122-C122-(E122*ShippingCost))*H122)</f>
        <v>2824500.0000000014</v>
      </c>
      <c r="N122" s="14">
        <f>(D122-C122-(E122*ShippingCost))/E122</f>
        <v>3228.0000000000018</v>
      </c>
      <c r="O122" s="29">
        <f>K122+M122</f>
        <v>64400000</v>
      </c>
    </row>
    <row r="123" spans="1:15">
      <c r="A123" s="35" t="s">
        <v>10481</v>
      </c>
      <c r="B123" s="23">
        <f>VLOOKUP(A123,TypeIDs!B:C,2,FALSE)</f>
        <v>21904</v>
      </c>
      <c r="C123" s="22">
        <v>705.5</v>
      </c>
      <c r="D123" s="18">
        <f>INDEX(MARKET_INPUT[Column1.price],MATCH(B123,MARKET_INPUT[Column1.type_id]))</f>
        <v>919</v>
      </c>
      <c r="E123" s="24">
        <f>VLOOKUP(B123,TypeIDs!C:D,2,FALSE)</f>
        <v>1.2500000000000001E-2</v>
      </c>
      <c r="F123" s="19">
        <v>3300</v>
      </c>
      <c r="G123" s="21">
        <f t="shared" si="8"/>
        <v>10365.655000000001</v>
      </c>
      <c r="H123" s="26">
        <f t="shared" si="9"/>
        <v>23100</v>
      </c>
      <c r="I123" s="25">
        <f t="shared" si="5"/>
        <v>288.75</v>
      </c>
      <c r="J123" s="11">
        <f t="shared" si="6"/>
        <v>1.3026222537207655</v>
      </c>
      <c r="K123" s="12">
        <f t="shared" si="7"/>
        <v>16556925</v>
      </c>
      <c r="L123" s="12">
        <f>C123+(E123*ShippingCost)</f>
        <v>716.75</v>
      </c>
      <c r="M123" s="13">
        <f>((D123-C123-(E123*ShippingCost))*H123)</f>
        <v>4671975</v>
      </c>
      <c r="N123" s="14">
        <f>(D123-C123-(E123*ShippingCost))/E123</f>
        <v>16180</v>
      </c>
      <c r="O123" s="29">
        <f>K123+M123</f>
        <v>21228900</v>
      </c>
    </row>
    <row r="124" spans="1:15">
      <c r="A124" s="35" t="s">
        <v>10485</v>
      </c>
      <c r="B124" s="23">
        <f>VLOOKUP(A124,TypeIDs!B:C,2,FALSE)</f>
        <v>21912</v>
      </c>
      <c r="C124" s="22">
        <v>799.9</v>
      </c>
      <c r="D124" s="18">
        <f>INDEX(MARKET_INPUT[Column1.price],MATCH(B124,MARKET_INPUT[Column1.type_id]))</f>
        <v>780</v>
      </c>
      <c r="E124" s="24">
        <f>VLOOKUP(B124,TypeIDs!C:D,2,FALSE)</f>
        <v>1.2500000000000001E-2</v>
      </c>
      <c r="F124" s="19">
        <v>3000</v>
      </c>
      <c r="G124" s="21">
        <f t="shared" si="8"/>
        <v>9479.9650000000001</v>
      </c>
      <c r="H124" s="26">
        <f t="shared" si="9"/>
        <v>21000</v>
      </c>
      <c r="I124" s="25">
        <f t="shared" si="5"/>
        <v>262.5</v>
      </c>
      <c r="J124" s="11">
        <f t="shared" si="6"/>
        <v>0.9751218902362796</v>
      </c>
      <c r="K124" s="12">
        <f t="shared" si="7"/>
        <v>17034150</v>
      </c>
      <c r="L124" s="12">
        <f>C124+(E124*ShippingCost)</f>
        <v>811.15</v>
      </c>
      <c r="M124" s="13">
        <f>((D124-C124-(E124*ShippingCost))*H124)</f>
        <v>-654149.99999999953</v>
      </c>
      <c r="N124" s="14">
        <f>(D124-C124-(E124*ShippingCost))/E124</f>
        <v>-2491.9999999999982</v>
      </c>
      <c r="O124" s="29">
        <f>K124+M124</f>
        <v>16380000</v>
      </c>
    </row>
    <row r="125" spans="1:15">
      <c r="A125" s="35" t="s">
        <v>10490</v>
      </c>
      <c r="B125" s="23">
        <f>VLOOKUP(A125,TypeIDs!B:C,2,FALSE)</f>
        <v>21922</v>
      </c>
      <c r="C125" s="22">
        <v>838.7</v>
      </c>
      <c r="D125" s="18">
        <f>INDEX(MARKET_INPUT[Column1.price],MATCH(B125,MARKET_INPUT[Column1.type_id]))</f>
        <v>840</v>
      </c>
      <c r="E125" s="24">
        <f>VLOOKUP(B125,TypeIDs!C:D,2,FALSE)</f>
        <v>1.2500000000000001E-2</v>
      </c>
      <c r="F125" s="19">
        <v>3200</v>
      </c>
      <c r="G125" s="21">
        <f t="shared" si="8"/>
        <v>10136.793</v>
      </c>
      <c r="H125" s="26">
        <f t="shared" si="9"/>
        <v>22400</v>
      </c>
      <c r="I125" s="25">
        <f t="shared" si="5"/>
        <v>280</v>
      </c>
      <c r="J125" s="11">
        <f t="shared" si="6"/>
        <v>1.0015500178848218</v>
      </c>
      <c r="K125" s="12">
        <f t="shared" si="7"/>
        <v>19038880</v>
      </c>
      <c r="L125" s="12">
        <f>C125+(E125*ShippingCost)</f>
        <v>849.95</v>
      </c>
      <c r="M125" s="13">
        <f>((D125-C125-(E125*ShippingCost))*H125)</f>
        <v>-222880.00000000102</v>
      </c>
      <c r="N125" s="14">
        <f>(D125-C125-(E125*ShippingCost))/E125</f>
        <v>-796.00000000000364</v>
      </c>
      <c r="O125" s="29">
        <f>K125+M125</f>
        <v>18816000</v>
      </c>
    </row>
    <row r="126" spans="1:15">
      <c r="A126" s="35" t="s">
        <v>10493</v>
      </c>
      <c r="B126" s="23">
        <f>VLOOKUP(A126,TypeIDs!B:C,2,FALSE)</f>
        <v>21928</v>
      </c>
      <c r="C126" s="22">
        <v>994.8</v>
      </c>
      <c r="D126" s="18">
        <f>INDEX(MARKET_INPUT[Column1.price],MATCH(B126,MARKET_INPUT[Column1.type_id]))</f>
        <v>891</v>
      </c>
      <c r="E126" s="24">
        <f>VLOOKUP(B126,TypeIDs!C:D,2,FALSE)</f>
        <v>1.2500000000000001E-2</v>
      </c>
      <c r="F126" s="19">
        <v>1200</v>
      </c>
      <c r="G126" s="21">
        <f t="shared" si="8"/>
        <v>3838.777</v>
      </c>
      <c r="H126" s="26">
        <f t="shared" si="9"/>
        <v>8400</v>
      </c>
      <c r="I126" s="25">
        <f t="shared" si="5"/>
        <v>105</v>
      </c>
      <c r="J126" s="11">
        <f t="shared" si="6"/>
        <v>0.89565741857659831</v>
      </c>
      <c r="K126" s="12">
        <f t="shared" si="7"/>
        <v>8450820</v>
      </c>
      <c r="L126" s="12">
        <f>C126+(E126*ShippingCost)</f>
        <v>1006.05</v>
      </c>
      <c r="M126" s="13">
        <f>((D126-C126-(E126*ShippingCost))*H126)</f>
        <v>-966419.99999999965</v>
      </c>
      <c r="N126" s="14">
        <f>(D126-C126-(E126*ShippingCost))/E126</f>
        <v>-9203.9999999999964</v>
      </c>
      <c r="O126" s="29">
        <f>K126+M126</f>
        <v>7484400</v>
      </c>
    </row>
    <row r="127" spans="1:15">
      <c r="A127" s="35" t="s">
        <v>10498</v>
      </c>
      <c r="B127" s="23">
        <f>VLOOKUP(A127,TypeIDs!B:C,2,FALSE)</f>
        <v>21937</v>
      </c>
      <c r="C127" s="22">
        <v>719.9</v>
      </c>
      <c r="D127" s="18">
        <f>INDEX(MARKET_INPUT[Column1.price],MATCH(B127,MARKET_INPUT[Column1.type_id]))</f>
        <v>830</v>
      </c>
      <c r="E127" s="24">
        <f>VLOOKUP(B127,TypeIDs!C:D,2,FALSE)</f>
        <v>1.2500000000000001E-2</v>
      </c>
      <c r="F127" s="19">
        <v>2700</v>
      </c>
      <c r="G127" s="21">
        <f t="shared" si="8"/>
        <v>8488.7710000000006</v>
      </c>
      <c r="H127" s="26">
        <f t="shared" si="9"/>
        <v>18900</v>
      </c>
      <c r="I127" s="25">
        <f t="shared" si="5"/>
        <v>236.25</v>
      </c>
      <c r="J127" s="11">
        <f t="shared" si="6"/>
        <v>1.1529379080427837</v>
      </c>
      <c r="K127" s="12">
        <f t="shared" si="7"/>
        <v>13818735</v>
      </c>
      <c r="L127" s="12">
        <f>C127+(E127*ShippingCost)</f>
        <v>731.15</v>
      </c>
      <c r="M127" s="13">
        <f>((D127-C127-(E127*ShippingCost))*H127)</f>
        <v>1868265.0000000005</v>
      </c>
      <c r="N127" s="14">
        <f>(D127-C127-(E127*ShippingCost))/E127</f>
        <v>7908.0000000000018</v>
      </c>
      <c r="O127" s="29">
        <f>K127+M127</f>
        <v>15687000</v>
      </c>
    </row>
    <row r="128" spans="1:15">
      <c r="A128" s="35" t="s">
        <v>15377</v>
      </c>
      <c r="B128" s="23">
        <f>VLOOKUP(A128,TypeIDs!B:C,2,FALSE)</f>
        <v>28336</v>
      </c>
      <c r="C128" s="22">
        <v>490</v>
      </c>
      <c r="D128" s="18">
        <f>INDEX(MARKET_INPUT[Column1.price],MATCH(B128,MARKET_INPUT[Column1.type_id]))</f>
        <v>588</v>
      </c>
      <c r="E128" s="24">
        <f>VLOOKUP(B128,TypeIDs!C:D,2,FALSE)</f>
        <v>2.5000000000000001E-3</v>
      </c>
      <c r="F128" s="19">
        <v>2800</v>
      </c>
      <c r="G128" s="21">
        <f t="shared" si="8"/>
        <v>8674.4050000000007</v>
      </c>
      <c r="H128" s="26">
        <f t="shared" si="9"/>
        <v>19600</v>
      </c>
      <c r="I128" s="25">
        <f t="shared" si="5"/>
        <v>49</v>
      </c>
      <c r="J128" s="11">
        <f t="shared" si="6"/>
        <v>1.2</v>
      </c>
      <c r="K128" s="12">
        <f t="shared" si="7"/>
        <v>9648100</v>
      </c>
      <c r="L128" s="12">
        <f>C128+(E128*ShippingCost)</f>
        <v>492.25</v>
      </c>
      <c r="M128" s="13">
        <f>((D128-C128-(E128*ShippingCost))*H128)</f>
        <v>1876700</v>
      </c>
      <c r="N128" s="14">
        <f>(D128-C128-(E128*ShippingCost))/E128</f>
        <v>38300</v>
      </c>
      <c r="O128" s="29">
        <f>K128+M128</f>
        <v>11524800</v>
      </c>
    </row>
    <row r="129" spans="1:15">
      <c r="A129" s="35" t="s">
        <v>10478</v>
      </c>
      <c r="B129" s="23">
        <f>VLOOKUP(A129,TypeIDs!B:C,2,FALSE)</f>
        <v>21898</v>
      </c>
      <c r="C129" s="22">
        <v>573.79999999999995</v>
      </c>
      <c r="D129" s="18">
        <f>INDEX(MARKET_INPUT[Column1.price],MATCH(B129,MARKET_INPUT[Column1.type_id]))</f>
        <v>636</v>
      </c>
      <c r="E129" s="24">
        <f>VLOOKUP(B129,TypeIDs!C:D,2,FALSE)</f>
        <v>2.5000000000000001E-3</v>
      </c>
      <c r="F129" s="19">
        <v>7700</v>
      </c>
      <c r="G129" s="21">
        <f t="shared" si="8"/>
        <v>23983.656999999999</v>
      </c>
      <c r="H129" s="26">
        <f t="shared" si="9"/>
        <v>53900</v>
      </c>
      <c r="I129" s="25">
        <f t="shared" si="5"/>
        <v>134.75</v>
      </c>
      <c r="J129" s="11">
        <f t="shared" si="6"/>
        <v>1.1084001394214014</v>
      </c>
      <c r="K129" s="12">
        <f t="shared" si="7"/>
        <v>31049094.999999996</v>
      </c>
      <c r="L129" s="12">
        <f>C129+(E129*ShippingCost)</f>
        <v>576.04999999999995</v>
      </c>
      <c r="M129" s="13">
        <f>((D129-C129-(E129*ShippingCost))*H129)</f>
        <v>3231305.0000000023</v>
      </c>
      <c r="N129" s="14">
        <f>(D129-C129-(E129*ShippingCost))/E129</f>
        <v>23980.000000000018</v>
      </c>
      <c r="O129" s="29">
        <f>K129+M129</f>
        <v>34280400</v>
      </c>
    </row>
    <row r="130" spans="1:15">
      <c r="A130" s="35" t="s">
        <v>10482</v>
      </c>
      <c r="B130" s="23">
        <f>VLOOKUP(A130,TypeIDs!B:C,2,FALSE)</f>
        <v>21906</v>
      </c>
      <c r="C130" s="22">
        <v>479.9</v>
      </c>
      <c r="D130" s="18">
        <f>INDEX(MARKET_INPUT[Column1.price],MATCH(B130,MARKET_INPUT[Column1.type_id]))</f>
        <v>599</v>
      </c>
      <c r="E130" s="24">
        <f>VLOOKUP(B130,TypeIDs!C:D,2,FALSE)</f>
        <v>2.5000000000000001E-3</v>
      </c>
      <c r="F130" s="19">
        <v>1500</v>
      </c>
      <c r="G130" s="21">
        <f t="shared" si="8"/>
        <v>4643.9750000000004</v>
      </c>
      <c r="H130" s="26">
        <f t="shared" si="9"/>
        <v>10500</v>
      </c>
      <c r="I130" s="25">
        <f t="shared" ref="I130:I193" si="10">(E130*F130)*7</f>
        <v>26.25</v>
      </c>
      <c r="J130" s="11">
        <f t="shared" ref="J130:J193" si="11">D130/C130</f>
        <v>1.2481767034798916</v>
      </c>
      <c r="K130" s="12">
        <f t="shared" ref="K130:K193" si="12">(H130*C130)+((E130*ShippingCost)*H130)</f>
        <v>5062575</v>
      </c>
      <c r="L130" s="12">
        <f>C130+(E130*ShippingCost)</f>
        <v>482.15</v>
      </c>
      <c r="M130" s="13">
        <f>((D130-C130-(E130*ShippingCost))*H130)</f>
        <v>1226925.0000000002</v>
      </c>
      <c r="N130" s="14">
        <f>(D130-C130-(E130*ShippingCost))/E130</f>
        <v>46740.000000000007</v>
      </c>
      <c r="O130" s="29">
        <f>K130+M130</f>
        <v>6289500</v>
      </c>
    </row>
    <row r="131" spans="1:15">
      <c r="A131" s="35" t="s">
        <v>10491</v>
      </c>
      <c r="B131" s="23">
        <f>VLOOKUP(A131,TypeIDs!B:C,2,FALSE)</f>
        <v>21924</v>
      </c>
      <c r="C131" s="22">
        <v>480</v>
      </c>
      <c r="D131" s="18">
        <f>INDEX(MARKET_INPUT[Column1.price],MATCH(B131,MARKET_INPUT[Column1.type_id]))</f>
        <v>806</v>
      </c>
      <c r="E131" s="24">
        <f>VLOOKUP(B131,TypeIDs!C:D,2,FALSE)</f>
        <v>2.5000000000000001E-3</v>
      </c>
      <c r="F131" s="19">
        <v>1100</v>
      </c>
      <c r="G131" s="21">
        <f t="shared" ref="G131:G194" si="13">((C131/(5000/F131))+(E131*2)+(F131*3))</f>
        <v>3405.605</v>
      </c>
      <c r="H131" s="26">
        <f t="shared" ref="H131:H194" si="14">F131*7</f>
        <v>7700</v>
      </c>
      <c r="I131" s="25">
        <f t="shared" si="10"/>
        <v>19.25</v>
      </c>
      <c r="J131" s="11">
        <f t="shared" si="11"/>
        <v>1.6791666666666667</v>
      </c>
      <c r="K131" s="12">
        <f t="shared" si="12"/>
        <v>3713325</v>
      </c>
      <c r="L131" s="12">
        <f>C131+(E131*ShippingCost)</f>
        <v>482.25</v>
      </c>
      <c r="M131" s="13">
        <f>((D131-C131-(E131*ShippingCost))*H131)</f>
        <v>2492875</v>
      </c>
      <c r="N131" s="14">
        <f>(D131-C131-(E131*ShippingCost))/E131</f>
        <v>129500</v>
      </c>
      <c r="O131" s="29">
        <f>K131+M131</f>
        <v>6206200</v>
      </c>
    </row>
    <row r="132" spans="1:15">
      <c r="A132" s="35" t="s">
        <v>118</v>
      </c>
      <c r="B132" s="23">
        <f>VLOOKUP(A132,TypeIDs!B:C,2,FALSE)</f>
        <v>193</v>
      </c>
      <c r="C132" s="22">
        <v>99.79</v>
      </c>
      <c r="D132" s="18">
        <f>INDEX(MARKET_INPUT[Column1.price],MATCH(B132,MARKET_INPUT[Column1.type_id]))</f>
        <v>500</v>
      </c>
      <c r="E132" s="24">
        <f>VLOOKUP(B132,TypeIDs!C:D,2,FALSE)</f>
        <v>1.2500000000000001E-2</v>
      </c>
      <c r="F132" s="19">
        <v>5000</v>
      </c>
      <c r="G132" s="21">
        <f t="shared" si="13"/>
        <v>15099.815000000001</v>
      </c>
      <c r="H132" s="26">
        <f t="shared" si="14"/>
        <v>35000</v>
      </c>
      <c r="I132" s="25">
        <f t="shared" si="10"/>
        <v>437.5</v>
      </c>
      <c r="J132" s="11">
        <f t="shared" si="11"/>
        <v>5.0105220964024451</v>
      </c>
      <c r="K132" s="12">
        <f t="shared" si="12"/>
        <v>3886400</v>
      </c>
      <c r="L132" s="12">
        <f>C132+(E132*ShippingCost)</f>
        <v>111.04</v>
      </c>
      <c r="M132" s="13">
        <f>((D132-C132-(E132*ShippingCost))*H132)</f>
        <v>13613600</v>
      </c>
      <c r="N132" s="14">
        <f>(D132-C132-(E132*ShippingCost))/E132</f>
        <v>31116.799999999996</v>
      </c>
      <c r="O132" s="29">
        <f>K132+M132</f>
        <v>17500000</v>
      </c>
    </row>
    <row r="133" spans="1:15">
      <c r="A133" s="16" t="s">
        <v>25849</v>
      </c>
      <c r="B133" s="23">
        <f>VLOOKUP(A133,TypeIDs!B:C,2,FALSE)</f>
        <v>41155</v>
      </c>
      <c r="C133" s="22">
        <v>7998</v>
      </c>
      <c r="D133" s="18">
        <f>INDEX(MARKET_INPUT[Column1.price],MATCH(B133,MARKET_INPUT[Column1.type_id]))</f>
        <v>33400</v>
      </c>
      <c r="E133" s="24">
        <f>VLOOKUP(B133,TypeIDs!C:D,2,FALSE)</f>
        <v>1</v>
      </c>
      <c r="F133" s="19">
        <v>8</v>
      </c>
      <c r="G133" s="21">
        <f t="shared" si="13"/>
        <v>38.796799999999998</v>
      </c>
      <c r="H133" s="26">
        <f t="shared" si="14"/>
        <v>56</v>
      </c>
      <c r="I133" s="25">
        <f t="shared" si="10"/>
        <v>56</v>
      </c>
      <c r="J133" s="11">
        <f t="shared" si="11"/>
        <v>4.1760440110027508</v>
      </c>
      <c r="K133" s="12">
        <f t="shared" si="12"/>
        <v>498288</v>
      </c>
      <c r="L133" s="12">
        <f>C133+(E133*ShippingCost)</f>
        <v>8898</v>
      </c>
      <c r="M133" s="13">
        <f>((D133-C133-(E133*ShippingCost))*H133)</f>
        <v>1372112</v>
      </c>
      <c r="N133" s="14">
        <f>(D133-C133-(E133*ShippingCost))/E133</f>
        <v>24502</v>
      </c>
      <c r="O133" s="29">
        <f>K133+M133</f>
        <v>1870400</v>
      </c>
    </row>
    <row r="134" spans="1:15">
      <c r="A134" s="16" t="s">
        <v>21250</v>
      </c>
      <c r="B134" s="23">
        <f>VLOOKUP(A134,TypeIDs!B:C,2,FALSE)</f>
        <v>35795</v>
      </c>
      <c r="C134" s="22">
        <v>9275</v>
      </c>
      <c r="D134" s="18">
        <f>INDEX(MARKET_INPUT[Column1.price],MATCH(B134,MARKET_INPUT[Column1.type_id]))</f>
        <v>179500</v>
      </c>
      <c r="E134" s="24">
        <f>VLOOKUP(B134,TypeIDs!C:D,2,FALSE)</f>
        <v>1</v>
      </c>
      <c r="F134" s="19">
        <v>4</v>
      </c>
      <c r="G134" s="21">
        <f t="shared" si="13"/>
        <v>21.42</v>
      </c>
      <c r="H134" s="26">
        <f t="shared" si="14"/>
        <v>28</v>
      </c>
      <c r="I134" s="25">
        <f t="shared" si="10"/>
        <v>28</v>
      </c>
      <c r="J134" s="11">
        <f t="shared" si="11"/>
        <v>19.353099730458222</v>
      </c>
      <c r="K134" s="12">
        <f t="shared" si="12"/>
        <v>284900</v>
      </c>
      <c r="L134" s="12">
        <f>C134+(E134*ShippingCost)</f>
        <v>10175</v>
      </c>
      <c r="M134" s="13">
        <f>((D134-C134-(E134*ShippingCost))*H134)</f>
        <v>4741100</v>
      </c>
      <c r="N134" s="14">
        <f>(D134-C134-(E134*ShippingCost))/E134</f>
        <v>169325</v>
      </c>
      <c r="O134" s="29">
        <f>K134+M134</f>
        <v>5026000</v>
      </c>
    </row>
    <row r="135" spans="1:15">
      <c r="A135" s="16" t="s">
        <v>21249</v>
      </c>
      <c r="B135" s="23">
        <f>VLOOKUP(A135,TypeIDs!B:C,2,FALSE)</f>
        <v>35794</v>
      </c>
      <c r="C135" s="22">
        <v>10980</v>
      </c>
      <c r="D135" s="18">
        <f>INDEX(MARKET_INPUT[Column1.price],MATCH(B135,MARKET_INPUT[Column1.type_id]))</f>
        <v>39980</v>
      </c>
      <c r="E135" s="24">
        <f>VLOOKUP(B135,TypeIDs!C:D,2,FALSE)</f>
        <v>1</v>
      </c>
      <c r="F135" s="19">
        <v>7</v>
      </c>
      <c r="G135" s="21">
        <f t="shared" si="13"/>
        <v>38.372</v>
      </c>
      <c r="H135" s="26">
        <f t="shared" si="14"/>
        <v>49</v>
      </c>
      <c r="I135" s="25">
        <f t="shared" si="10"/>
        <v>49</v>
      </c>
      <c r="J135" s="11">
        <f t="shared" si="11"/>
        <v>3.6411657559198543</v>
      </c>
      <c r="K135" s="12">
        <f t="shared" si="12"/>
        <v>582120</v>
      </c>
      <c r="L135" s="12">
        <f>C135+(E135*ShippingCost)</f>
        <v>11880</v>
      </c>
      <c r="M135" s="13">
        <f>((D135-C135-(E135*ShippingCost))*H135)</f>
        <v>1376900</v>
      </c>
      <c r="N135" s="14">
        <f>(D135-C135-(E135*ShippingCost))/E135</f>
        <v>28100</v>
      </c>
      <c r="O135" s="29">
        <f>K135+M135</f>
        <v>1959020</v>
      </c>
    </row>
    <row r="136" spans="1:15">
      <c r="A136" s="16" t="s">
        <v>15916</v>
      </c>
      <c r="B136" s="23">
        <f>VLOOKUP(A136,TypeIDs!B:C,2,FALSE)</f>
        <v>29005</v>
      </c>
      <c r="C136" s="22">
        <v>1499000</v>
      </c>
      <c r="D136" s="18">
        <f>INDEX(MARKET_INPUT[Column1.price],MATCH(B136,MARKET_INPUT[Column1.type_id]))</f>
        <v>19000</v>
      </c>
      <c r="E136" s="24">
        <f>VLOOKUP(B136,TypeIDs!C:D,2,FALSE)</f>
        <v>1</v>
      </c>
      <c r="F136" s="19">
        <v>3</v>
      </c>
      <c r="G136" s="21">
        <f t="shared" si="13"/>
        <v>910.4</v>
      </c>
      <c r="H136" s="26">
        <f t="shared" si="14"/>
        <v>21</v>
      </c>
      <c r="I136" s="25">
        <f t="shared" si="10"/>
        <v>21</v>
      </c>
      <c r="J136" s="11">
        <f t="shared" si="11"/>
        <v>1.2675116744496331E-2</v>
      </c>
      <c r="K136" s="12">
        <f t="shared" si="12"/>
        <v>31497900</v>
      </c>
      <c r="L136" s="12">
        <f>C136+(E136*ShippingCost)</f>
        <v>1499900</v>
      </c>
      <c r="M136" s="13">
        <f>((D136-C136-(E136*ShippingCost))*H136)</f>
        <v>-31098900</v>
      </c>
      <c r="N136" s="14">
        <f>(D136-C136-(E136*ShippingCost))/E136</f>
        <v>-1480900</v>
      </c>
      <c r="O136" s="29">
        <f>K136+M136</f>
        <v>399000</v>
      </c>
    </row>
    <row r="137" spans="1:15">
      <c r="A137" s="16" t="s">
        <v>15910</v>
      </c>
      <c r="B137" s="23">
        <f>VLOOKUP(A137,TypeIDs!B:C,2,FALSE)</f>
        <v>28999</v>
      </c>
      <c r="C137" s="22">
        <v>9779</v>
      </c>
      <c r="D137" s="18">
        <f>INDEX(MARKET_INPUT[Column1.price],MATCH(B137,MARKET_INPUT[Column1.type_id]))</f>
        <v>10490</v>
      </c>
      <c r="E137" s="24">
        <f>VLOOKUP(B137,TypeIDs!C:D,2,FALSE)</f>
        <v>1</v>
      </c>
      <c r="F137" s="19">
        <v>5</v>
      </c>
      <c r="G137" s="21">
        <f t="shared" si="13"/>
        <v>26.779</v>
      </c>
      <c r="H137" s="26">
        <f t="shared" si="14"/>
        <v>35</v>
      </c>
      <c r="I137" s="25">
        <f t="shared" si="10"/>
        <v>35</v>
      </c>
      <c r="J137" s="11">
        <f t="shared" si="11"/>
        <v>1.0727068207383168</v>
      </c>
      <c r="K137" s="12">
        <f t="shared" si="12"/>
        <v>373765</v>
      </c>
      <c r="L137" s="12">
        <f>C137+(E137*ShippingCost)</f>
        <v>10679</v>
      </c>
      <c r="M137" s="13">
        <f>((D137-C137-(E137*ShippingCost))*H137)</f>
        <v>-6615</v>
      </c>
      <c r="N137" s="14">
        <f>(D137-C137-(E137*ShippingCost))/E137</f>
        <v>-189</v>
      </c>
      <c r="O137" s="29">
        <f>K137+M137</f>
        <v>367150</v>
      </c>
    </row>
    <row r="138" spans="1:15">
      <c r="A138" s="16" t="s">
        <v>15922</v>
      </c>
      <c r="B138" s="23">
        <f>VLOOKUP(A138,TypeIDs!B:C,2,FALSE)</f>
        <v>29011</v>
      </c>
      <c r="C138" s="22">
        <v>9979</v>
      </c>
      <c r="D138" s="18">
        <f>INDEX(MARKET_INPUT[Column1.price],MATCH(B138,MARKET_INPUT[Column1.type_id]))</f>
        <v>32950</v>
      </c>
      <c r="E138" s="24">
        <f>VLOOKUP(B138,TypeIDs!C:D,2,FALSE)</f>
        <v>1</v>
      </c>
      <c r="F138" s="19">
        <v>9</v>
      </c>
      <c r="G138" s="21">
        <f t="shared" si="13"/>
        <v>46.962199999999996</v>
      </c>
      <c r="H138" s="26">
        <f t="shared" si="14"/>
        <v>63</v>
      </c>
      <c r="I138" s="25">
        <f t="shared" si="10"/>
        <v>63</v>
      </c>
      <c r="J138" s="11">
        <f t="shared" si="11"/>
        <v>3.3019340615292112</v>
      </c>
      <c r="K138" s="12">
        <f t="shared" si="12"/>
        <v>685377</v>
      </c>
      <c r="L138" s="12">
        <f>C138+(E138*ShippingCost)</f>
        <v>10879</v>
      </c>
      <c r="M138" s="13">
        <f>((D138-C138-(E138*ShippingCost))*H138)</f>
        <v>1390473</v>
      </c>
      <c r="N138" s="14">
        <f>(D138-C138-(E138*ShippingCost))/E138</f>
        <v>22071</v>
      </c>
      <c r="O138" s="29">
        <f>K138+M138</f>
        <v>2075850</v>
      </c>
    </row>
    <row r="139" spans="1:15">
      <c r="A139" s="16" t="s">
        <v>15926</v>
      </c>
      <c r="B139" s="23">
        <f>VLOOKUP(A139,TypeIDs!B:C,2,FALSE)</f>
        <v>29015</v>
      </c>
      <c r="C139" s="22">
        <v>9500</v>
      </c>
      <c r="D139" s="18">
        <f>INDEX(MARKET_INPUT[Column1.price],MATCH(B139,MARKET_INPUT[Column1.type_id]))</f>
        <v>49990</v>
      </c>
      <c r="E139" s="24">
        <f>VLOOKUP(B139,TypeIDs!C:D,2,FALSE)</f>
        <v>1</v>
      </c>
      <c r="F139" s="19">
        <v>4</v>
      </c>
      <c r="G139" s="21">
        <f t="shared" si="13"/>
        <v>21.6</v>
      </c>
      <c r="H139" s="26">
        <f t="shared" si="14"/>
        <v>28</v>
      </c>
      <c r="I139" s="25">
        <f t="shared" si="10"/>
        <v>28</v>
      </c>
      <c r="J139" s="11">
        <f t="shared" si="11"/>
        <v>5.2621052631578946</v>
      </c>
      <c r="K139" s="12">
        <f t="shared" si="12"/>
        <v>291200</v>
      </c>
      <c r="L139" s="12">
        <f>C139+(E139*ShippingCost)</f>
        <v>10400</v>
      </c>
      <c r="M139" s="13">
        <f>((D139-C139-(E139*ShippingCost))*H139)</f>
        <v>1108520</v>
      </c>
      <c r="N139" s="14">
        <f>(D139-C139-(E139*ShippingCost))/E139</f>
        <v>39590</v>
      </c>
      <c r="O139" s="29">
        <f>K139+M139</f>
        <v>1399720</v>
      </c>
    </row>
    <row r="140" spans="1:15">
      <c r="A140" s="16" t="s">
        <v>15920</v>
      </c>
      <c r="B140" s="23">
        <f>VLOOKUP(A140,TypeIDs!B:C,2,FALSE)</f>
        <v>29009</v>
      </c>
      <c r="C140" s="22">
        <v>9993</v>
      </c>
      <c r="D140" s="18">
        <f>INDEX(MARKET_INPUT[Column1.price],MATCH(B140,MARKET_INPUT[Column1.type_id]))</f>
        <v>9479</v>
      </c>
      <c r="E140" s="24">
        <f>VLOOKUP(B140,TypeIDs!C:D,2,FALSE)</f>
        <v>1</v>
      </c>
      <c r="F140" s="19">
        <v>10</v>
      </c>
      <c r="G140" s="21">
        <f t="shared" si="13"/>
        <v>51.986000000000004</v>
      </c>
      <c r="H140" s="26">
        <f t="shared" si="14"/>
        <v>70</v>
      </c>
      <c r="I140" s="25">
        <f t="shared" si="10"/>
        <v>70</v>
      </c>
      <c r="J140" s="11">
        <f t="shared" si="11"/>
        <v>0.94856399479635745</v>
      </c>
      <c r="K140" s="12">
        <f t="shared" si="12"/>
        <v>762510</v>
      </c>
      <c r="L140" s="12">
        <f>C140+(E140*ShippingCost)</f>
        <v>10893</v>
      </c>
      <c r="M140" s="13">
        <f>((D140-C140-(E140*ShippingCost))*H140)</f>
        <v>-98980</v>
      </c>
      <c r="N140" s="14">
        <f>(D140-C140-(E140*ShippingCost))/E140</f>
        <v>-1414</v>
      </c>
      <c r="O140" s="29">
        <f>K140+M140</f>
        <v>663530</v>
      </c>
    </row>
    <row r="141" spans="1:15">
      <c r="A141" s="16" t="s">
        <v>15912</v>
      </c>
      <c r="B141" s="23">
        <f>VLOOKUP(A141,TypeIDs!B:C,2,FALSE)</f>
        <v>29001</v>
      </c>
      <c r="C141" s="22">
        <v>8898</v>
      </c>
      <c r="D141" s="18">
        <f>INDEX(MARKET_INPUT[Column1.price],MATCH(B141,MARKET_INPUT[Column1.type_id]))</f>
        <v>2675</v>
      </c>
      <c r="E141" s="24">
        <f>VLOOKUP(B141,TypeIDs!C:D,2,FALSE)</f>
        <v>1</v>
      </c>
      <c r="F141" s="19">
        <v>8</v>
      </c>
      <c r="G141" s="21">
        <f t="shared" si="13"/>
        <v>40.236800000000002</v>
      </c>
      <c r="H141" s="26">
        <f t="shared" si="14"/>
        <v>56</v>
      </c>
      <c r="I141" s="25">
        <f t="shared" si="10"/>
        <v>56</v>
      </c>
      <c r="J141" s="11">
        <f t="shared" si="11"/>
        <v>0.30062935491121601</v>
      </c>
      <c r="K141" s="12">
        <f t="shared" si="12"/>
        <v>548688</v>
      </c>
      <c r="L141" s="12">
        <f>C141+(E141*ShippingCost)</f>
        <v>9798</v>
      </c>
      <c r="M141" s="13">
        <f>((D141-C141-(E141*ShippingCost))*H141)</f>
        <v>-398888</v>
      </c>
      <c r="N141" s="14">
        <f>(D141-C141-(E141*ShippingCost))/E141</f>
        <v>-7123</v>
      </c>
      <c r="O141" s="29">
        <f>K141+M141</f>
        <v>149800</v>
      </c>
    </row>
    <row r="142" spans="1:15">
      <c r="A142" s="32" t="s">
        <v>19374</v>
      </c>
      <c r="B142" s="23">
        <f>VLOOKUP(A142,TypeIDs!B:C,2,FALSE)</f>
        <v>33681</v>
      </c>
      <c r="C142" s="22">
        <v>110300000</v>
      </c>
      <c r="D142" s="18">
        <f>INDEX(MARKET_INPUT[Column1.price],MATCH(B142,MARKET_INPUT[Column1.type_id]))</f>
        <v>45170000</v>
      </c>
      <c r="E142" s="24">
        <f>VLOOKUP(B142,TypeIDs!C:D,2,FALSE)</f>
        <v>50</v>
      </c>
      <c r="F142" s="19">
        <v>2</v>
      </c>
      <c r="G142" s="21">
        <f t="shared" si="13"/>
        <v>44226</v>
      </c>
      <c r="H142" s="26">
        <f t="shared" si="14"/>
        <v>14</v>
      </c>
      <c r="I142" s="25">
        <f t="shared" si="10"/>
        <v>700</v>
      </c>
      <c r="J142" s="11">
        <f t="shared" si="11"/>
        <v>0.40951949229374435</v>
      </c>
      <c r="K142" s="12">
        <f t="shared" si="12"/>
        <v>1544830000</v>
      </c>
      <c r="L142" s="12">
        <f>C142+(E142*ShippingCost)</f>
        <v>110345000</v>
      </c>
      <c r="M142" s="13">
        <f>((D142-C142-(E142*ShippingCost))*H142)</f>
        <v>-912450000</v>
      </c>
      <c r="N142" s="14">
        <f>(D142-C142-(E142*ShippingCost))/E142</f>
        <v>-1303500</v>
      </c>
      <c r="O142" s="29">
        <f>K142+M142</f>
        <v>632380000</v>
      </c>
    </row>
    <row r="143" spans="1:15">
      <c r="A143" s="32" t="s">
        <v>1039</v>
      </c>
      <c r="B143" s="23">
        <f>VLOOKUP(A143,TypeIDs!B:C,2,FALSE)</f>
        <v>2193</v>
      </c>
      <c r="C143" s="22">
        <v>80020</v>
      </c>
      <c r="D143" s="18">
        <f>INDEX(MARKET_INPUT[Column1.price],MATCH(B143,MARKET_INPUT[Column1.type_id]))</f>
        <v>110000</v>
      </c>
      <c r="E143" s="24">
        <f>VLOOKUP(B143,TypeIDs!C:D,2,FALSE)</f>
        <v>25</v>
      </c>
      <c r="F143" s="19">
        <v>5</v>
      </c>
      <c r="G143" s="21">
        <f t="shared" si="13"/>
        <v>145.01999999999998</v>
      </c>
      <c r="H143" s="26">
        <f t="shared" si="14"/>
        <v>35</v>
      </c>
      <c r="I143" s="25">
        <f t="shared" si="10"/>
        <v>875</v>
      </c>
      <c r="J143" s="11">
        <f t="shared" si="11"/>
        <v>1.3746563359160211</v>
      </c>
      <c r="K143" s="12">
        <f t="shared" si="12"/>
        <v>3588200</v>
      </c>
      <c r="L143" s="12">
        <f>C143+(E143*ShippingCost)</f>
        <v>102520</v>
      </c>
      <c r="M143" s="13">
        <f>((D143-C143-(E143*ShippingCost))*H143)</f>
        <v>261800</v>
      </c>
      <c r="N143" s="14">
        <f>(D143-C143-(E143*ShippingCost))/E143</f>
        <v>299.2</v>
      </c>
      <c r="O143" s="29">
        <f>K143+M143</f>
        <v>3850000</v>
      </c>
    </row>
    <row r="144" spans="1:15">
      <c r="A144" s="32" t="s">
        <v>1259</v>
      </c>
      <c r="B144" s="23">
        <f>VLOOKUP(A144,TypeIDs!B:C,2,FALSE)</f>
        <v>2478</v>
      </c>
      <c r="C144" s="22">
        <v>1564000</v>
      </c>
      <c r="D144" s="18">
        <f>INDEX(MARKET_INPUT[Column1.price],MATCH(B144,MARKET_INPUT[Column1.type_id]))</f>
        <v>1800000</v>
      </c>
      <c r="E144" s="24">
        <f>VLOOKUP(B144,TypeIDs!C:D,2,FALSE)</f>
        <v>25</v>
      </c>
      <c r="F144" s="19">
        <v>5</v>
      </c>
      <c r="G144" s="21">
        <f t="shared" si="13"/>
        <v>1629</v>
      </c>
      <c r="H144" s="26">
        <f t="shared" si="14"/>
        <v>35</v>
      </c>
      <c r="I144" s="25">
        <f t="shared" si="10"/>
        <v>875</v>
      </c>
      <c r="J144" s="11">
        <f t="shared" si="11"/>
        <v>1.1508951406649617</v>
      </c>
      <c r="K144" s="12">
        <f t="shared" si="12"/>
        <v>55527500</v>
      </c>
      <c r="L144" s="12">
        <f>C144+(E144*ShippingCost)</f>
        <v>1586500</v>
      </c>
      <c r="M144" s="13">
        <f>((D144-C144-(E144*ShippingCost))*H144)</f>
        <v>7472500</v>
      </c>
      <c r="N144" s="14">
        <f>(D144-C144-(E144*ShippingCost))/E144</f>
        <v>8540</v>
      </c>
      <c r="O144" s="29">
        <f>K144+M144</f>
        <v>63000000</v>
      </c>
    </row>
    <row r="145" spans="1:15">
      <c r="A145" s="32" t="s">
        <v>1227</v>
      </c>
      <c r="B145" s="23">
        <f>VLOOKUP(A145,TypeIDs!B:C,2,FALSE)</f>
        <v>2446</v>
      </c>
      <c r="C145" s="22">
        <v>1416000</v>
      </c>
      <c r="D145" s="18">
        <f>INDEX(MARKET_INPUT[Column1.price],MATCH(B145,MARKET_INPUT[Column1.type_id]))</f>
        <v>2399000</v>
      </c>
      <c r="E145" s="24">
        <f>VLOOKUP(B145,TypeIDs!C:D,2,FALSE)</f>
        <v>25</v>
      </c>
      <c r="F145" s="19">
        <v>5</v>
      </c>
      <c r="G145" s="21">
        <f t="shared" si="13"/>
        <v>1481</v>
      </c>
      <c r="H145" s="26">
        <f t="shared" si="14"/>
        <v>35</v>
      </c>
      <c r="I145" s="25">
        <f t="shared" si="10"/>
        <v>875</v>
      </c>
      <c r="J145" s="11">
        <f t="shared" si="11"/>
        <v>1.6942090395480225</v>
      </c>
      <c r="K145" s="12">
        <f t="shared" si="12"/>
        <v>50347500</v>
      </c>
      <c r="L145" s="12">
        <f>C145+(E145*ShippingCost)</f>
        <v>1438500</v>
      </c>
      <c r="M145" s="13">
        <f>((D145-C145-(E145*ShippingCost))*H145)</f>
        <v>33617500</v>
      </c>
      <c r="N145" s="14">
        <f>(D145-C145-(E145*ShippingCost))/E145</f>
        <v>38420</v>
      </c>
      <c r="O145" s="29">
        <f>K145+M145</f>
        <v>83965000</v>
      </c>
    </row>
    <row r="146" spans="1:15">
      <c r="A146" s="32" t="s">
        <v>1041</v>
      </c>
      <c r="B146" s="23">
        <f>VLOOKUP(A146,TypeIDs!B:C,2,FALSE)</f>
        <v>2195</v>
      </c>
      <c r="C146" s="22">
        <v>1593000</v>
      </c>
      <c r="D146" s="18">
        <f>INDEX(MARKET_INPUT[Column1.price],MATCH(B146,MARKET_INPUT[Column1.type_id]))</f>
        <v>1769000</v>
      </c>
      <c r="E146" s="24">
        <f>VLOOKUP(B146,TypeIDs!C:D,2,FALSE)</f>
        <v>25</v>
      </c>
      <c r="F146" s="19">
        <v>75</v>
      </c>
      <c r="G146" s="21">
        <f t="shared" si="13"/>
        <v>24170</v>
      </c>
      <c r="H146" s="26">
        <f t="shared" si="14"/>
        <v>525</v>
      </c>
      <c r="I146" s="25">
        <f t="shared" si="10"/>
        <v>13125</v>
      </c>
      <c r="J146" s="11">
        <f t="shared" si="11"/>
        <v>1.1104833647206529</v>
      </c>
      <c r="K146" s="12">
        <f t="shared" si="12"/>
        <v>848137500</v>
      </c>
      <c r="L146" s="12">
        <f>C146+(E146*ShippingCost)</f>
        <v>1615500</v>
      </c>
      <c r="M146" s="13">
        <f>((D146-C146-(E146*ShippingCost))*H146)</f>
        <v>80587500</v>
      </c>
      <c r="N146" s="14">
        <f>(D146-C146-(E146*ShippingCost))/E146</f>
        <v>6140</v>
      </c>
      <c r="O146" s="29">
        <f>K146+M146</f>
        <v>928725000</v>
      </c>
    </row>
    <row r="147" spans="1:15">
      <c r="A147" s="32" t="s">
        <v>1217</v>
      </c>
      <c r="B147" s="23">
        <f>VLOOKUP(A147,TypeIDs!B:C,2,FALSE)</f>
        <v>2436</v>
      </c>
      <c r="C147" s="22">
        <v>1584000</v>
      </c>
      <c r="D147" s="18">
        <f>INDEX(MARKET_INPUT[Column1.price],MATCH(B147,MARKET_INPUT[Column1.type_id]))</f>
        <v>2247000</v>
      </c>
      <c r="E147" s="24">
        <f>VLOOKUP(B147,TypeIDs!C:D,2,FALSE)</f>
        <v>25</v>
      </c>
      <c r="F147" s="19">
        <v>5</v>
      </c>
      <c r="G147" s="21">
        <f t="shared" si="13"/>
        <v>1649</v>
      </c>
      <c r="H147" s="26">
        <f t="shared" si="14"/>
        <v>35</v>
      </c>
      <c r="I147" s="25">
        <f t="shared" si="10"/>
        <v>875</v>
      </c>
      <c r="J147" s="11">
        <f t="shared" si="11"/>
        <v>1.418560606060606</v>
      </c>
      <c r="K147" s="12">
        <f t="shared" si="12"/>
        <v>56227500</v>
      </c>
      <c r="L147" s="12">
        <f>C147+(E147*ShippingCost)</f>
        <v>1606500</v>
      </c>
      <c r="M147" s="13">
        <f>((D147-C147-(E147*ShippingCost))*H147)</f>
        <v>22417500</v>
      </c>
      <c r="N147" s="14">
        <f>(D147-C147-(E147*ShippingCost))/E147</f>
        <v>25620</v>
      </c>
      <c r="O147" s="29">
        <f>K147+M147</f>
        <v>78645000</v>
      </c>
    </row>
    <row r="148" spans="1:15">
      <c r="A148" s="32" t="s">
        <v>18133</v>
      </c>
      <c r="B148" s="23">
        <f>VLOOKUP(A148,TypeIDs!B:C,2,FALSE)</f>
        <v>31870</v>
      </c>
      <c r="C148" s="22">
        <v>2379000</v>
      </c>
      <c r="D148" s="18">
        <f>INDEX(MARKET_INPUT[Column1.price],MATCH(B148,MARKET_INPUT[Column1.type_id]))</f>
        <v>3600000</v>
      </c>
      <c r="E148" s="24">
        <f>VLOOKUP(B148,TypeIDs!C:D,2,FALSE)</f>
        <v>25</v>
      </c>
      <c r="F148" s="19">
        <v>20</v>
      </c>
      <c r="G148" s="21">
        <f t="shared" si="13"/>
        <v>9626</v>
      </c>
      <c r="H148" s="26">
        <f t="shared" si="14"/>
        <v>140</v>
      </c>
      <c r="I148" s="25">
        <f t="shared" si="10"/>
        <v>3500</v>
      </c>
      <c r="J148" s="11">
        <f t="shared" si="11"/>
        <v>1.5132408575031526</v>
      </c>
      <c r="K148" s="12">
        <f t="shared" si="12"/>
        <v>336210000</v>
      </c>
      <c r="L148" s="12">
        <f>C148+(E148*ShippingCost)</f>
        <v>2401500</v>
      </c>
      <c r="M148" s="13">
        <f>((D148-C148-(E148*ShippingCost))*H148)</f>
        <v>167790000</v>
      </c>
      <c r="N148" s="14">
        <f>(D148-C148-(E148*ShippingCost))/E148</f>
        <v>47940</v>
      </c>
      <c r="O148" s="29">
        <f>K148+M148</f>
        <v>504000000</v>
      </c>
    </row>
    <row r="149" spans="1:15">
      <c r="A149" s="32" t="s">
        <v>1049</v>
      </c>
      <c r="B149" s="23">
        <f>VLOOKUP(A149,TypeIDs!B:C,2,FALSE)</f>
        <v>2203</v>
      </c>
      <c r="C149" s="22">
        <v>4400</v>
      </c>
      <c r="D149" s="18">
        <f>INDEX(MARKET_INPUT[Column1.price],MATCH(B149,MARKET_INPUT[Column1.type_id]))</f>
        <v>87990</v>
      </c>
      <c r="E149" s="24">
        <f>VLOOKUP(B149,TypeIDs!C:D,2,FALSE)</f>
        <v>5</v>
      </c>
      <c r="F149" s="19">
        <v>10</v>
      </c>
      <c r="G149" s="21">
        <f t="shared" si="13"/>
        <v>48.8</v>
      </c>
      <c r="H149" s="26">
        <f t="shared" si="14"/>
        <v>70</v>
      </c>
      <c r="I149" s="25">
        <f t="shared" si="10"/>
        <v>350</v>
      </c>
      <c r="J149" s="11">
        <f t="shared" si="11"/>
        <v>19.997727272727271</v>
      </c>
      <c r="K149" s="12">
        <f t="shared" si="12"/>
        <v>623000</v>
      </c>
      <c r="L149" s="12">
        <f>C149+(E149*ShippingCost)</f>
        <v>8900</v>
      </c>
      <c r="M149" s="13">
        <f>((D149-C149-(E149*ShippingCost))*H149)</f>
        <v>5536300</v>
      </c>
      <c r="N149" s="14">
        <f>(D149-C149-(E149*ShippingCost))/E149</f>
        <v>15818</v>
      </c>
      <c r="O149" s="29">
        <f>K149+M149</f>
        <v>6159300</v>
      </c>
    </row>
    <row r="150" spans="1:15">
      <c r="A150" s="32" t="s">
        <v>1235</v>
      </c>
      <c r="B150" s="23">
        <f>VLOOKUP(A150,TypeIDs!B:C,2,FALSE)</f>
        <v>2454</v>
      </c>
      <c r="C150" s="22">
        <v>7771</v>
      </c>
      <c r="D150" s="18">
        <f>INDEX(MARKET_INPUT[Column1.price],MATCH(B150,MARKET_INPUT[Column1.type_id]))</f>
        <v>4000</v>
      </c>
      <c r="E150" s="24">
        <f>VLOOKUP(B150,TypeIDs!C:D,2,FALSE)</f>
        <v>5</v>
      </c>
      <c r="F150" s="19">
        <v>10</v>
      </c>
      <c r="G150" s="21">
        <f t="shared" si="13"/>
        <v>55.542000000000002</v>
      </c>
      <c r="H150" s="26">
        <f t="shared" si="14"/>
        <v>70</v>
      </c>
      <c r="I150" s="25">
        <f t="shared" si="10"/>
        <v>350</v>
      </c>
      <c r="J150" s="11">
        <f t="shared" si="11"/>
        <v>0.51473426843392101</v>
      </c>
      <c r="K150" s="12">
        <f t="shared" si="12"/>
        <v>858970</v>
      </c>
      <c r="L150" s="12">
        <f>C150+(E150*ShippingCost)</f>
        <v>12271</v>
      </c>
      <c r="M150" s="13">
        <f>((D150-C150-(E150*ShippingCost))*H150)</f>
        <v>-578970</v>
      </c>
      <c r="N150" s="14">
        <f>(D150-C150-(E150*ShippingCost))/E150</f>
        <v>-1654.2</v>
      </c>
      <c r="O150" s="29">
        <f>K150+M150</f>
        <v>280000</v>
      </c>
    </row>
    <row r="151" spans="1:15">
      <c r="A151" s="32" t="s">
        <v>1267</v>
      </c>
      <c r="B151" s="23">
        <f>VLOOKUP(A151,TypeIDs!B:C,2,FALSE)</f>
        <v>2486</v>
      </c>
      <c r="C151" s="22">
        <v>6999</v>
      </c>
      <c r="D151" s="18">
        <f>INDEX(MARKET_INPUT[Column1.price],MATCH(B151,MARKET_INPUT[Column1.type_id]))</f>
        <v>15820</v>
      </c>
      <c r="E151" s="24">
        <f>VLOOKUP(B151,TypeIDs!C:D,2,FALSE)</f>
        <v>5</v>
      </c>
      <c r="F151" s="19">
        <v>10</v>
      </c>
      <c r="G151" s="21">
        <f t="shared" si="13"/>
        <v>53.997999999999998</v>
      </c>
      <c r="H151" s="26">
        <f t="shared" si="14"/>
        <v>70</v>
      </c>
      <c r="I151" s="25">
        <f t="shared" si="10"/>
        <v>350</v>
      </c>
      <c r="J151" s="11">
        <f t="shared" si="11"/>
        <v>2.2603229032718959</v>
      </c>
      <c r="K151" s="12">
        <f t="shared" si="12"/>
        <v>804930</v>
      </c>
      <c r="L151" s="12">
        <f>C151+(E151*ShippingCost)</f>
        <v>11499</v>
      </c>
      <c r="M151" s="13">
        <f>((D151-C151-(E151*ShippingCost))*H151)</f>
        <v>302470</v>
      </c>
      <c r="N151" s="14">
        <f>(D151-C151-(E151*ShippingCost))/E151</f>
        <v>864.2</v>
      </c>
      <c r="O151" s="29">
        <f>K151+M151</f>
        <v>1107400</v>
      </c>
    </row>
    <row r="152" spans="1:15">
      <c r="A152" s="32" t="s">
        <v>18127</v>
      </c>
      <c r="B152" s="23">
        <f>VLOOKUP(A152,TypeIDs!B:C,2,FALSE)</f>
        <v>31864</v>
      </c>
      <c r="C152" s="22">
        <v>1181000</v>
      </c>
      <c r="D152" s="18">
        <f>INDEX(MARKET_INPUT[Column1.price],MATCH(B152,MARKET_INPUT[Column1.type_id]))</f>
        <v>1749000</v>
      </c>
      <c r="E152" s="24">
        <f>VLOOKUP(B152,TypeIDs!C:D,2,FALSE)</f>
        <v>5</v>
      </c>
      <c r="F152" s="19">
        <v>5</v>
      </c>
      <c r="G152" s="21">
        <f t="shared" si="13"/>
        <v>1206</v>
      </c>
      <c r="H152" s="26">
        <f t="shared" si="14"/>
        <v>35</v>
      </c>
      <c r="I152" s="25">
        <f t="shared" si="10"/>
        <v>175</v>
      </c>
      <c r="J152" s="11">
        <f t="shared" si="11"/>
        <v>1.4809483488569009</v>
      </c>
      <c r="K152" s="12">
        <f t="shared" si="12"/>
        <v>41492500</v>
      </c>
      <c r="L152" s="12">
        <f>C152+(E152*ShippingCost)</f>
        <v>1185500</v>
      </c>
      <c r="M152" s="13">
        <f>((D152-C152-(E152*ShippingCost))*H152)</f>
        <v>19722500</v>
      </c>
      <c r="N152" s="14">
        <f>(D152-C152-(E152*ShippingCost))/E152</f>
        <v>112700</v>
      </c>
      <c r="O152" s="29">
        <f>K152+M152</f>
        <v>61215000</v>
      </c>
    </row>
    <row r="153" spans="1:15">
      <c r="A153" s="32" t="s">
        <v>18151</v>
      </c>
      <c r="B153" s="23">
        <f>VLOOKUP(A153,TypeIDs!B:C,2,FALSE)</f>
        <v>31888</v>
      </c>
      <c r="C153" s="22">
        <v>1159000</v>
      </c>
      <c r="D153" s="18">
        <f>INDEX(MARKET_INPUT[Column1.price],MATCH(B153,MARKET_INPUT[Column1.type_id]))</f>
        <v>1741000</v>
      </c>
      <c r="E153" s="24">
        <f>VLOOKUP(B153,TypeIDs!C:D,2,FALSE)</f>
        <v>5</v>
      </c>
      <c r="F153" s="19">
        <v>5</v>
      </c>
      <c r="G153" s="21">
        <f t="shared" si="13"/>
        <v>1184</v>
      </c>
      <c r="H153" s="26">
        <f t="shared" si="14"/>
        <v>35</v>
      </c>
      <c r="I153" s="25">
        <f t="shared" si="10"/>
        <v>175</v>
      </c>
      <c r="J153" s="11">
        <f t="shared" si="11"/>
        <v>1.5021570319240725</v>
      </c>
      <c r="K153" s="12">
        <f t="shared" si="12"/>
        <v>40722500</v>
      </c>
      <c r="L153" s="12">
        <f>C153+(E153*ShippingCost)</f>
        <v>1163500</v>
      </c>
      <c r="M153" s="13">
        <f>((D153-C153-(E153*ShippingCost))*H153)</f>
        <v>20212500</v>
      </c>
      <c r="N153" s="14">
        <f>(D153-C153-(E153*ShippingCost))/E153</f>
        <v>115500</v>
      </c>
      <c r="O153" s="29">
        <f>K153+M153</f>
        <v>60935000</v>
      </c>
    </row>
    <row r="154" spans="1:15">
      <c r="A154" s="32" t="s">
        <v>1051</v>
      </c>
      <c r="B154" s="23">
        <f>VLOOKUP(A154,TypeIDs!B:C,2,FALSE)</f>
        <v>2205</v>
      </c>
      <c r="C154" s="22">
        <v>337700</v>
      </c>
      <c r="D154" s="18">
        <f>INDEX(MARKET_INPUT[Column1.price],MATCH(B154,MARKET_INPUT[Column1.type_id]))</f>
        <v>600000</v>
      </c>
      <c r="E154" s="24">
        <f>VLOOKUP(B154,TypeIDs!C:D,2,FALSE)</f>
        <v>5</v>
      </c>
      <c r="F154" s="19">
        <v>70</v>
      </c>
      <c r="G154" s="21">
        <f t="shared" si="13"/>
        <v>4947.8</v>
      </c>
      <c r="H154" s="26">
        <f t="shared" si="14"/>
        <v>490</v>
      </c>
      <c r="I154" s="25">
        <f t="shared" si="10"/>
        <v>2450</v>
      </c>
      <c r="J154" s="11">
        <f t="shared" si="11"/>
        <v>1.7767249037607344</v>
      </c>
      <c r="K154" s="12">
        <f t="shared" si="12"/>
        <v>167678000</v>
      </c>
      <c r="L154" s="12">
        <f>C154+(E154*ShippingCost)</f>
        <v>342200</v>
      </c>
      <c r="M154" s="13">
        <f>((D154-C154-(E154*ShippingCost))*H154)</f>
        <v>126322000</v>
      </c>
      <c r="N154" s="14">
        <f>(D154-C154-(E154*ShippingCost))/E154</f>
        <v>51560</v>
      </c>
      <c r="O154" s="29">
        <f>K154+M154</f>
        <v>294000000</v>
      </c>
    </row>
    <row r="155" spans="1:15">
      <c r="A155" s="32" t="s">
        <v>1237</v>
      </c>
      <c r="B155" s="23">
        <f>VLOOKUP(A155,TypeIDs!B:C,2,FALSE)</f>
        <v>2456</v>
      </c>
      <c r="C155" s="22">
        <v>330800</v>
      </c>
      <c r="D155" s="18">
        <f>INDEX(MARKET_INPUT[Column1.price],MATCH(B155,MARKET_INPUT[Column1.type_id]))</f>
        <v>474300</v>
      </c>
      <c r="E155" s="24">
        <f>VLOOKUP(B155,TypeIDs!C:D,2,FALSE)</f>
        <v>5</v>
      </c>
      <c r="F155" s="19">
        <v>30</v>
      </c>
      <c r="G155" s="21">
        <f t="shared" si="13"/>
        <v>2084.8000000000002</v>
      </c>
      <c r="H155" s="26">
        <f t="shared" si="14"/>
        <v>210</v>
      </c>
      <c r="I155" s="25">
        <f t="shared" si="10"/>
        <v>1050</v>
      </c>
      <c r="J155" s="11">
        <f t="shared" si="11"/>
        <v>1.4337968561064087</v>
      </c>
      <c r="K155" s="12">
        <f t="shared" si="12"/>
        <v>70413000</v>
      </c>
      <c r="L155" s="12">
        <f>C155+(E155*ShippingCost)</f>
        <v>335300</v>
      </c>
      <c r="M155" s="13">
        <f>((D155-C155-(E155*ShippingCost))*H155)</f>
        <v>29190000</v>
      </c>
      <c r="N155" s="14">
        <f>(D155-C155-(E155*ShippingCost))/E155</f>
        <v>27800</v>
      </c>
      <c r="O155" s="29">
        <f>K155+M155</f>
        <v>99603000</v>
      </c>
    </row>
    <row r="156" spans="1:15">
      <c r="A156" s="32" t="s">
        <v>1247</v>
      </c>
      <c r="B156" s="23">
        <f>VLOOKUP(A156,TypeIDs!B:C,2,FALSE)</f>
        <v>2466</v>
      </c>
      <c r="C156" s="22">
        <v>354800</v>
      </c>
      <c r="D156" s="18">
        <f>INDEX(MARKET_INPUT[Column1.price],MATCH(B156,MARKET_INPUT[Column1.type_id]))</f>
        <v>747900</v>
      </c>
      <c r="E156" s="24">
        <f>VLOOKUP(B156,TypeIDs!C:D,2,FALSE)</f>
        <v>5</v>
      </c>
      <c r="F156" s="19">
        <v>5</v>
      </c>
      <c r="G156" s="21">
        <f t="shared" si="13"/>
        <v>379.8</v>
      </c>
      <c r="H156" s="26">
        <f t="shared" si="14"/>
        <v>35</v>
      </c>
      <c r="I156" s="25">
        <f t="shared" si="10"/>
        <v>175</v>
      </c>
      <c r="J156" s="11">
        <f t="shared" si="11"/>
        <v>2.107948139797069</v>
      </c>
      <c r="K156" s="12">
        <f t="shared" si="12"/>
        <v>12575500</v>
      </c>
      <c r="L156" s="12">
        <f>C156+(E156*ShippingCost)</f>
        <v>359300</v>
      </c>
      <c r="M156" s="13">
        <f>((D156-C156-(E156*ShippingCost))*H156)</f>
        <v>13601000</v>
      </c>
      <c r="N156" s="14">
        <f>(D156-C156-(E156*ShippingCost))/E156</f>
        <v>77720</v>
      </c>
      <c r="O156" s="29">
        <f>K156+M156</f>
        <v>26176500</v>
      </c>
    </row>
    <row r="157" spans="1:15">
      <c r="A157" s="32" t="s">
        <v>1269</v>
      </c>
      <c r="B157" s="23">
        <f>VLOOKUP(A157,TypeIDs!B:C,2,FALSE)</f>
        <v>2488</v>
      </c>
      <c r="C157" s="22">
        <v>343900</v>
      </c>
      <c r="D157" s="18">
        <f>INDEX(MARKET_INPUT[Column1.price],MATCH(B157,MARKET_INPUT[Column1.type_id]))</f>
        <v>545000</v>
      </c>
      <c r="E157" s="24">
        <f>VLOOKUP(B157,TypeIDs!C:D,2,FALSE)</f>
        <v>5</v>
      </c>
      <c r="F157" s="19">
        <v>75</v>
      </c>
      <c r="G157" s="21">
        <f t="shared" si="13"/>
        <v>5393.5</v>
      </c>
      <c r="H157" s="26">
        <f t="shared" si="14"/>
        <v>525</v>
      </c>
      <c r="I157" s="25">
        <f t="shared" si="10"/>
        <v>2625</v>
      </c>
      <c r="J157" s="11">
        <f t="shared" si="11"/>
        <v>1.5847630125036347</v>
      </c>
      <c r="K157" s="12">
        <f t="shared" si="12"/>
        <v>182910000</v>
      </c>
      <c r="L157" s="12">
        <f>C157+(E157*ShippingCost)</f>
        <v>348400</v>
      </c>
      <c r="M157" s="13">
        <f>((D157-C157-(E157*ShippingCost))*H157)</f>
        <v>103215000</v>
      </c>
      <c r="N157" s="14">
        <f>(D157-C157-(E157*ShippingCost))/E157</f>
        <v>39320</v>
      </c>
      <c r="O157" s="29">
        <f>K157+M157</f>
        <v>286125000</v>
      </c>
    </row>
    <row r="158" spans="1:15">
      <c r="A158" s="32" t="s">
        <v>1020</v>
      </c>
      <c r="B158" s="23">
        <f>VLOOKUP(A158,TypeIDs!B:C,2,FALSE)</f>
        <v>2173</v>
      </c>
      <c r="C158" s="22">
        <v>30060</v>
      </c>
      <c r="D158" s="18">
        <f>INDEX(MARKET_INPUT[Column1.price],MATCH(B158,MARKET_INPUT[Column1.type_id]))</f>
        <v>300000</v>
      </c>
      <c r="E158" s="24">
        <f>VLOOKUP(B158,TypeIDs!C:D,2,FALSE)</f>
        <v>10</v>
      </c>
      <c r="F158" s="19">
        <v>10</v>
      </c>
      <c r="G158" s="21">
        <f t="shared" si="13"/>
        <v>110.12</v>
      </c>
      <c r="H158" s="26">
        <f t="shared" si="14"/>
        <v>70</v>
      </c>
      <c r="I158" s="25">
        <f t="shared" si="10"/>
        <v>700</v>
      </c>
      <c r="J158" s="11">
        <f t="shared" si="11"/>
        <v>9.9800399201596814</v>
      </c>
      <c r="K158" s="12">
        <f t="shared" si="12"/>
        <v>2734200</v>
      </c>
      <c r="L158" s="12">
        <f>C158+(E158*ShippingCost)</f>
        <v>39060</v>
      </c>
      <c r="M158" s="13">
        <f>((D158-C158-(E158*ShippingCost))*H158)</f>
        <v>18265800</v>
      </c>
      <c r="N158" s="14">
        <f>(D158-C158-(E158*ShippingCost))/E158</f>
        <v>26094</v>
      </c>
      <c r="O158" s="29">
        <f>K158+M158</f>
        <v>21000000</v>
      </c>
    </row>
    <row r="159" spans="1:15">
      <c r="A159" s="32" t="s">
        <v>1031</v>
      </c>
      <c r="B159" s="23">
        <f>VLOOKUP(A159,TypeIDs!B:C,2,FALSE)</f>
        <v>2185</v>
      </c>
      <c r="C159" s="22">
        <v>844400</v>
      </c>
      <c r="D159" s="18">
        <f>INDEX(MARKET_INPUT[Column1.price],MATCH(B159,MARKET_INPUT[Column1.type_id]))</f>
        <v>1499000</v>
      </c>
      <c r="E159" s="24">
        <f>VLOOKUP(B159,TypeIDs!C:D,2,FALSE)</f>
        <v>10</v>
      </c>
      <c r="F159" s="19">
        <v>20</v>
      </c>
      <c r="G159" s="21">
        <f t="shared" si="13"/>
        <v>3457.6</v>
      </c>
      <c r="H159" s="26">
        <f t="shared" si="14"/>
        <v>140</v>
      </c>
      <c r="I159" s="25">
        <f t="shared" si="10"/>
        <v>1400</v>
      </c>
      <c r="J159" s="11">
        <f t="shared" si="11"/>
        <v>1.7752250118427286</v>
      </c>
      <c r="K159" s="12">
        <f t="shared" si="12"/>
        <v>119476000</v>
      </c>
      <c r="L159" s="12">
        <f>C159+(E159*ShippingCost)</f>
        <v>853400</v>
      </c>
      <c r="M159" s="13">
        <f>((D159-C159-(E159*ShippingCost))*H159)</f>
        <v>90384000</v>
      </c>
      <c r="N159" s="14">
        <f>(D159-C159-(E159*ShippingCost))/E159</f>
        <v>64560</v>
      </c>
      <c r="O159" s="29">
        <f>K159+M159</f>
        <v>209860000</v>
      </c>
    </row>
    <row r="160" spans="1:15">
      <c r="A160" s="32" t="s">
        <v>1022</v>
      </c>
      <c r="B160" s="23">
        <f>VLOOKUP(A160,TypeIDs!B:C,2,FALSE)</f>
        <v>2175</v>
      </c>
      <c r="C160" s="22">
        <v>921500</v>
      </c>
      <c r="D160" s="18">
        <f>INDEX(MARKET_INPUT[Column1.price],MATCH(B160,MARKET_INPUT[Column1.type_id]))</f>
        <v>1494000</v>
      </c>
      <c r="E160" s="24">
        <f>VLOOKUP(B160,TypeIDs!C:D,2,FALSE)</f>
        <v>10</v>
      </c>
      <c r="F160" s="19">
        <v>45</v>
      </c>
      <c r="G160" s="21">
        <f t="shared" si="13"/>
        <v>8448.5</v>
      </c>
      <c r="H160" s="26">
        <f t="shared" si="14"/>
        <v>315</v>
      </c>
      <c r="I160" s="25">
        <f t="shared" si="10"/>
        <v>3150</v>
      </c>
      <c r="J160" s="11">
        <f t="shared" si="11"/>
        <v>1.6212696690179056</v>
      </c>
      <c r="K160" s="12">
        <f t="shared" si="12"/>
        <v>293107500</v>
      </c>
      <c r="L160" s="12">
        <f>C160+(E160*ShippingCost)</f>
        <v>930500</v>
      </c>
      <c r="M160" s="13">
        <f>((D160-C160-(E160*ShippingCost))*H160)</f>
        <v>177502500</v>
      </c>
      <c r="N160" s="14">
        <f>(D160-C160-(E160*ShippingCost))/E160</f>
        <v>56350</v>
      </c>
      <c r="O160" s="29">
        <f>K160+M160</f>
        <v>470610000</v>
      </c>
    </row>
    <row r="161" spans="1:15">
      <c r="A161" s="32" t="s">
        <v>10259</v>
      </c>
      <c r="B161" s="23">
        <f>VLOOKUP(A161,TypeIDs!B:C,2,FALSE)</f>
        <v>21640</v>
      </c>
      <c r="C161" s="22">
        <v>897000</v>
      </c>
      <c r="D161" s="18">
        <f>INDEX(MARKET_INPUT[Column1.price],MATCH(B161,MARKET_INPUT[Column1.type_id]))</f>
        <v>1340000</v>
      </c>
      <c r="E161" s="24">
        <f>VLOOKUP(B161,TypeIDs!C:D,2,FALSE)</f>
        <v>10</v>
      </c>
      <c r="F161" s="19">
        <v>15</v>
      </c>
      <c r="G161" s="21">
        <f t="shared" si="13"/>
        <v>2756</v>
      </c>
      <c r="H161" s="26">
        <f t="shared" si="14"/>
        <v>105</v>
      </c>
      <c r="I161" s="25">
        <f t="shared" si="10"/>
        <v>1050</v>
      </c>
      <c r="J161" s="11">
        <f t="shared" si="11"/>
        <v>1.4938684503901896</v>
      </c>
      <c r="K161" s="12">
        <f t="shared" si="12"/>
        <v>95130000</v>
      </c>
      <c r="L161" s="12">
        <f>C161+(E161*ShippingCost)</f>
        <v>906000</v>
      </c>
      <c r="M161" s="13">
        <f>((D161-C161-(E161*ShippingCost))*H161)</f>
        <v>45570000</v>
      </c>
      <c r="N161" s="14">
        <f>(D161-C161-(E161*ShippingCost))/E161</f>
        <v>43400</v>
      </c>
      <c r="O161" s="29">
        <f>K161+M161</f>
        <v>140700000</v>
      </c>
    </row>
    <row r="162" spans="1:15">
      <c r="A162" s="32" t="s">
        <v>10257</v>
      </c>
      <c r="B162" s="23">
        <f>VLOOKUP(A162,TypeIDs!B:C,2,FALSE)</f>
        <v>21638</v>
      </c>
      <c r="C162" s="22">
        <v>728800</v>
      </c>
      <c r="D162" s="18">
        <f>INDEX(MARKET_INPUT[Column1.price],MATCH(B162,MARKET_INPUT[Column1.type_id]))</f>
        <v>1395000</v>
      </c>
      <c r="E162" s="24">
        <f>VLOOKUP(B162,TypeIDs!C:D,2,FALSE)</f>
        <v>10</v>
      </c>
      <c r="F162" s="19">
        <v>5</v>
      </c>
      <c r="G162" s="21">
        <f t="shared" si="13"/>
        <v>763.8</v>
      </c>
      <c r="H162" s="26">
        <f t="shared" si="14"/>
        <v>35</v>
      </c>
      <c r="I162" s="25">
        <f t="shared" si="10"/>
        <v>350</v>
      </c>
      <c r="J162" s="11">
        <f t="shared" si="11"/>
        <v>1.9141053787047202</v>
      </c>
      <c r="K162" s="12">
        <f t="shared" si="12"/>
        <v>25823000</v>
      </c>
      <c r="L162" s="12">
        <f>C162+(E162*ShippingCost)</f>
        <v>737800</v>
      </c>
      <c r="M162" s="13">
        <f>((D162-C162-(E162*ShippingCost))*H162)</f>
        <v>23002000</v>
      </c>
      <c r="N162" s="14">
        <f>(D162-C162-(E162*ShippingCost))/E162</f>
        <v>65720</v>
      </c>
      <c r="O162" s="29">
        <f>K162+M162</f>
        <v>48825000</v>
      </c>
    </row>
    <row r="163" spans="1:15">
      <c r="A163" s="32" t="s">
        <v>18129</v>
      </c>
      <c r="B163" s="23">
        <f>VLOOKUP(A163,TypeIDs!B:C,2,FALSE)</f>
        <v>31866</v>
      </c>
      <c r="C163" s="22">
        <v>1750000</v>
      </c>
      <c r="D163" s="18">
        <f>INDEX(MARKET_INPUT[Column1.price],MATCH(B163,MARKET_INPUT[Column1.type_id]))</f>
        <v>2249000</v>
      </c>
      <c r="E163" s="24">
        <f>VLOOKUP(B163,TypeIDs!C:D,2,FALSE)</f>
        <v>10</v>
      </c>
      <c r="F163" s="19">
        <v>5</v>
      </c>
      <c r="G163" s="21">
        <f t="shared" si="13"/>
        <v>1785</v>
      </c>
      <c r="H163" s="26">
        <f t="shared" si="14"/>
        <v>35</v>
      </c>
      <c r="I163" s="25">
        <f t="shared" si="10"/>
        <v>350</v>
      </c>
      <c r="J163" s="11">
        <f t="shared" si="11"/>
        <v>1.2851428571428571</v>
      </c>
      <c r="K163" s="12">
        <f t="shared" si="12"/>
        <v>61565000</v>
      </c>
      <c r="L163" s="12">
        <f>C163+(E163*ShippingCost)</f>
        <v>1759000</v>
      </c>
      <c r="M163" s="13">
        <f>((D163-C163-(E163*ShippingCost))*H163)</f>
        <v>17150000</v>
      </c>
      <c r="N163" s="14">
        <f>(D163-C163-(E163*ShippingCost))/E163</f>
        <v>49000</v>
      </c>
      <c r="O163" s="29">
        <f>K163+M163</f>
        <v>78715000</v>
      </c>
    </row>
    <row r="164" spans="1:15">
      <c r="A164" s="32" t="s">
        <v>11840</v>
      </c>
      <c r="B164" s="23">
        <f>VLOOKUP(A164,TypeIDs!B:C,2,FALSE)</f>
        <v>23707</v>
      </c>
      <c r="C164" s="22">
        <v>5899</v>
      </c>
      <c r="D164" s="18">
        <f>INDEX(MARKET_INPUT[Column1.price],MATCH(B164,MARKET_INPUT[Column1.type_id]))</f>
        <v>18820</v>
      </c>
      <c r="E164" s="24">
        <f>VLOOKUP(B164,TypeIDs!C:D,2,FALSE)</f>
        <v>5</v>
      </c>
      <c r="F164" s="19">
        <v>65</v>
      </c>
      <c r="G164" s="21">
        <f t="shared" si="13"/>
        <v>281.68700000000001</v>
      </c>
      <c r="H164" s="26">
        <f t="shared" si="14"/>
        <v>455</v>
      </c>
      <c r="I164" s="25">
        <f t="shared" si="10"/>
        <v>2275</v>
      </c>
      <c r="J164" s="11">
        <f t="shared" si="11"/>
        <v>3.1903712493642988</v>
      </c>
      <c r="K164" s="12">
        <f t="shared" si="12"/>
        <v>4731545</v>
      </c>
      <c r="L164" s="12">
        <f>C164+(E164*ShippingCost)</f>
        <v>10399</v>
      </c>
      <c r="M164" s="13">
        <f>((D164-C164-(E164*ShippingCost))*H164)</f>
        <v>3831555</v>
      </c>
      <c r="N164" s="14">
        <f>(D164-C164-(E164*ShippingCost))/E164</f>
        <v>1684.2</v>
      </c>
      <c r="O164" s="29">
        <f>K164+M164</f>
        <v>8563100</v>
      </c>
    </row>
    <row r="165" spans="1:15">
      <c r="A165" s="32" t="s">
        <v>11838</v>
      </c>
      <c r="B165" s="23">
        <f>VLOOKUP(A165,TypeIDs!B:C,2,FALSE)</f>
        <v>23705</v>
      </c>
      <c r="C165" s="22">
        <v>59400</v>
      </c>
      <c r="D165" s="18">
        <f>INDEX(MARKET_INPUT[Column1.price],MATCH(B165,MARKET_INPUT[Column1.type_id]))</f>
        <v>245000</v>
      </c>
      <c r="E165" s="24">
        <f>VLOOKUP(B165,TypeIDs!C:D,2,FALSE)</f>
        <v>10</v>
      </c>
      <c r="F165" s="19">
        <v>5</v>
      </c>
      <c r="G165" s="21">
        <f t="shared" si="13"/>
        <v>94.4</v>
      </c>
      <c r="H165" s="26">
        <f t="shared" si="14"/>
        <v>35</v>
      </c>
      <c r="I165" s="25">
        <f t="shared" si="10"/>
        <v>350</v>
      </c>
      <c r="J165" s="11">
        <f t="shared" si="11"/>
        <v>4.1245791245791246</v>
      </c>
      <c r="K165" s="12">
        <f t="shared" si="12"/>
        <v>2394000</v>
      </c>
      <c r="L165" s="12">
        <f>C165+(E165*ShippingCost)</f>
        <v>68400</v>
      </c>
      <c r="M165" s="13">
        <f>((D165-C165-(E165*ShippingCost))*H165)</f>
        <v>6181000</v>
      </c>
      <c r="N165" s="14">
        <f>(D165-C165-(E165*ShippingCost))/E165</f>
        <v>17660</v>
      </c>
      <c r="O165" s="29">
        <f>K165+M165</f>
        <v>8575000</v>
      </c>
    </row>
    <row r="166" spans="1:15">
      <c r="A166" s="32" t="s">
        <v>11844</v>
      </c>
      <c r="B166" s="23">
        <f>VLOOKUP(A166,TypeIDs!B:C,2,FALSE)</f>
        <v>23711</v>
      </c>
      <c r="C166" s="22">
        <v>14900</v>
      </c>
      <c r="D166" s="18">
        <f>INDEX(MARKET_INPUT[Column1.price],MATCH(B166,MARKET_INPUT[Column1.type_id]))</f>
        <v>18820</v>
      </c>
      <c r="E166" s="24">
        <f>VLOOKUP(B166,TypeIDs!C:D,2,FALSE)</f>
        <v>5</v>
      </c>
      <c r="F166" s="19">
        <v>5</v>
      </c>
      <c r="G166" s="21">
        <f t="shared" si="13"/>
        <v>39.9</v>
      </c>
      <c r="H166" s="26">
        <f t="shared" si="14"/>
        <v>35</v>
      </c>
      <c r="I166" s="25">
        <f t="shared" si="10"/>
        <v>175</v>
      </c>
      <c r="J166" s="11">
        <f t="shared" si="11"/>
        <v>1.2630872483221476</v>
      </c>
      <c r="K166" s="12">
        <f t="shared" si="12"/>
        <v>679000</v>
      </c>
      <c r="L166" s="12">
        <f>C166+(E166*ShippingCost)</f>
        <v>19400</v>
      </c>
      <c r="M166" s="13">
        <f>((D166-C166-(E166*ShippingCost))*H166)</f>
        <v>-20300</v>
      </c>
      <c r="N166" s="14">
        <f>(D166-C166-(E166*ShippingCost))/E166</f>
        <v>-116</v>
      </c>
      <c r="O166" s="29">
        <f>K166+M166</f>
        <v>658700</v>
      </c>
    </row>
    <row r="167" spans="1:15">
      <c r="A167" s="32" t="s">
        <v>15267</v>
      </c>
      <c r="B167" s="23">
        <f>VLOOKUP(A167,TypeIDs!B:C,2,FALSE)</f>
        <v>28201</v>
      </c>
      <c r="C167" s="22">
        <v>507300</v>
      </c>
      <c r="D167" s="18">
        <f>INDEX(MARKET_INPUT[Column1.price],MATCH(B167,MARKET_INPUT[Column1.type_id]))</f>
        <v>2500000</v>
      </c>
      <c r="E167" s="24">
        <f>VLOOKUP(B167,TypeIDs!C:D,2,FALSE)</f>
        <v>5</v>
      </c>
      <c r="F167" s="19">
        <v>5</v>
      </c>
      <c r="G167" s="21">
        <f t="shared" si="13"/>
        <v>532.29999999999995</v>
      </c>
      <c r="H167" s="26">
        <f t="shared" si="14"/>
        <v>35</v>
      </c>
      <c r="I167" s="25">
        <f t="shared" si="10"/>
        <v>175</v>
      </c>
      <c r="J167" s="11">
        <f t="shared" si="11"/>
        <v>4.9280504632367439</v>
      </c>
      <c r="K167" s="12">
        <f t="shared" si="12"/>
        <v>17913000</v>
      </c>
      <c r="L167" s="12">
        <f>C167+(E167*ShippingCost)</f>
        <v>511800</v>
      </c>
      <c r="M167" s="13">
        <f>((D167-C167-(E167*ShippingCost))*H167)</f>
        <v>69587000</v>
      </c>
      <c r="N167" s="14">
        <f>(D167-C167-(E167*ShippingCost))/E167</f>
        <v>397640</v>
      </c>
      <c r="O167" s="29">
        <f>K167+M167</f>
        <v>87500000</v>
      </c>
    </row>
    <row r="168" spans="1:15">
      <c r="A168" s="32" t="s">
        <v>3901</v>
      </c>
      <c r="B168" s="23">
        <f>VLOOKUP(A168,TypeIDs!B:C,2,FALSE)</f>
        <v>10250</v>
      </c>
      <c r="C168" s="22">
        <v>711900</v>
      </c>
      <c r="D168" s="18">
        <f>INDEX(MARKET_INPUT[Column1.price],MATCH(B168,MARKET_INPUT[Column1.type_id]))</f>
        <v>4500000</v>
      </c>
      <c r="E168" s="24">
        <f>VLOOKUP(B168,TypeIDs!C:D,2,FALSE)</f>
        <v>5</v>
      </c>
      <c r="F168" s="19">
        <v>15</v>
      </c>
      <c r="G168" s="21">
        <f t="shared" si="13"/>
        <v>2190.7000000000003</v>
      </c>
      <c r="H168" s="26">
        <f t="shared" si="14"/>
        <v>105</v>
      </c>
      <c r="I168" s="25">
        <f t="shared" si="10"/>
        <v>525</v>
      </c>
      <c r="J168" s="11">
        <f t="shared" si="11"/>
        <v>6.3211125158027812</v>
      </c>
      <c r="K168" s="12">
        <f t="shared" si="12"/>
        <v>75222000</v>
      </c>
      <c r="L168" s="12">
        <f>C168+(E168*ShippingCost)</f>
        <v>716400</v>
      </c>
      <c r="M168" s="13">
        <f>((D168-C168-(E168*ShippingCost))*H168)</f>
        <v>397278000</v>
      </c>
      <c r="N168" s="14">
        <f>(D168-C168-(E168*ShippingCost))/E168</f>
        <v>756720</v>
      </c>
      <c r="O168" s="29">
        <f>K168+M168</f>
        <v>472500000</v>
      </c>
    </row>
    <row r="169" spans="1:15">
      <c r="A169" s="32" t="s">
        <v>18671</v>
      </c>
      <c r="B169" s="23">
        <f>VLOOKUP(A169,TypeIDs!B:C,2,FALSE)</f>
        <v>32787</v>
      </c>
      <c r="C169" s="22">
        <v>35900</v>
      </c>
      <c r="D169" s="18">
        <f>INDEX(MARKET_INPUT[Column1.price],MATCH(B169,MARKET_INPUT[Column1.type_id]))</f>
        <v>47980</v>
      </c>
      <c r="E169" s="24">
        <f>VLOOKUP(B169,TypeIDs!C:D,2,FALSE)</f>
        <v>5</v>
      </c>
      <c r="F169" s="19">
        <v>10</v>
      </c>
      <c r="G169" s="21">
        <f t="shared" si="13"/>
        <v>111.8</v>
      </c>
      <c r="H169" s="26">
        <f t="shared" si="14"/>
        <v>70</v>
      </c>
      <c r="I169" s="25">
        <f t="shared" si="10"/>
        <v>350</v>
      </c>
      <c r="J169" s="11">
        <f t="shared" si="11"/>
        <v>1.3364902506963787</v>
      </c>
      <c r="K169" s="12">
        <f t="shared" si="12"/>
        <v>2828000</v>
      </c>
      <c r="L169" s="12">
        <f>C169+(E169*ShippingCost)</f>
        <v>40400</v>
      </c>
      <c r="M169" s="13">
        <f>((D169-C169-(E169*ShippingCost))*H169)</f>
        <v>530600</v>
      </c>
      <c r="N169" s="14">
        <f>(D169-C169-(E169*ShippingCost))/E169</f>
        <v>1516</v>
      </c>
      <c r="O169" s="29">
        <f>K169+M169</f>
        <v>3358600</v>
      </c>
    </row>
    <row r="170" spans="1:15">
      <c r="A170" s="34" t="s">
        <v>19561</v>
      </c>
      <c r="B170" s="23">
        <f>VLOOKUP(A170,TypeIDs!B:C,2,FALSE)</f>
        <v>33898</v>
      </c>
      <c r="C170" s="22">
        <v>8000000</v>
      </c>
      <c r="D170" s="18">
        <f>INDEX(MARKET_INPUT[Column1.price],MATCH(B170,MARKET_INPUT[Column1.type_id]))</f>
        <v>32990000</v>
      </c>
      <c r="E170" s="24">
        <f>VLOOKUP(B170,TypeIDs!C:D,2,FALSE)</f>
        <v>20</v>
      </c>
      <c r="F170" s="19">
        <v>1.5</v>
      </c>
      <c r="G170" s="21">
        <f t="shared" si="13"/>
        <v>2444.5</v>
      </c>
      <c r="H170" s="26">
        <f t="shared" si="14"/>
        <v>10.5</v>
      </c>
      <c r="I170" s="25">
        <f t="shared" si="10"/>
        <v>210</v>
      </c>
      <c r="J170" s="11">
        <f t="shared" si="11"/>
        <v>4.1237500000000002</v>
      </c>
      <c r="K170" s="12">
        <f t="shared" si="12"/>
        <v>84189000</v>
      </c>
      <c r="L170" s="12">
        <f>C170+(E170*ShippingCost)</f>
        <v>8018000</v>
      </c>
      <c r="M170" s="13">
        <f>((D170-C170-(E170*ShippingCost))*H170)</f>
        <v>262206000</v>
      </c>
      <c r="N170" s="14">
        <f>(D170-C170-(E170*ShippingCost))/E170</f>
        <v>1248600</v>
      </c>
      <c r="O170" s="29">
        <f>K170+M170</f>
        <v>346395000</v>
      </c>
    </row>
    <row r="171" spans="1:15">
      <c r="A171" s="34" t="s">
        <v>13476</v>
      </c>
      <c r="B171" s="23">
        <f>VLOOKUP(A171,TypeIDs!B:C,2,FALSE)</f>
        <v>25894</v>
      </c>
      <c r="C171" s="22">
        <v>6934000</v>
      </c>
      <c r="D171" s="18">
        <f>INDEX(MARKET_INPUT[Column1.price],MATCH(B171,MARKET_INPUT[Column1.type_id]))</f>
        <v>9997000</v>
      </c>
      <c r="E171" s="24">
        <f>VLOOKUP(B171,TypeIDs!C:D,2,FALSE)</f>
        <v>20</v>
      </c>
      <c r="F171" s="19">
        <v>2.5</v>
      </c>
      <c r="G171" s="21">
        <f t="shared" si="13"/>
        <v>3514.5</v>
      </c>
      <c r="H171" s="26">
        <f t="shared" si="14"/>
        <v>17.5</v>
      </c>
      <c r="I171" s="25">
        <f t="shared" si="10"/>
        <v>350</v>
      </c>
      <c r="J171" s="11">
        <f t="shared" si="11"/>
        <v>1.44173637150274</v>
      </c>
      <c r="K171" s="12">
        <f t="shared" si="12"/>
        <v>121660000</v>
      </c>
      <c r="L171" s="12">
        <f>C171+(E171*ShippingCost)</f>
        <v>6952000</v>
      </c>
      <c r="M171" s="13">
        <f>((D171-C171-(E171*ShippingCost))*H171)</f>
        <v>53287500</v>
      </c>
      <c r="N171" s="14">
        <f>(D171-C171-(E171*ShippingCost))/E171</f>
        <v>152250</v>
      </c>
      <c r="O171" s="29">
        <f>K171+M171</f>
        <v>174947500</v>
      </c>
    </row>
    <row r="172" spans="1:15">
      <c r="A172" s="34" t="s">
        <v>17360</v>
      </c>
      <c r="B172" s="23">
        <f>VLOOKUP(A172,TypeIDs!B:C,2,FALSE)</f>
        <v>31047</v>
      </c>
      <c r="C172" s="22">
        <v>1713000</v>
      </c>
      <c r="D172" s="18">
        <f>INDEX(MARKET_INPUT[Column1.price],MATCH(B172,MARKET_INPUT[Column1.type_id]))</f>
        <v>2499000</v>
      </c>
      <c r="E172" s="24">
        <f>VLOOKUP(B172,TypeIDs!C:D,2,FALSE)</f>
        <v>10</v>
      </c>
      <c r="F172" s="19">
        <v>3.5</v>
      </c>
      <c r="G172" s="21">
        <f t="shared" si="13"/>
        <v>1229.5999999999999</v>
      </c>
      <c r="H172" s="26">
        <f t="shared" si="14"/>
        <v>24.5</v>
      </c>
      <c r="I172" s="25">
        <f t="shared" si="10"/>
        <v>245</v>
      </c>
      <c r="J172" s="11">
        <f t="shared" si="11"/>
        <v>1.458844133099825</v>
      </c>
      <c r="K172" s="12">
        <f t="shared" si="12"/>
        <v>42189000</v>
      </c>
      <c r="L172" s="12">
        <f>C172+(E172*ShippingCost)</f>
        <v>1722000</v>
      </c>
      <c r="M172" s="13">
        <f>((D172-C172-(E172*ShippingCost))*H172)</f>
        <v>19036500</v>
      </c>
      <c r="N172" s="14">
        <f>(D172-C172-(E172*ShippingCost))/E172</f>
        <v>77700</v>
      </c>
      <c r="O172" s="29">
        <f>K172+M172</f>
        <v>61225500</v>
      </c>
    </row>
    <row r="173" spans="1:15">
      <c r="A173" s="34" t="s">
        <v>19557</v>
      </c>
      <c r="B173" s="23">
        <f>VLOOKUP(A173,TypeIDs!B:C,2,FALSE)</f>
        <v>33894</v>
      </c>
      <c r="C173" s="22">
        <v>1856000</v>
      </c>
      <c r="D173" s="18">
        <f>INDEX(MARKET_INPUT[Column1.price],MATCH(B173,MARKET_INPUT[Column1.type_id]))</f>
        <v>2500000</v>
      </c>
      <c r="E173" s="24">
        <f>VLOOKUP(B173,TypeIDs!C:D,2,FALSE)</f>
        <v>10</v>
      </c>
      <c r="F173" s="19">
        <v>3</v>
      </c>
      <c r="G173" s="21">
        <f t="shared" si="13"/>
        <v>1142.5999999999999</v>
      </c>
      <c r="H173" s="26">
        <f t="shared" si="14"/>
        <v>21</v>
      </c>
      <c r="I173" s="25">
        <f t="shared" si="10"/>
        <v>210</v>
      </c>
      <c r="J173" s="11">
        <f t="shared" si="11"/>
        <v>1.3469827586206897</v>
      </c>
      <c r="K173" s="12">
        <f t="shared" si="12"/>
        <v>39165000</v>
      </c>
      <c r="L173" s="12">
        <f>C173+(E173*ShippingCost)</f>
        <v>1865000</v>
      </c>
      <c r="M173" s="13">
        <f>((D173-C173-(E173*ShippingCost))*H173)</f>
        <v>13335000</v>
      </c>
      <c r="N173" s="14">
        <f>(D173-C173-(E173*ShippingCost))/E173</f>
        <v>63500</v>
      </c>
      <c r="O173" s="29">
        <f>K173+M173</f>
        <v>52500000</v>
      </c>
    </row>
    <row r="174" spans="1:15">
      <c r="A174" s="34" t="s">
        <v>17324</v>
      </c>
      <c r="B174" s="23">
        <f>VLOOKUP(A174,TypeIDs!B:C,2,FALSE)</f>
        <v>31011</v>
      </c>
      <c r="C174" s="22">
        <v>1283000</v>
      </c>
      <c r="D174" s="18">
        <f>INDEX(MARKET_INPUT[Column1.price],MATCH(B174,MARKET_INPUT[Column1.type_id]))</f>
        <v>3199000</v>
      </c>
      <c r="E174" s="24">
        <f>VLOOKUP(B174,TypeIDs!C:D,2,FALSE)</f>
        <v>10</v>
      </c>
      <c r="F174" s="19">
        <v>3</v>
      </c>
      <c r="G174" s="21">
        <f t="shared" si="13"/>
        <v>798.8</v>
      </c>
      <c r="H174" s="26">
        <f t="shared" si="14"/>
        <v>21</v>
      </c>
      <c r="I174" s="25">
        <f t="shared" si="10"/>
        <v>210</v>
      </c>
      <c r="J174" s="11">
        <f t="shared" si="11"/>
        <v>2.4933749025720968</v>
      </c>
      <c r="K174" s="12">
        <f t="shared" si="12"/>
        <v>27132000</v>
      </c>
      <c r="L174" s="12">
        <f>C174+(E174*ShippingCost)</f>
        <v>1292000</v>
      </c>
      <c r="M174" s="13">
        <f>((D174-C174-(E174*ShippingCost))*H174)</f>
        <v>40047000</v>
      </c>
      <c r="N174" s="14">
        <f>(D174-C174-(E174*ShippingCost))/E174</f>
        <v>190700</v>
      </c>
      <c r="O174" s="29">
        <f>K174+M174</f>
        <v>67179000</v>
      </c>
    </row>
    <row r="175" spans="1:15">
      <c r="A175" s="34" t="s">
        <v>17368</v>
      </c>
      <c r="B175" s="23">
        <f>VLOOKUP(A175,TypeIDs!B:C,2,FALSE)</f>
        <v>31055</v>
      </c>
      <c r="C175" s="22">
        <v>1390000</v>
      </c>
      <c r="D175" s="18">
        <f>INDEX(MARKET_INPUT[Column1.price],MATCH(B175,MARKET_INPUT[Column1.type_id]))</f>
        <v>1750000</v>
      </c>
      <c r="E175" s="24">
        <f>VLOOKUP(B175,TypeIDs!C:D,2,FALSE)</f>
        <v>10</v>
      </c>
      <c r="F175" s="19">
        <v>8</v>
      </c>
      <c r="G175" s="21">
        <f t="shared" si="13"/>
        <v>2268</v>
      </c>
      <c r="H175" s="26">
        <f t="shared" si="14"/>
        <v>56</v>
      </c>
      <c r="I175" s="25">
        <f t="shared" si="10"/>
        <v>560</v>
      </c>
      <c r="J175" s="11">
        <f t="shared" si="11"/>
        <v>1.2589928057553956</v>
      </c>
      <c r="K175" s="12">
        <f t="shared" si="12"/>
        <v>78344000</v>
      </c>
      <c r="L175" s="12">
        <f>C175+(E175*ShippingCost)</f>
        <v>1399000</v>
      </c>
      <c r="M175" s="13">
        <f>((D175-C175-(E175*ShippingCost))*H175)</f>
        <v>19656000</v>
      </c>
      <c r="N175" s="14">
        <f>(D175-C175-(E175*ShippingCost))/E175</f>
        <v>35100</v>
      </c>
      <c r="O175" s="29">
        <f>K175+M175</f>
        <v>98000000</v>
      </c>
    </row>
    <row r="176" spans="1:15">
      <c r="A176" s="34" t="s">
        <v>17366</v>
      </c>
      <c r="B176" s="23">
        <f>VLOOKUP(A176,TypeIDs!B:C,2,FALSE)</f>
        <v>31053</v>
      </c>
      <c r="C176" s="22">
        <v>29060000</v>
      </c>
      <c r="D176" s="18">
        <f>INDEX(MARKET_INPUT[Column1.price],MATCH(B176,MARKET_INPUT[Column1.type_id]))</f>
        <v>33300000</v>
      </c>
      <c r="E176" s="24">
        <f>VLOOKUP(B176,TypeIDs!C:D,2,FALSE)</f>
        <v>10</v>
      </c>
      <c r="F176" s="19">
        <v>1.3</v>
      </c>
      <c r="G176" s="21">
        <f t="shared" si="13"/>
        <v>7579.5</v>
      </c>
      <c r="H176" s="26">
        <f t="shared" si="14"/>
        <v>9.1</v>
      </c>
      <c r="I176" s="25">
        <f t="shared" si="10"/>
        <v>91</v>
      </c>
      <c r="J176" s="11">
        <f t="shared" si="11"/>
        <v>1.1459050240880937</v>
      </c>
      <c r="K176" s="12">
        <f t="shared" si="12"/>
        <v>264527900</v>
      </c>
      <c r="L176" s="12">
        <f>C176+(E176*ShippingCost)</f>
        <v>29069000</v>
      </c>
      <c r="M176" s="13">
        <f>((D176-C176-(E176*ShippingCost))*H176)</f>
        <v>38502100</v>
      </c>
      <c r="N176" s="14">
        <f>(D176-C176-(E176*ShippingCost))/E176</f>
        <v>423100</v>
      </c>
      <c r="O176" s="29">
        <f>K176+M176</f>
        <v>303030000</v>
      </c>
    </row>
    <row r="177" spans="1:15">
      <c r="A177" s="34" t="s">
        <v>17372</v>
      </c>
      <c r="B177" s="23">
        <f>VLOOKUP(A177,TypeIDs!B:C,2,FALSE)</f>
        <v>31059</v>
      </c>
      <c r="C177" s="22">
        <v>17810000</v>
      </c>
      <c r="D177" s="18">
        <f>INDEX(MARKET_INPUT[Column1.price],MATCH(B177,MARKET_INPUT[Column1.type_id]))</f>
        <v>25640000</v>
      </c>
      <c r="E177" s="24">
        <f>VLOOKUP(B177,TypeIDs!C:D,2,FALSE)</f>
        <v>10</v>
      </c>
      <c r="F177" s="19">
        <v>4</v>
      </c>
      <c r="G177" s="21">
        <f t="shared" si="13"/>
        <v>14280</v>
      </c>
      <c r="H177" s="26">
        <f t="shared" si="14"/>
        <v>28</v>
      </c>
      <c r="I177" s="25">
        <f t="shared" si="10"/>
        <v>280</v>
      </c>
      <c r="J177" s="11">
        <f t="shared" si="11"/>
        <v>1.4396406513194835</v>
      </c>
      <c r="K177" s="12">
        <f t="shared" si="12"/>
        <v>498932000</v>
      </c>
      <c r="L177" s="12">
        <f>C177+(E177*ShippingCost)</f>
        <v>17819000</v>
      </c>
      <c r="M177" s="13">
        <f>((D177-C177-(E177*ShippingCost))*H177)</f>
        <v>218988000</v>
      </c>
      <c r="N177" s="14">
        <f>(D177-C177-(E177*ShippingCost))/E177</f>
        <v>782100</v>
      </c>
      <c r="O177" s="29">
        <f>K177+M177</f>
        <v>717920000</v>
      </c>
    </row>
    <row r="178" spans="1:15">
      <c r="A178" s="34" t="s">
        <v>19553</v>
      </c>
      <c r="B178" s="23">
        <f>VLOOKUP(A178,TypeIDs!B:C,2,FALSE)</f>
        <v>33890</v>
      </c>
      <c r="C178" s="22">
        <f t="array" ref="C178:C262">_xlfn.FILTERXML(BD46,BE21)</f>
        <v>359400</v>
      </c>
      <c r="D178" s="18">
        <f>INDEX(MARKET_INPUT[Column1.price],MATCH(B178,MARKET_INPUT[Column1.type_id]))</f>
        <v>3654000</v>
      </c>
      <c r="E178" s="24">
        <f>VLOOKUP(B178,TypeIDs!C:D,2,FALSE)</f>
        <v>5</v>
      </c>
      <c r="F178" s="19">
        <v>3</v>
      </c>
      <c r="G178" s="21">
        <f t="shared" si="13"/>
        <v>234.64</v>
      </c>
      <c r="H178" s="26">
        <f t="shared" si="14"/>
        <v>21</v>
      </c>
      <c r="I178" s="25">
        <f t="shared" si="10"/>
        <v>105</v>
      </c>
      <c r="J178" s="11">
        <f t="shared" si="11"/>
        <v>10.1669449081803</v>
      </c>
      <c r="K178" s="12">
        <f t="shared" si="12"/>
        <v>7641900</v>
      </c>
      <c r="L178" s="12">
        <f>C178+(E178*ShippingCost)</f>
        <v>363900</v>
      </c>
      <c r="M178" s="13">
        <f>((D178-C178-(E178*ShippingCost))*H178)</f>
        <v>69092100</v>
      </c>
      <c r="N178" s="14">
        <f>(D178-C178-(E178*ShippingCost))/E178</f>
        <v>658020</v>
      </c>
      <c r="O178" s="29">
        <f>K178+M178</f>
        <v>76734000</v>
      </c>
    </row>
    <row r="179" spans="1:15">
      <c r="A179" s="34" t="s">
        <v>17302</v>
      </c>
      <c r="B179" s="23">
        <f>VLOOKUP(A179,TypeIDs!B:C,2,FALSE)</f>
        <v>30987</v>
      </c>
      <c r="C179" s="22">
        <v>322800</v>
      </c>
      <c r="D179" s="18">
        <f>INDEX(MARKET_INPUT[Column1.price],MATCH(B179,MARKET_INPUT[Column1.type_id]))</f>
        <v>432700</v>
      </c>
      <c r="E179" s="24">
        <f>VLOOKUP(B179,TypeIDs!C:D,2,FALSE)</f>
        <v>5</v>
      </c>
      <c r="F179" s="19">
        <v>3</v>
      </c>
      <c r="G179" s="21">
        <f t="shared" si="13"/>
        <v>212.67999999999998</v>
      </c>
      <c r="H179" s="26">
        <f t="shared" si="14"/>
        <v>21</v>
      </c>
      <c r="I179" s="25">
        <f t="shared" si="10"/>
        <v>105</v>
      </c>
      <c r="J179" s="11">
        <f t="shared" si="11"/>
        <v>1.3404584882280051</v>
      </c>
      <c r="K179" s="12">
        <f t="shared" si="12"/>
        <v>6873300</v>
      </c>
      <c r="L179" s="12">
        <f>C179+(E179*ShippingCost)</f>
        <v>327300</v>
      </c>
      <c r="M179" s="13">
        <f>((D179-C179-(E179*ShippingCost))*H179)</f>
        <v>2213400</v>
      </c>
      <c r="N179" s="14">
        <f>(D179-C179-(E179*ShippingCost))/E179</f>
        <v>21080</v>
      </c>
      <c r="O179" s="29">
        <f>K179+M179</f>
        <v>9086700</v>
      </c>
    </row>
    <row r="180" spans="1:15">
      <c r="A180" s="34" t="s">
        <v>19555</v>
      </c>
      <c r="B180" s="23">
        <f>VLOOKUP(A180,TypeIDs!B:C,2,FALSE)</f>
        <v>33892</v>
      </c>
      <c r="C180" s="22">
        <v>2441000</v>
      </c>
      <c r="D180" s="18">
        <f>INDEX(MARKET_INPUT[Column1.price],MATCH(B180,MARKET_INPUT[Column1.type_id]))</f>
        <v>4194000</v>
      </c>
      <c r="E180" s="24">
        <f>VLOOKUP(B180,TypeIDs!C:D,2,FALSE)</f>
        <v>5</v>
      </c>
      <c r="F180" s="19">
        <v>3</v>
      </c>
      <c r="G180" s="21">
        <f t="shared" si="13"/>
        <v>1483.6</v>
      </c>
      <c r="H180" s="26">
        <f t="shared" si="14"/>
        <v>21</v>
      </c>
      <c r="I180" s="25">
        <f t="shared" si="10"/>
        <v>105</v>
      </c>
      <c r="J180" s="11">
        <f t="shared" si="11"/>
        <v>1.7181482998770996</v>
      </c>
      <c r="K180" s="12">
        <f t="shared" si="12"/>
        <v>51355500</v>
      </c>
      <c r="L180" s="12">
        <f>C180+(E180*ShippingCost)</f>
        <v>2445500</v>
      </c>
      <c r="M180" s="13">
        <f>((D180-C180-(E180*ShippingCost))*H180)</f>
        <v>36718500</v>
      </c>
      <c r="N180" s="14">
        <f>(D180-C180-(E180*ShippingCost))/E180</f>
        <v>349700</v>
      </c>
      <c r="O180" s="29">
        <f>K180+M180</f>
        <v>88074000</v>
      </c>
    </row>
    <row r="181" spans="1:15">
      <c r="A181" s="34" t="s">
        <v>17370</v>
      </c>
      <c r="B181" s="23">
        <f>VLOOKUP(A181,TypeIDs!B:C,2,FALSE)</f>
        <v>31057</v>
      </c>
      <c r="C181" s="22">
        <v>6719000</v>
      </c>
      <c r="D181" s="18">
        <f>INDEX(MARKET_INPUT[Column1.price],MATCH(B181,MARKET_INPUT[Column1.type_id]))</f>
        <v>7800000</v>
      </c>
      <c r="E181" s="24">
        <f>VLOOKUP(B181,TypeIDs!C:D,2,FALSE)</f>
        <v>5</v>
      </c>
      <c r="F181" s="19">
        <v>2</v>
      </c>
      <c r="G181" s="21">
        <f t="shared" si="13"/>
        <v>2703.6</v>
      </c>
      <c r="H181" s="26">
        <f t="shared" si="14"/>
        <v>14</v>
      </c>
      <c r="I181" s="25">
        <f t="shared" si="10"/>
        <v>70</v>
      </c>
      <c r="J181" s="11">
        <f t="shared" si="11"/>
        <v>1.1608870367614228</v>
      </c>
      <c r="K181" s="12">
        <f t="shared" si="12"/>
        <v>94129000</v>
      </c>
      <c r="L181" s="12">
        <f>C181+(E181*ShippingCost)</f>
        <v>6723500</v>
      </c>
      <c r="M181" s="13">
        <f>((D181-C181-(E181*ShippingCost))*H181)</f>
        <v>15071000</v>
      </c>
      <c r="N181" s="14">
        <f>(D181-C181-(E181*ShippingCost))/E181</f>
        <v>215300</v>
      </c>
      <c r="O181" s="29">
        <f>K181+M181</f>
        <v>109200000</v>
      </c>
    </row>
    <row r="182" spans="1:15">
      <c r="A182" s="34" t="s">
        <v>17423</v>
      </c>
      <c r="B182" s="23">
        <f>VLOOKUP(A182,TypeIDs!B:C,2,FALSE)</f>
        <v>31119</v>
      </c>
      <c r="C182" s="22">
        <v>226500</v>
      </c>
      <c r="D182" s="18">
        <f>INDEX(MARKET_INPUT[Column1.price],MATCH(B182,MARKET_INPUT[Column1.type_id]))</f>
        <v>944100</v>
      </c>
      <c r="E182" s="24">
        <f>VLOOKUP(B182,TypeIDs!C:D,2,FALSE)</f>
        <v>10</v>
      </c>
      <c r="F182" s="19">
        <v>5</v>
      </c>
      <c r="G182" s="21">
        <f t="shared" si="13"/>
        <v>261.5</v>
      </c>
      <c r="H182" s="26">
        <f t="shared" si="14"/>
        <v>35</v>
      </c>
      <c r="I182" s="25">
        <f t="shared" si="10"/>
        <v>350</v>
      </c>
      <c r="J182" s="11">
        <f t="shared" si="11"/>
        <v>4.1682119205298012</v>
      </c>
      <c r="K182" s="12">
        <f t="shared" si="12"/>
        <v>8242500</v>
      </c>
      <c r="L182" s="12">
        <f>C182+(E182*ShippingCost)</f>
        <v>235500</v>
      </c>
      <c r="M182" s="13">
        <f>((D182-C182-(E182*ShippingCost))*H182)</f>
        <v>24801000</v>
      </c>
      <c r="N182" s="14">
        <f>(D182-C182-(E182*ShippingCost))/E182</f>
        <v>70860</v>
      </c>
      <c r="O182" s="29">
        <f>K182+M182</f>
        <v>33043500</v>
      </c>
    </row>
    <row r="183" spans="1:15">
      <c r="A183" s="34" t="s">
        <v>19886</v>
      </c>
      <c r="B183" s="23">
        <f>VLOOKUP(A183,TypeIDs!B:C,2,FALSE)</f>
        <v>34268</v>
      </c>
      <c r="C183" s="22">
        <v>589100</v>
      </c>
      <c r="D183" s="18">
        <f>INDEX(MARKET_INPUT[Column1.price],MATCH(B183,MARKET_INPUT[Column1.type_id]))</f>
        <v>1441000</v>
      </c>
      <c r="E183" s="24">
        <f>VLOOKUP(B183,TypeIDs!C:D,2,FALSE)</f>
        <v>10</v>
      </c>
      <c r="F183" s="19">
        <v>2.5</v>
      </c>
      <c r="G183" s="21">
        <f t="shared" si="13"/>
        <v>322.05</v>
      </c>
      <c r="H183" s="26">
        <f t="shared" si="14"/>
        <v>17.5</v>
      </c>
      <c r="I183" s="25">
        <f t="shared" si="10"/>
        <v>175</v>
      </c>
      <c r="J183" s="11">
        <f t="shared" si="11"/>
        <v>2.4461042267866238</v>
      </c>
      <c r="K183" s="12">
        <f t="shared" si="12"/>
        <v>10466750</v>
      </c>
      <c r="L183" s="12">
        <f>C183+(E183*ShippingCost)</f>
        <v>598100</v>
      </c>
      <c r="M183" s="13">
        <f>((D183-C183-(E183*ShippingCost))*H183)</f>
        <v>14750750</v>
      </c>
      <c r="N183" s="14">
        <f>(D183-C183-(E183*ShippingCost))/E183</f>
        <v>84290</v>
      </c>
      <c r="O183" s="29">
        <f>K183+M183</f>
        <v>25217500</v>
      </c>
    </row>
    <row r="184" spans="1:15">
      <c r="A184" s="34" t="s">
        <v>17465</v>
      </c>
      <c r="B184" s="23">
        <f>VLOOKUP(A184,TypeIDs!B:C,2,FALSE)</f>
        <v>31161</v>
      </c>
      <c r="C184" s="22">
        <v>784900</v>
      </c>
      <c r="D184" s="18">
        <f>INDEX(MARKET_INPUT[Column1.price],MATCH(B184,MARKET_INPUT[Column1.type_id]))</f>
        <v>1450000</v>
      </c>
      <c r="E184" s="24">
        <f>VLOOKUP(B184,TypeIDs!C:D,2,FALSE)</f>
        <v>10</v>
      </c>
      <c r="F184" s="19">
        <v>7</v>
      </c>
      <c r="G184" s="21">
        <f t="shared" si="13"/>
        <v>1139.8599999999999</v>
      </c>
      <c r="H184" s="26">
        <f t="shared" si="14"/>
        <v>49</v>
      </c>
      <c r="I184" s="25">
        <f t="shared" si="10"/>
        <v>490</v>
      </c>
      <c r="J184" s="11">
        <f t="shared" si="11"/>
        <v>1.847369091604026</v>
      </c>
      <c r="K184" s="12">
        <f t="shared" si="12"/>
        <v>38901100</v>
      </c>
      <c r="L184" s="12">
        <f>C184+(E184*ShippingCost)</f>
        <v>793900</v>
      </c>
      <c r="M184" s="13">
        <f>((D184-C184-(E184*ShippingCost))*H184)</f>
        <v>32148900</v>
      </c>
      <c r="N184" s="14">
        <f>(D184-C184-(E184*ShippingCost))/E184</f>
        <v>65610</v>
      </c>
      <c r="O184" s="29">
        <f>K184+M184</f>
        <v>71050000</v>
      </c>
    </row>
    <row r="185" spans="1:15">
      <c r="A185" s="34" t="s">
        <v>17459</v>
      </c>
      <c r="B185" s="23">
        <f>VLOOKUP(A185,TypeIDs!B:C,2,FALSE)</f>
        <v>31155</v>
      </c>
      <c r="C185" s="22">
        <v>573500</v>
      </c>
      <c r="D185" s="18">
        <f>INDEX(MARKET_INPUT[Column1.price],MATCH(B185,MARKET_INPUT[Column1.type_id]))</f>
        <v>1789000</v>
      </c>
      <c r="E185" s="24">
        <f>VLOOKUP(B185,TypeIDs!C:D,2,FALSE)</f>
        <v>10</v>
      </c>
      <c r="F185" s="19">
        <v>6</v>
      </c>
      <c r="G185" s="21">
        <f t="shared" si="13"/>
        <v>726.19999999999993</v>
      </c>
      <c r="H185" s="26">
        <f t="shared" si="14"/>
        <v>42</v>
      </c>
      <c r="I185" s="25">
        <f t="shared" si="10"/>
        <v>420</v>
      </c>
      <c r="J185" s="11">
        <f t="shared" si="11"/>
        <v>3.1194420226678292</v>
      </c>
      <c r="K185" s="12">
        <f t="shared" si="12"/>
        <v>24465000</v>
      </c>
      <c r="L185" s="12">
        <f>C185+(E185*ShippingCost)</f>
        <v>582500</v>
      </c>
      <c r="M185" s="13">
        <f>((D185-C185-(E185*ShippingCost))*H185)</f>
        <v>50673000</v>
      </c>
      <c r="N185" s="14">
        <f>(D185-C185-(E185*ShippingCost))/E185</f>
        <v>120650</v>
      </c>
      <c r="O185" s="29">
        <f>K185+M185</f>
        <v>75138000</v>
      </c>
    </row>
    <row r="186" spans="1:15">
      <c r="A186" s="34" t="s">
        <v>17483</v>
      </c>
      <c r="B186" s="23">
        <f>VLOOKUP(A186,TypeIDs!B:C,2,FALSE)</f>
        <v>31179</v>
      </c>
      <c r="C186" s="22">
        <v>254900</v>
      </c>
      <c r="D186" s="18">
        <f>INDEX(MARKET_INPUT[Column1.price],MATCH(B186,MARKET_INPUT[Column1.type_id]))</f>
        <v>900000</v>
      </c>
      <c r="E186" s="24">
        <f>VLOOKUP(B186,TypeIDs!C:D,2,FALSE)</f>
        <v>10</v>
      </c>
      <c r="F186" s="19">
        <v>2</v>
      </c>
      <c r="G186" s="21">
        <f t="shared" si="13"/>
        <v>127.96</v>
      </c>
      <c r="H186" s="26">
        <f t="shared" si="14"/>
        <v>14</v>
      </c>
      <c r="I186" s="25">
        <f t="shared" si="10"/>
        <v>140</v>
      </c>
      <c r="J186" s="11">
        <f t="shared" si="11"/>
        <v>3.5307963907414672</v>
      </c>
      <c r="K186" s="12">
        <f t="shared" si="12"/>
        <v>3694600</v>
      </c>
      <c r="L186" s="12">
        <f>C186+(E186*ShippingCost)</f>
        <v>263900</v>
      </c>
      <c r="M186" s="13">
        <f>((D186-C186-(E186*ShippingCost))*H186)</f>
        <v>8905400</v>
      </c>
      <c r="N186" s="14">
        <f>(D186-C186-(E186*ShippingCost))/E186</f>
        <v>63610</v>
      </c>
      <c r="O186" s="29">
        <f>K186+M186</f>
        <v>12600000</v>
      </c>
    </row>
    <row r="187" spans="1:15">
      <c r="A187" s="34" t="s">
        <v>17429</v>
      </c>
      <c r="B187" s="23">
        <f>VLOOKUP(A187,TypeIDs!B:C,2,FALSE)</f>
        <v>31125</v>
      </c>
      <c r="C187" s="22">
        <v>8550000</v>
      </c>
      <c r="D187" s="18">
        <f>INDEX(MARKET_INPUT[Column1.price],MATCH(B187,MARKET_INPUT[Column1.type_id]))</f>
        <v>14990000</v>
      </c>
      <c r="E187" s="24">
        <f>VLOOKUP(B187,TypeIDs!C:D,2,FALSE)</f>
        <v>10</v>
      </c>
      <c r="F187" s="19">
        <v>2</v>
      </c>
      <c r="G187" s="21">
        <f t="shared" si="13"/>
        <v>3446</v>
      </c>
      <c r="H187" s="26">
        <f t="shared" si="14"/>
        <v>14</v>
      </c>
      <c r="I187" s="25">
        <f t="shared" si="10"/>
        <v>140</v>
      </c>
      <c r="J187" s="11">
        <f t="shared" si="11"/>
        <v>1.7532163742690059</v>
      </c>
      <c r="K187" s="12">
        <f t="shared" si="12"/>
        <v>119826000</v>
      </c>
      <c r="L187" s="12">
        <f>C187+(E187*ShippingCost)</f>
        <v>8559000</v>
      </c>
      <c r="M187" s="13">
        <f>((D187-C187-(E187*ShippingCost))*H187)</f>
        <v>90034000</v>
      </c>
      <c r="N187" s="14">
        <f>(D187-C187-(E187*ShippingCost))/E187</f>
        <v>643100</v>
      </c>
      <c r="O187" s="29">
        <f>K187+M187</f>
        <v>209860000</v>
      </c>
    </row>
    <row r="188" spans="1:15">
      <c r="A188" s="34" t="s">
        <v>17471</v>
      </c>
      <c r="B188" s="23">
        <f>VLOOKUP(A188,TypeIDs!B:C,2,FALSE)</f>
        <v>31167</v>
      </c>
      <c r="C188" s="22">
        <v>6039000</v>
      </c>
      <c r="D188" s="18">
        <f>INDEX(MARKET_INPUT[Column1.price],MATCH(B188,MARKET_INPUT[Column1.type_id]))</f>
        <v>13620000</v>
      </c>
      <c r="E188" s="24">
        <f>VLOOKUP(B188,TypeIDs!C:D,2,FALSE)</f>
        <v>10</v>
      </c>
      <c r="F188" s="19">
        <v>2.5</v>
      </c>
      <c r="G188" s="21">
        <f t="shared" si="13"/>
        <v>3047</v>
      </c>
      <c r="H188" s="26">
        <f t="shared" si="14"/>
        <v>17.5</v>
      </c>
      <c r="I188" s="25">
        <f t="shared" si="10"/>
        <v>175</v>
      </c>
      <c r="J188" s="11">
        <f t="shared" si="11"/>
        <v>2.2553402881271736</v>
      </c>
      <c r="K188" s="12">
        <f t="shared" si="12"/>
        <v>105840000</v>
      </c>
      <c r="L188" s="12">
        <f>C188+(E188*ShippingCost)</f>
        <v>6048000</v>
      </c>
      <c r="M188" s="13">
        <f>((D188-C188-(E188*ShippingCost))*H188)</f>
        <v>132510000</v>
      </c>
      <c r="N188" s="14">
        <f>(D188-C188-(E188*ShippingCost))/E188</f>
        <v>757200</v>
      </c>
      <c r="O188" s="29">
        <f>K188+M188</f>
        <v>238350000</v>
      </c>
    </row>
    <row r="189" spans="1:15">
      <c r="A189" s="34" t="s">
        <v>17489</v>
      </c>
      <c r="B189" s="23">
        <f>VLOOKUP(A189,TypeIDs!B:C,2,FALSE)</f>
        <v>31185</v>
      </c>
      <c r="C189" s="22">
        <v>7707000</v>
      </c>
      <c r="D189" s="18">
        <f>INDEX(MARKET_INPUT[Column1.price],MATCH(B189,MARKET_INPUT[Column1.type_id]))</f>
        <v>14500000</v>
      </c>
      <c r="E189" s="24">
        <f>VLOOKUP(B189,TypeIDs!C:D,2,FALSE)</f>
        <v>10</v>
      </c>
      <c r="F189" s="19">
        <v>1</v>
      </c>
      <c r="G189" s="21">
        <f t="shared" si="13"/>
        <v>1564.4</v>
      </c>
      <c r="H189" s="26">
        <f t="shared" si="14"/>
        <v>7</v>
      </c>
      <c r="I189" s="25">
        <f t="shared" si="10"/>
        <v>70</v>
      </c>
      <c r="J189" s="11">
        <f t="shared" si="11"/>
        <v>1.881406513559102</v>
      </c>
      <c r="K189" s="12">
        <f t="shared" si="12"/>
        <v>54012000</v>
      </c>
      <c r="L189" s="12">
        <f>C189+(E189*ShippingCost)</f>
        <v>7716000</v>
      </c>
      <c r="M189" s="13">
        <f>((D189-C189-(E189*ShippingCost))*H189)</f>
        <v>47488000</v>
      </c>
      <c r="N189" s="14">
        <f>(D189-C189-(E189*ShippingCost))/E189</f>
        <v>678400</v>
      </c>
      <c r="O189" s="29">
        <f>K189+M189</f>
        <v>101500000</v>
      </c>
    </row>
    <row r="190" spans="1:15">
      <c r="A190" s="34" t="s">
        <v>17421</v>
      </c>
      <c r="B190" s="23">
        <f>VLOOKUP(A190,TypeIDs!B:C,2,FALSE)</f>
        <v>31117</v>
      </c>
      <c r="C190" s="22">
        <v>55000</v>
      </c>
      <c r="D190" s="18">
        <f>INDEX(MARKET_INPUT[Column1.price],MATCH(B190,MARKET_INPUT[Column1.type_id]))</f>
        <v>590000</v>
      </c>
      <c r="E190" s="24">
        <f>VLOOKUP(B190,TypeIDs!C:D,2,FALSE)</f>
        <v>5</v>
      </c>
      <c r="F190" s="19">
        <v>6</v>
      </c>
      <c r="G190" s="21">
        <f t="shared" si="13"/>
        <v>94</v>
      </c>
      <c r="H190" s="26">
        <f t="shared" si="14"/>
        <v>42</v>
      </c>
      <c r="I190" s="25">
        <f t="shared" si="10"/>
        <v>210</v>
      </c>
      <c r="J190" s="11">
        <f t="shared" si="11"/>
        <v>10.727272727272727</v>
      </c>
      <c r="K190" s="12">
        <f t="shared" si="12"/>
        <v>2499000</v>
      </c>
      <c r="L190" s="12">
        <f>C190+(E190*ShippingCost)</f>
        <v>59500</v>
      </c>
      <c r="M190" s="13">
        <f>((D190-C190-(E190*ShippingCost))*H190)</f>
        <v>22281000</v>
      </c>
      <c r="N190" s="14">
        <f>(D190-C190-(E190*ShippingCost))/E190</f>
        <v>106100</v>
      </c>
      <c r="O190" s="29">
        <f>K190+M190</f>
        <v>24780000</v>
      </c>
    </row>
    <row r="191" spans="1:15">
      <c r="A191" s="34" t="s">
        <v>17457</v>
      </c>
      <c r="B191" s="23">
        <f>VLOOKUP(A191,TypeIDs!B:C,2,FALSE)</f>
        <v>31153</v>
      </c>
      <c r="C191" s="22">
        <v>109900</v>
      </c>
      <c r="D191" s="18">
        <f>INDEX(MARKET_INPUT[Column1.price],MATCH(B191,MARKET_INPUT[Column1.type_id]))</f>
        <v>496900</v>
      </c>
      <c r="E191" s="24">
        <f>VLOOKUP(B191,TypeIDs!C:D,2,FALSE)</f>
        <v>5</v>
      </c>
      <c r="F191" s="19">
        <v>4</v>
      </c>
      <c r="G191" s="21">
        <f t="shared" si="13"/>
        <v>109.92</v>
      </c>
      <c r="H191" s="26">
        <f t="shared" si="14"/>
        <v>28</v>
      </c>
      <c r="I191" s="25">
        <f t="shared" si="10"/>
        <v>140</v>
      </c>
      <c r="J191" s="11">
        <f t="shared" si="11"/>
        <v>4.521383075523203</v>
      </c>
      <c r="K191" s="12">
        <f t="shared" si="12"/>
        <v>3203200</v>
      </c>
      <c r="L191" s="12">
        <f>C191+(E191*ShippingCost)</f>
        <v>114400</v>
      </c>
      <c r="M191" s="13">
        <f>((D191-C191-(E191*ShippingCost))*H191)</f>
        <v>10710000</v>
      </c>
      <c r="N191" s="14">
        <f>(D191-C191-(E191*ShippingCost))/E191</f>
        <v>76500</v>
      </c>
      <c r="O191" s="29">
        <f>K191+M191</f>
        <v>13913200</v>
      </c>
    </row>
    <row r="192" spans="1:15">
      <c r="A192" s="34" t="s">
        <v>17481</v>
      </c>
      <c r="B192" s="23">
        <f>VLOOKUP(A192,TypeIDs!B:C,2,FALSE)</f>
        <v>31177</v>
      </c>
      <c r="C192" s="22">
        <v>43020</v>
      </c>
      <c r="D192" s="18">
        <f>INDEX(MARKET_INPUT[Column1.price],MATCH(B192,MARKET_INPUT[Column1.type_id]))</f>
        <v>222300</v>
      </c>
      <c r="E192" s="24">
        <f>VLOOKUP(B192,TypeIDs!C:D,2,FALSE)</f>
        <v>5</v>
      </c>
      <c r="F192" s="19">
        <v>3.5</v>
      </c>
      <c r="G192" s="21">
        <f t="shared" si="13"/>
        <v>50.613999999999997</v>
      </c>
      <c r="H192" s="26">
        <f t="shared" si="14"/>
        <v>24.5</v>
      </c>
      <c r="I192" s="25">
        <f t="shared" si="10"/>
        <v>122.5</v>
      </c>
      <c r="J192" s="11">
        <f t="shared" si="11"/>
        <v>5.1673640167364017</v>
      </c>
      <c r="K192" s="12">
        <f t="shared" si="12"/>
        <v>1164240</v>
      </c>
      <c r="L192" s="12">
        <f>C192+(E192*ShippingCost)</f>
        <v>47520</v>
      </c>
      <c r="M192" s="13">
        <f>((D192-C192-(E192*ShippingCost))*H192)</f>
        <v>4282110</v>
      </c>
      <c r="N192" s="14">
        <f>(D192-C192-(E192*ShippingCost))/E192</f>
        <v>34956</v>
      </c>
      <c r="O192" s="29">
        <f>K192+M192</f>
        <v>5446350</v>
      </c>
    </row>
    <row r="193" spans="1:15">
      <c r="A193" s="34" t="s">
        <v>17469</v>
      </c>
      <c r="B193" s="23">
        <f>VLOOKUP(A193,TypeIDs!B:C,2,FALSE)</f>
        <v>31165</v>
      </c>
      <c r="C193" s="22">
        <v>1891000</v>
      </c>
      <c r="D193" s="18">
        <f>INDEX(MARKET_INPUT[Column1.price],MATCH(B193,MARKET_INPUT[Column1.type_id]))</f>
        <v>3867000</v>
      </c>
      <c r="E193" s="24">
        <f>VLOOKUP(B193,TypeIDs!C:D,2,FALSE)</f>
        <v>5</v>
      </c>
      <c r="F193" s="19">
        <v>5</v>
      </c>
      <c r="G193" s="21">
        <f t="shared" si="13"/>
        <v>1916</v>
      </c>
      <c r="H193" s="26">
        <f t="shared" si="14"/>
        <v>35</v>
      </c>
      <c r="I193" s="25">
        <f t="shared" si="10"/>
        <v>175</v>
      </c>
      <c r="J193" s="11">
        <f t="shared" si="11"/>
        <v>2.0449497620306718</v>
      </c>
      <c r="K193" s="12">
        <f t="shared" si="12"/>
        <v>66342500</v>
      </c>
      <c r="L193" s="12">
        <f>C193+(E193*ShippingCost)</f>
        <v>1895500</v>
      </c>
      <c r="M193" s="13">
        <f>((D193-C193-(E193*ShippingCost))*H193)</f>
        <v>69002500</v>
      </c>
      <c r="N193" s="14">
        <f>(D193-C193-(E193*ShippingCost))/E193</f>
        <v>394300</v>
      </c>
      <c r="O193" s="29">
        <f>K193+M193</f>
        <v>135345000</v>
      </c>
    </row>
    <row r="194" spans="1:15">
      <c r="A194" s="34" t="s">
        <v>17487</v>
      </c>
      <c r="B194" s="23">
        <f>VLOOKUP(A194,TypeIDs!B:C,2,FALSE)</f>
        <v>31183</v>
      </c>
      <c r="C194" s="22">
        <v>1869000</v>
      </c>
      <c r="D194" s="18">
        <f>INDEX(MARKET_INPUT[Column1.price],MATCH(B194,MARKET_INPUT[Column1.type_id]))</f>
        <v>7999000</v>
      </c>
      <c r="E194" s="24">
        <f>VLOOKUP(B194,TypeIDs!C:D,2,FALSE)</f>
        <v>5</v>
      </c>
      <c r="F194" s="19">
        <v>2</v>
      </c>
      <c r="G194" s="21">
        <f t="shared" si="13"/>
        <v>763.6</v>
      </c>
      <c r="H194" s="26">
        <f t="shared" si="14"/>
        <v>14</v>
      </c>
      <c r="I194" s="25">
        <f t="shared" ref="I194:I257" si="15">(E194*F194)*7</f>
        <v>70</v>
      </c>
      <c r="J194" s="11">
        <f t="shared" ref="J194:J257" si="16">D194/C194</f>
        <v>4.2798287854467629</v>
      </c>
      <c r="K194" s="12">
        <f t="shared" ref="K194:K257" si="17">(H194*C194)+((E194*ShippingCost)*H194)</f>
        <v>26229000</v>
      </c>
      <c r="L194" s="12">
        <f>C194+(E194*ShippingCost)</f>
        <v>1873500</v>
      </c>
      <c r="M194" s="13">
        <f>((D194-C194-(E194*ShippingCost))*H194)</f>
        <v>85757000</v>
      </c>
      <c r="N194" s="14">
        <f>(D194-C194-(E194*ShippingCost))/E194</f>
        <v>1225100</v>
      </c>
      <c r="O194" s="29">
        <f>K194+M194</f>
        <v>111986000</v>
      </c>
    </row>
    <row r="195" spans="1:15">
      <c r="A195" s="34" t="s">
        <v>13516</v>
      </c>
      <c r="B195" s="23">
        <f>VLOOKUP(A195,TypeIDs!B:C,2,FALSE)</f>
        <v>25948</v>
      </c>
      <c r="C195" s="22">
        <v>2237000</v>
      </c>
      <c r="D195" s="18">
        <f>INDEX(MARKET_INPUT[Column1.price],MATCH(B195,MARKET_INPUT[Column1.type_id]))</f>
        <v>9000000</v>
      </c>
      <c r="E195" s="24">
        <f>VLOOKUP(B195,TypeIDs!C:D,2,FALSE)</f>
        <v>20</v>
      </c>
      <c r="F195" s="19">
        <v>2</v>
      </c>
      <c r="G195" s="21">
        <f t="shared" ref="G195:G258" si="18">((C195/(5000/F195))+(E195*2)+(F195*3))</f>
        <v>940.8</v>
      </c>
      <c r="H195" s="26">
        <f t="shared" ref="H195:H258" si="19">F195*7</f>
        <v>14</v>
      </c>
      <c r="I195" s="25">
        <f t="shared" si="15"/>
        <v>280</v>
      </c>
      <c r="J195" s="11">
        <f t="shared" si="16"/>
        <v>4.0232454179704966</v>
      </c>
      <c r="K195" s="12">
        <f t="shared" si="17"/>
        <v>31570000</v>
      </c>
      <c r="L195" s="12">
        <f>C195+(E195*ShippingCost)</f>
        <v>2255000</v>
      </c>
      <c r="M195" s="13">
        <f>((D195-C195-(E195*ShippingCost))*H195)</f>
        <v>94430000</v>
      </c>
      <c r="N195" s="14">
        <f>(D195-C195-(E195*ShippingCost))/E195</f>
        <v>337250</v>
      </c>
      <c r="O195" s="29">
        <f>K195+M195</f>
        <v>126000000</v>
      </c>
    </row>
    <row r="196" spans="1:15">
      <c r="A196" s="34" t="s">
        <v>13866</v>
      </c>
      <c r="B196" s="23">
        <f>VLOOKUP(A196,TypeIDs!B:C,2,FALSE)</f>
        <v>26374</v>
      </c>
      <c r="C196" s="22">
        <v>28980000</v>
      </c>
      <c r="D196" s="18">
        <f>INDEX(MARKET_INPUT[Column1.price],MATCH(B196,MARKET_INPUT[Column1.type_id]))</f>
        <v>42000000</v>
      </c>
      <c r="E196" s="24">
        <f>VLOOKUP(B196,TypeIDs!C:D,2,FALSE)</f>
        <v>20</v>
      </c>
      <c r="F196" s="19">
        <v>2</v>
      </c>
      <c r="G196" s="21">
        <f t="shared" si="18"/>
        <v>11638</v>
      </c>
      <c r="H196" s="26">
        <f t="shared" si="19"/>
        <v>14</v>
      </c>
      <c r="I196" s="25">
        <f t="shared" si="15"/>
        <v>280</v>
      </c>
      <c r="J196" s="11">
        <f t="shared" si="16"/>
        <v>1.4492753623188406</v>
      </c>
      <c r="K196" s="12">
        <f t="shared" si="17"/>
        <v>405972000</v>
      </c>
      <c r="L196" s="12">
        <f>C196+(E196*ShippingCost)</f>
        <v>28998000</v>
      </c>
      <c r="M196" s="13">
        <f>((D196-C196-(E196*ShippingCost))*H196)</f>
        <v>182028000</v>
      </c>
      <c r="N196" s="14">
        <f>(D196-C196-(E196*ShippingCost))/E196</f>
        <v>650100</v>
      </c>
      <c r="O196" s="29">
        <f>K196+M196</f>
        <v>588000000</v>
      </c>
    </row>
    <row r="197" spans="1:15">
      <c r="A197" s="34" t="s">
        <v>17663</v>
      </c>
      <c r="B197" s="23">
        <f>VLOOKUP(A197,TypeIDs!B:C,2,FALSE)</f>
        <v>31360</v>
      </c>
      <c r="C197" s="22">
        <v>3328000</v>
      </c>
      <c r="D197" s="18">
        <f>INDEX(MARKET_INPUT[Column1.price],MATCH(B197,MARKET_INPUT[Column1.type_id]))</f>
        <v>4591000</v>
      </c>
      <c r="E197" s="24">
        <f>VLOOKUP(B197,TypeIDs!C:D,2,FALSE)</f>
        <v>10</v>
      </c>
      <c r="F197" s="19">
        <v>5</v>
      </c>
      <c r="G197" s="21">
        <f t="shared" si="18"/>
        <v>3363</v>
      </c>
      <c r="H197" s="26">
        <f t="shared" si="19"/>
        <v>35</v>
      </c>
      <c r="I197" s="25">
        <f t="shared" si="15"/>
        <v>350</v>
      </c>
      <c r="J197" s="11">
        <f t="shared" si="16"/>
        <v>1.3795072115384615</v>
      </c>
      <c r="K197" s="12">
        <f t="shared" si="17"/>
        <v>116795000</v>
      </c>
      <c r="L197" s="12">
        <f>C197+(E197*ShippingCost)</f>
        <v>3337000</v>
      </c>
      <c r="M197" s="13">
        <f>((D197-C197-(E197*ShippingCost))*H197)</f>
        <v>43890000</v>
      </c>
      <c r="N197" s="14">
        <f>(D197-C197-(E197*ShippingCost))/E197</f>
        <v>125400</v>
      </c>
      <c r="O197" s="29">
        <f>K197+M197</f>
        <v>160685000</v>
      </c>
    </row>
    <row r="198" spans="1:15">
      <c r="A198" s="34" t="s">
        <v>18254</v>
      </c>
      <c r="B198" s="23">
        <f>VLOOKUP(A198,TypeIDs!B:C,2,FALSE)</f>
        <v>32043</v>
      </c>
      <c r="C198" s="22">
        <v>983700</v>
      </c>
      <c r="D198" s="18">
        <f>INDEX(MARKET_INPUT[Column1.price],MATCH(B198,MARKET_INPUT[Column1.type_id]))</f>
        <v>5000000</v>
      </c>
      <c r="E198" s="24">
        <f>VLOOKUP(B198,TypeIDs!C:D,2,FALSE)</f>
        <v>10</v>
      </c>
      <c r="F198" s="19">
        <v>1.7</v>
      </c>
      <c r="G198" s="21">
        <f t="shared" si="18"/>
        <v>359.55799999999999</v>
      </c>
      <c r="H198" s="26">
        <f t="shared" si="19"/>
        <v>11.9</v>
      </c>
      <c r="I198" s="25">
        <f t="shared" si="15"/>
        <v>119</v>
      </c>
      <c r="J198" s="11">
        <f t="shared" si="16"/>
        <v>5.0828504625393922</v>
      </c>
      <c r="K198" s="12">
        <f t="shared" si="17"/>
        <v>11813130</v>
      </c>
      <c r="L198" s="12">
        <f>C198+(E198*ShippingCost)</f>
        <v>992700</v>
      </c>
      <c r="M198" s="13">
        <f>((D198-C198-(E198*ShippingCost))*H198)</f>
        <v>47686870</v>
      </c>
      <c r="N198" s="14">
        <f>(D198-C198-(E198*ShippingCost))/E198</f>
        <v>400730</v>
      </c>
      <c r="O198" s="29">
        <f>K198+M198</f>
        <v>59500000</v>
      </c>
    </row>
    <row r="199" spans="1:15">
      <c r="A199" s="34" t="s">
        <v>17663</v>
      </c>
      <c r="B199" s="23">
        <f>VLOOKUP(A199,TypeIDs!B:C,2,FALSE)</f>
        <v>31360</v>
      </c>
      <c r="C199" s="22">
        <v>3328000</v>
      </c>
      <c r="D199" s="18">
        <f>INDEX(MARKET_INPUT[Column1.price],MATCH(B199,MARKET_INPUT[Column1.type_id]))</f>
        <v>4591000</v>
      </c>
      <c r="E199" s="24">
        <f>VLOOKUP(B199,TypeIDs!C:D,2,FALSE)</f>
        <v>10</v>
      </c>
      <c r="F199" s="19">
        <v>8</v>
      </c>
      <c r="G199" s="21">
        <f t="shared" si="18"/>
        <v>5368.8</v>
      </c>
      <c r="H199" s="26">
        <f t="shared" si="19"/>
        <v>56</v>
      </c>
      <c r="I199" s="25">
        <f t="shared" si="15"/>
        <v>560</v>
      </c>
      <c r="J199" s="11">
        <f t="shared" si="16"/>
        <v>1.3795072115384615</v>
      </c>
      <c r="K199" s="12">
        <f t="shared" si="17"/>
        <v>186872000</v>
      </c>
      <c r="L199" s="12">
        <f>C199+(E199*ShippingCost)</f>
        <v>3337000</v>
      </c>
      <c r="M199" s="13">
        <f>((D199-C199-(E199*ShippingCost))*H199)</f>
        <v>70224000</v>
      </c>
      <c r="N199" s="14">
        <f>(D199-C199-(E199*ShippingCost))/E199</f>
        <v>125400</v>
      </c>
      <c r="O199" s="29">
        <f>K199+M199</f>
        <v>257096000</v>
      </c>
    </row>
    <row r="200" spans="1:15">
      <c r="A200" s="34" t="s">
        <v>17675</v>
      </c>
      <c r="B200" s="23">
        <f>VLOOKUP(A200,TypeIDs!B:C,2,FALSE)</f>
        <v>31372</v>
      </c>
      <c r="C200" s="22">
        <v>524500</v>
      </c>
      <c r="D200" s="18">
        <f>INDEX(MARKET_INPUT[Column1.price],MATCH(B200,MARKET_INPUT[Column1.type_id]))</f>
        <v>900000</v>
      </c>
      <c r="E200" s="24">
        <f>VLOOKUP(B200,TypeIDs!C:D,2,FALSE)</f>
        <v>10</v>
      </c>
      <c r="F200" s="19">
        <v>6</v>
      </c>
      <c r="G200" s="21">
        <f t="shared" si="18"/>
        <v>667.4</v>
      </c>
      <c r="H200" s="26">
        <f t="shared" si="19"/>
        <v>42</v>
      </c>
      <c r="I200" s="25">
        <f t="shared" si="15"/>
        <v>420</v>
      </c>
      <c r="J200" s="11">
        <f t="shared" si="16"/>
        <v>1.7159199237368923</v>
      </c>
      <c r="K200" s="12">
        <f t="shared" si="17"/>
        <v>22407000</v>
      </c>
      <c r="L200" s="12">
        <f>C200+(E200*ShippingCost)</f>
        <v>533500</v>
      </c>
      <c r="M200" s="13">
        <f>((D200-C200-(E200*ShippingCost))*H200)</f>
        <v>15393000</v>
      </c>
      <c r="N200" s="14">
        <f>(D200-C200-(E200*ShippingCost))/E200</f>
        <v>36650</v>
      </c>
      <c r="O200" s="29">
        <f>K200+M200</f>
        <v>37800000</v>
      </c>
    </row>
    <row r="201" spans="1:15">
      <c r="A201" s="34" t="s">
        <v>28223</v>
      </c>
      <c r="B201" s="23">
        <f>VLOOKUP(A201,TypeIDs!B:C,2,FALSE)</f>
        <v>43896</v>
      </c>
      <c r="C201" s="22">
        <v>915900</v>
      </c>
      <c r="D201" s="18">
        <f>INDEX(MARKET_INPUT[Column1.price],MATCH(B201,MARKET_INPUT[Column1.type_id]))</f>
        <v>999000</v>
      </c>
      <c r="E201" s="24">
        <f>VLOOKUP(B201,TypeIDs!C:D,2,FALSE)</f>
        <v>10</v>
      </c>
      <c r="F201" s="19">
        <v>1.5</v>
      </c>
      <c r="G201" s="21">
        <f t="shared" si="18"/>
        <v>299.27</v>
      </c>
      <c r="H201" s="26">
        <f t="shared" si="19"/>
        <v>10.5</v>
      </c>
      <c r="I201" s="25">
        <f t="shared" si="15"/>
        <v>105</v>
      </c>
      <c r="J201" s="11">
        <f t="shared" si="16"/>
        <v>1.0907304290861448</v>
      </c>
      <c r="K201" s="12">
        <f t="shared" si="17"/>
        <v>9711450</v>
      </c>
      <c r="L201" s="12">
        <f>C201+(E201*ShippingCost)</f>
        <v>924900</v>
      </c>
      <c r="M201" s="13">
        <f>((D201-C201-(E201*ShippingCost))*H201)</f>
        <v>778050</v>
      </c>
      <c r="N201" s="14">
        <f>(D201-C201-(E201*ShippingCost))/E201</f>
        <v>7410</v>
      </c>
      <c r="O201" s="29">
        <f>K201+M201</f>
        <v>10489500</v>
      </c>
    </row>
    <row r="202" spans="1:15">
      <c r="A202" s="34" t="s">
        <v>3012</v>
      </c>
      <c r="B202" s="23">
        <f>VLOOKUP(A202,TypeIDs!B:C,2,FALSE)</f>
        <v>4395</v>
      </c>
      <c r="C202" s="22">
        <v>188400</v>
      </c>
      <c r="D202" s="18">
        <f>INDEX(MARKET_INPUT[Column1.price],MATCH(B202,MARKET_INPUT[Column1.type_id]))</f>
        <v>950000</v>
      </c>
      <c r="E202" s="24">
        <f>VLOOKUP(B202,TypeIDs!C:D,2,FALSE)</f>
        <v>5</v>
      </c>
      <c r="F202" s="19">
        <v>11</v>
      </c>
      <c r="G202" s="21">
        <f t="shared" si="18"/>
        <v>457.47999999999996</v>
      </c>
      <c r="H202" s="26">
        <f t="shared" si="19"/>
        <v>77</v>
      </c>
      <c r="I202" s="25">
        <f t="shared" si="15"/>
        <v>385</v>
      </c>
      <c r="J202" s="11">
        <f t="shared" si="16"/>
        <v>5.0424628450106157</v>
      </c>
      <c r="K202" s="12">
        <f t="shared" si="17"/>
        <v>14853300</v>
      </c>
      <c r="L202" s="12">
        <f>C202+(E202*ShippingCost)</f>
        <v>192900</v>
      </c>
      <c r="M202" s="13">
        <f>((D202-C202-(E202*ShippingCost))*H202)</f>
        <v>58296700</v>
      </c>
      <c r="N202" s="14">
        <f>(D202-C202-(E202*ShippingCost))/E202</f>
        <v>151420</v>
      </c>
      <c r="O202" s="29">
        <f>K202+M202</f>
        <v>73150000</v>
      </c>
    </row>
    <row r="203" spans="1:15">
      <c r="A203" s="34" t="s">
        <v>17711</v>
      </c>
      <c r="B203" s="23">
        <f>VLOOKUP(A203,TypeIDs!B:C,2,FALSE)</f>
        <v>31408</v>
      </c>
      <c r="C203" s="22">
        <v>1062000</v>
      </c>
      <c r="D203" s="18">
        <f>INDEX(MARKET_INPUT[Column1.price],MATCH(B203,MARKET_INPUT[Column1.type_id]))</f>
        <v>3104000</v>
      </c>
      <c r="E203" s="24">
        <f>VLOOKUP(B203,TypeIDs!C:D,2,FALSE)</f>
        <v>10</v>
      </c>
      <c r="F203" s="19">
        <v>3</v>
      </c>
      <c r="G203" s="21">
        <f t="shared" si="18"/>
        <v>666.19999999999993</v>
      </c>
      <c r="H203" s="26">
        <f t="shared" si="19"/>
        <v>21</v>
      </c>
      <c r="I203" s="25">
        <f t="shared" si="15"/>
        <v>210</v>
      </c>
      <c r="J203" s="11">
        <f t="shared" si="16"/>
        <v>2.9227871939736345</v>
      </c>
      <c r="K203" s="12">
        <f t="shared" si="17"/>
        <v>22491000</v>
      </c>
      <c r="L203" s="12">
        <f>C203+(E203*ShippingCost)</f>
        <v>1071000</v>
      </c>
      <c r="M203" s="13">
        <f>((D203-C203-(E203*ShippingCost))*H203)</f>
        <v>42693000</v>
      </c>
      <c r="N203" s="14">
        <f>(D203-C203-(E203*ShippingCost))/E203</f>
        <v>203300</v>
      </c>
      <c r="O203" s="29">
        <f>K203+M203</f>
        <v>65184000</v>
      </c>
    </row>
    <row r="204" spans="1:15">
      <c r="A204" s="34" t="s">
        <v>17669</v>
      </c>
      <c r="B204" s="23">
        <f>VLOOKUP(A204,TypeIDs!B:C,2,FALSE)</f>
        <v>31366</v>
      </c>
      <c r="C204" s="22">
        <v>20040000</v>
      </c>
      <c r="D204" s="18">
        <f>INDEX(MARKET_INPUT[Column1.price],MATCH(B204,MARKET_INPUT[Column1.type_id]))</f>
        <v>27400000</v>
      </c>
      <c r="E204" s="24">
        <f>VLOOKUP(B204,TypeIDs!C:D,2,FALSE)</f>
        <v>10</v>
      </c>
      <c r="F204" s="19">
        <v>4</v>
      </c>
      <c r="G204" s="21">
        <f t="shared" si="18"/>
        <v>16064</v>
      </c>
      <c r="H204" s="26">
        <f t="shared" si="19"/>
        <v>28</v>
      </c>
      <c r="I204" s="25">
        <f t="shared" si="15"/>
        <v>280</v>
      </c>
      <c r="J204" s="11">
        <f t="shared" si="16"/>
        <v>1.3672654690618762</v>
      </c>
      <c r="K204" s="12">
        <f t="shared" si="17"/>
        <v>561372000</v>
      </c>
      <c r="L204" s="12">
        <f>C204+(E204*ShippingCost)</f>
        <v>20049000</v>
      </c>
      <c r="M204" s="13">
        <f>((D204-C204-(E204*ShippingCost))*H204)</f>
        <v>205828000</v>
      </c>
      <c r="N204" s="14">
        <f>(D204-C204-(E204*ShippingCost))/E204</f>
        <v>735100</v>
      </c>
      <c r="O204" s="29">
        <f>K204+M204</f>
        <v>767200000</v>
      </c>
    </row>
    <row r="205" spans="1:15">
      <c r="A205" s="34" t="s">
        <v>17681</v>
      </c>
      <c r="B205" s="23">
        <f>VLOOKUP(A205,TypeIDs!B:C,2,FALSE)</f>
        <v>31378</v>
      </c>
      <c r="C205" s="22">
        <v>7433000</v>
      </c>
      <c r="D205" s="18">
        <f>INDEX(MARKET_INPUT[Column1.price],MATCH(B205,MARKET_INPUT[Column1.type_id]))</f>
        <v>10910000</v>
      </c>
      <c r="E205" s="24">
        <f>VLOOKUP(B205,TypeIDs!C:D,2,FALSE)</f>
        <v>10</v>
      </c>
      <c r="F205" s="19">
        <v>3</v>
      </c>
      <c r="G205" s="21">
        <f t="shared" si="18"/>
        <v>4488.8</v>
      </c>
      <c r="H205" s="26">
        <f t="shared" si="19"/>
        <v>21</v>
      </c>
      <c r="I205" s="25">
        <f t="shared" si="15"/>
        <v>210</v>
      </c>
      <c r="J205" s="11">
        <f t="shared" si="16"/>
        <v>1.4677788241625185</v>
      </c>
      <c r="K205" s="12">
        <f t="shared" si="17"/>
        <v>156282000</v>
      </c>
      <c r="L205" s="12">
        <f>C205+(E205*ShippingCost)</f>
        <v>7442000</v>
      </c>
      <c r="M205" s="13">
        <f>((D205-C205-(E205*ShippingCost))*H205)</f>
        <v>72828000</v>
      </c>
      <c r="N205" s="14">
        <f>(D205-C205-(E205*ShippingCost))/E205</f>
        <v>346800</v>
      </c>
      <c r="O205" s="29">
        <f>K205+M205</f>
        <v>229110000</v>
      </c>
    </row>
    <row r="206" spans="1:15">
      <c r="A206" s="34" t="s">
        <v>17661</v>
      </c>
      <c r="B206" s="23">
        <f>VLOOKUP(A206,TypeIDs!B:C,2,FALSE)</f>
        <v>31358</v>
      </c>
      <c r="C206" s="22">
        <v>564000</v>
      </c>
      <c r="D206" s="18">
        <f>INDEX(MARKET_INPUT[Column1.price],MATCH(B206,MARKET_INPUT[Column1.type_id]))</f>
        <v>740000</v>
      </c>
      <c r="E206" s="24">
        <f>VLOOKUP(B206,TypeIDs!C:D,2,FALSE)</f>
        <v>5</v>
      </c>
      <c r="F206" s="19">
        <v>4</v>
      </c>
      <c r="G206" s="21">
        <f t="shared" si="18"/>
        <v>473.2</v>
      </c>
      <c r="H206" s="26">
        <f t="shared" si="19"/>
        <v>28</v>
      </c>
      <c r="I206" s="25">
        <f t="shared" si="15"/>
        <v>140</v>
      </c>
      <c r="J206" s="11">
        <f t="shared" si="16"/>
        <v>1.3120567375886525</v>
      </c>
      <c r="K206" s="12">
        <f t="shared" si="17"/>
        <v>15918000</v>
      </c>
      <c r="L206" s="12">
        <f>C206+(E206*ShippingCost)</f>
        <v>568500</v>
      </c>
      <c r="M206" s="13">
        <f>((D206-C206-(E206*ShippingCost))*H206)</f>
        <v>4802000</v>
      </c>
      <c r="N206" s="14">
        <f>(D206-C206-(E206*ShippingCost))/E206</f>
        <v>34300</v>
      </c>
      <c r="O206" s="29">
        <f>K206+M206</f>
        <v>20720000</v>
      </c>
    </row>
    <row r="207" spans="1:15">
      <c r="A207" s="34" t="s">
        <v>14309</v>
      </c>
      <c r="B207" s="23">
        <f>VLOOKUP(A207,TypeIDs!B:C,2,FALSE)</f>
        <v>26929</v>
      </c>
      <c r="C207" s="22">
        <v>56950</v>
      </c>
      <c r="D207" s="18">
        <f>INDEX(MARKET_INPUT[Column1.price],MATCH(B207,MARKET_INPUT[Column1.type_id]))</f>
        <v>217700</v>
      </c>
      <c r="E207" s="24">
        <f>VLOOKUP(B207,TypeIDs!C:D,2,FALSE)</f>
        <v>5</v>
      </c>
      <c r="F207" s="19">
        <v>4</v>
      </c>
      <c r="G207" s="21">
        <f t="shared" si="18"/>
        <v>67.56</v>
      </c>
      <c r="H207" s="26">
        <f t="shared" si="19"/>
        <v>28</v>
      </c>
      <c r="I207" s="25">
        <f t="shared" si="15"/>
        <v>140</v>
      </c>
      <c r="J207" s="11">
        <f t="shared" si="16"/>
        <v>3.822651448639157</v>
      </c>
      <c r="K207" s="12">
        <f t="shared" si="17"/>
        <v>1720600</v>
      </c>
      <c r="L207" s="12">
        <f>C207+(E207*ShippingCost)</f>
        <v>61450</v>
      </c>
      <c r="M207" s="13">
        <f>((D207-C207-(E207*ShippingCost))*H207)</f>
        <v>4375000</v>
      </c>
      <c r="N207" s="14">
        <f>(D207-C207-(E207*ShippingCost))/E207</f>
        <v>31250</v>
      </c>
      <c r="O207" s="29">
        <f>K207+M207</f>
        <v>6095600</v>
      </c>
    </row>
    <row r="208" spans="1:15">
      <c r="A208" s="34" t="s">
        <v>17667</v>
      </c>
      <c r="B208" s="23">
        <f>VLOOKUP(A208,TypeIDs!B:C,2,FALSE)</f>
        <v>31364</v>
      </c>
      <c r="C208" s="22">
        <v>2903000</v>
      </c>
      <c r="D208" s="18">
        <f>INDEX(MARKET_INPUT[Column1.price],MATCH(B208,MARKET_INPUT[Column1.type_id]))</f>
        <v>3999000</v>
      </c>
      <c r="E208" s="24">
        <f>VLOOKUP(B208,TypeIDs!C:D,2,FALSE)</f>
        <v>5</v>
      </c>
      <c r="F208" s="19">
        <v>3</v>
      </c>
      <c r="G208" s="21">
        <f t="shared" si="18"/>
        <v>1760.8</v>
      </c>
      <c r="H208" s="26">
        <f t="shared" si="19"/>
        <v>21</v>
      </c>
      <c r="I208" s="25">
        <f t="shared" si="15"/>
        <v>105</v>
      </c>
      <c r="J208" s="11">
        <f t="shared" si="16"/>
        <v>1.3775404753703067</v>
      </c>
      <c r="K208" s="12">
        <f t="shared" si="17"/>
        <v>61057500</v>
      </c>
      <c r="L208" s="12">
        <f>C208+(E208*ShippingCost)</f>
        <v>2907500</v>
      </c>
      <c r="M208" s="13">
        <f>((D208-C208-(E208*ShippingCost))*H208)</f>
        <v>22921500</v>
      </c>
      <c r="N208" s="14">
        <f>(D208-C208-(E208*ShippingCost))/E208</f>
        <v>218300</v>
      </c>
      <c r="O208" s="29">
        <f>K208+M208</f>
        <v>83979000</v>
      </c>
    </row>
    <row r="209" spans="1:15">
      <c r="A209" s="34" t="s">
        <v>17903</v>
      </c>
      <c r="B209" s="23">
        <f>VLOOKUP(A209,TypeIDs!B:C,2,FALSE)</f>
        <v>31600</v>
      </c>
      <c r="C209" s="22">
        <v>822000</v>
      </c>
      <c r="D209" s="18">
        <f>INDEX(MARKET_INPUT[Column1.price],MATCH(B209,MARKET_INPUT[Column1.type_id]))</f>
        <v>1425000</v>
      </c>
      <c r="E209" s="24">
        <f>VLOOKUP(B209,TypeIDs!C:D,2,FALSE)</f>
        <v>10</v>
      </c>
      <c r="F209" s="19">
        <v>5</v>
      </c>
      <c r="G209" s="21">
        <f t="shared" si="18"/>
        <v>857</v>
      </c>
      <c r="H209" s="26">
        <f t="shared" si="19"/>
        <v>35</v>
      </c>
      <c r="I209" s="25">
        <f t="shared" si="15"/>
        <v>350</v>
      </c>
      <c r="J209" s="11">
        <f t="shared" si="16"/>
        <v>1.7335766423357664</v>
      </c>
      <c r="K209" s="12">
        <f t="shared" si="17"/>
        <v>29085000</v>
      </c>
      <c r="L209" s="12">
        <f>C209+(E209*ShippingCost)</f>
        <v>831000</v>
      </c>
      <c r="M209" s="13">
        <f>((D209-C209-(E209*ShippingCost))*H209)</f>
        <v>20790000</v>
      </c>
      <c r="N209" s="14">
        <f>(D209-C209-(E209*ShippingCost))/E209</f>
        <v>59400</v>
      </c>
      <c r="O209" s="29">
        <f>K209+M209</f>
        <v>49875000</v>
      </c>
    </row>
    <row r="210" spans="1:15">
      <c r="A210" s="34" t="s">
        <v>17913</v>
      </c>
      <c r="B210" s="23">
        <f>VLOOKUP(A210,TypeIDs!B:C,2,FALSE)</f>
        <v>31610</v>
      </c>
      <c r="C210" s="22">
        <v>999700</v>
      </c>
      <c r="D210" s="18">
        <f>INDEX(MARKET_INPUT[Column1.price],MATCH(B210,MARKET_INPUT[Column1.type_id]))</f>
        <v>1855000</v>
      </c>
      <c r="E210" s="24">
        <f>VLOOKUP(B210,TypeIDs!C:D,2,FALSE)</f>
        <v>10</v>
      </c>
      <c r="F210" s="19">
        <v>5</v>
      </c>
      <c r="G210" s="21">
        <f t="shared" si="18"/>
        <v>1034.7</v>
      </c>
      <c r="H210" s="26">
        <f t="shared" si="19"/>
        <v>35</v>
      </c>
      <c r="I210" s="25">
        <f t="shared" si="15"/>
        <v>350</v>
      </c>
      <c r="J210" s="11">
        <f t="shared" si="16"/>
        <v>1.8555566670001</v>
      </c>
      <c r="K210" s="12">
        <f t="shared" si="17"/>
        <v>35304500</v>
      </c>
      <c r="L210" s="12">
        <f>C210+(E210*ShippingCost)</f>
        <v>1008700</v>
      </c>
      <c r="M210" s="13">
        <f>((D210-C210-(E210*ShippingCost))*H210)</f>
        <v>29620500</v>
      </c>
      <c r="N210" s="14">
        <f>(D210-C210-(E210*ShippingCost))/E210</f>
        <v>84630</v>
      </c>
      <c r="O210" s="29">
        <f>K210+M210</f>
        <v>64925000</v>
      </c>
    </row>
    <row r="211" spans="1:15">
      <c r="A211" s="24" t="s">
        <v>17907</v>
      </c>
      <c r="B211" s="23">
        <f>VLOOKUP(A211,TypeIDs!B:C,2,FALSE)</f>
        <v>31604</v>
      </c>
      <c r="C211" s="22">
        <v>2125000</v>
      </c>
      <c r="D211" s="18">
        <f>INDEX(MARKET_INPUT[Column1.price],MATCH(B211,MARKET_INPUT[Column1.type_id]))</f>
        <v>2290000</v>
      </c>
      <c r="E211" s="24">
        <f>VLOOKUP(B211,TypeIDs!C:D,2,FALSE)</f>
        <v>5</v>
      </c>
      <c r="F211" s="19">
        <v>1.7</v>
      </c>
      <c r="G211" s="21">
        <f t="shared" si="18"/>
        <v>737.59999999999991</v>
      </c>
      <c r="H211" s="26">
        <f t="shared" si="19"/>
        <v>11.9</v>
      </c>
      <c r="I211" s="25">
        <f t="shared" si="15"/>
        <v>59.5</v>
      </c>
      <c r="J211" s="11">
        <f t="shared" si="16"/>
        <v>1.0776470588235294</v>
      </c>
      <c r="K211" s="12">
        <f t="shared" si="17"/>
        <v>25341050</v>
      </c>
      <c r="L211" s="12">
        <f>C211+(E211*ShippingCost)</f>
        <v>2129500</v>
      </c>
      <c r="M211" s="13">
        <f>((D211-C211-(E211*ShippingCost))*H211)</f>
        <v>1909950</v>
      </c>
      <c r="N211" s="14">
        <f>(D211-C211-(E211*ShippingCost))/E211</f>
        <v>32100</v>
      </c>
      <c r="O211" s="29">
        <f>K211+M211</f>
        <v>27251000</v>
      </c>
    </row>
    <row r="212" spans="1:15">
      <c r="A212" s="34" t="s">
        <v>18692</v>
      </c>
      <c r="B212" s="23">
        <f>VLOOKUP(A212,TypeIDs!B:C,2,FALSE)</f>
        <v>32819</v>
      </c>
      <c r="C212" s="22">
        <v>382900</v>
      </c>
      <c r="D212" s="18">
        <f>INDEX(MARKET_INPUT[Column1.price],MATCH(B212,MARKET_INPUT[Column1.type_id]))</f>
        <v>1199000</v>
      </c>
      <c r="E212" s="24">
        <f>VLOOKUP(B212,TypeIDs!C:D,2,FALSE)</f>
        <v>10</v>
      </c>
      <c r="F212" s="19">
        <v>8</v>
      </c>
      <c r="G212" s="21">
        <f t="shared" si="18"/>
        <v>656.64</v>
      </c>
      <c r="H212" s="26">
        <f t="shared" si="19"/>
        <v>56</v>
      </c>
      <c r="I212" s="25">
        <f t="shared" si="15"/>
        <v>560</v>
      </c>
      <c r="J212" s="11">
        <f t="shared" si="16"/>
        <v>3.1313658918777749</v>
      </c>
      <c r="K212" s="12">
        <f t="shared" si="17"/>
        <v>21946400</v>
      </c>
      <c r="L212" s="12">
        <f>C212+(E212*ShippingCost)</f>
        <v>391900</v>
      </c>
      <c r="M212" s="13">
        <f>((D212-C212-(E212*ShippingCost))*H212)</f>
        <v>45197600</v>
      </c>
      <c r="N212" s="14">
        <f>(D212-C212-(E212*ShippingCost))/E212</f>
        <v>80710</v>
      </c>
      <c r="O212" s="29">
        <f>K212+M212</f>
        <v>67144000</v>
      </c>
    </row>
    <row r="213" spans="1:15">
      <c r="A213" s="34" t="s">
        <v>18690</v>
      </c>
      <c r="B213" s="23">
        <f>VLOOKUP(A213,TypeIDs!B:C,2,FALSE)</f>
        <v>32817</v>
      </c>
      <c r="C213" s="22">
        <v>447100</v>
      </c>
      <c r="D213" s="18">
        <f>INDEX(MARKET_INPUT[Column1.price],MATCH(B213,MARKET_INPUT[Column1.type_id]))</f>
        <v>1495000</v>
      </c>
      <c r="E213" s="24">
        <f>VLOOKUP(B213,TypeIDs!C:D,2,FALSE)</f>
        <v>10</v>
      </c>
      <c r="F213" s="19">
        <v>1.5</v>
      </c>
      <c r="G213" s="21">
        <f t="shared" si="18"/>
        <v>158.63</v>
      </c>
      <c r="H213" s="26">
        <f t="shared" si="19"/>
        <v>10.5</v>
      </c>
      <c r="I213" s="25">
        <f t="shared" si="15"/>
        <v>105</v>
      </c>
      <c r="J213" s="11">
        <f t="shared" si="16"/>
        <v>3.3437709684634309</v>
      </c>
      <c r="K213" s="12">
        <f t="shared" si="17"/>
        <v>4789050</v>
      </c>
      <c r="L213" s="12">
        <f>C213+(E213*ShippingCost)</f>
        <v>456100</v>
      </c>
      <c r="M213" s="13">
        <f>((D213-C213-(E213*ShippingCost))*H213)</f>
        <v>10908450</v>
      </c>
      <c r="N213" s="14">
        <f>(D213-C213-(E213*ShippingCost))/E213</f>
        <v>103890</v>
      </c>
      <c r="O213" s="29">
        <f>K213+M213</f>
        <v>15697500</v>
      </c>
    </row>
    <row r="214" spans="1:15">
      <c r="A214" s="34" t="s">
        <v>17398</v>
      </c>
      <c r="B214" s="23">
        <f>VLOOKUP(A214,TypeIDs!B:C,2,FALSE)</f>
        <v>31085</v>
      </c>
      <c r="C214" s="22">
        <v>1652000</v>
      </c>
      <c r="D214" s="18">
        <f>INDEX(MARKET_INPUT[Column1.price],MATCH(B214,MARKET_INPUT[Column1.type_id]))</f>
        <v>1999000</v>
      </c>
      <c r="E214" s="24">
        <f>VLOOKUP(B214,TypeIDs!C:D,2,FALSE)</f>
        <v>10</v>
      </c>
      <c r="F214" s="19">
        <v>2</v>
      </c>
      <c r="G214" s="21">
        <f t="shared" si="18"/>
        <v>686.8</v>
      </c>
      <c r="H214" s="26">
        <f t="shared" si="19"/>
        <v>14</v>
      </c>
      <c r="I214" s="25">
        <f t="shared" si="15"/>
        <v>140</v>
      </c>
      <c r="J214" s="11">
        <f t="shared" si="16"/>
        <v>1.210048426150121</v>
      </c>
      <c r="K214" s="12">
        <f t="shared" si="17"/>
        <v>23254000</v>
      </c>
      <c r="L214" s="12">
        <f>C214+(E214*ShippingCost)</f>
        <v>1661000</v>
      </c>
      <c r="M214" s="13">
        <f>((D214-C214-(E214*ShippingCost))*H214)</f>
        <v>4732000</v>
      </c>
      <c r="N214" s="14">
        <f>(D214-C214-(E214*ShippingCost))/E214</f>
        <v>33800</v>
      </c>
      <c r="O214" s="29">
        <f>K214+M214</f>
        <v>27986000</v>
      </c>
    </row>
    <row r="215" spans="1:15">
      <c r="A215" s="34" t="s">
        <v>17404</v>
      </c>
      <c r="B215" s="23">
        <f>VLOOKUP(A215,TypeIDs!B:C,2,FALSE)</f>
        <v>31091</v>
      </c>
      <c r="C215" s="22">
        <v>29690000</v>
      </c>
      <c r="D215" s="18">
        <f>INDEX(MARKET_INPUT[Column1.price],MATCH(B215,MARKET_INPUT[Column1.type_id]))</f>
        <v>31630000</v>
      </c>
      <c r="E215" s="24">
        <f>VLOOKUP(B215,TypeIDs!C:D,2,FALSE)</f>
        <v>10</v>
      </c>
      <c r="F215" s="19">
        <v>2</v>
      </c>
      <c r="G215" s="21">
        <f t="shared" si="18"/>
        <v>11902</v>
      </c>
      <c r="H215" s="26">
        <f t="shared" si="19"/>
        <v>14</v>
      </c>
      <c r="I215" s="25">
        <f t="shared" si="15"/>
        <v>140</v>
      </c>
      <c r="J215" s="11">
        <f t="shared" si="16"/>
        <v>1.0653418659481306</v>
      </c>
      <c r="K215" s="12">
        <f t="shared" si="17"/>
        <v>415786000</v>
      </c>
      <c r="L215" s="12">
        <f>C215+(E215*ShippingCost)</f>
        <v>29699000</v>
      </c>
      <c r="M215" s="13">
        <f>((D215-C215-(E215*ShippingCost))*H215)</f>
        <v>27034000</v>
      </c>
      <c r="N215" s="14">
        <f>(D215-C215-(E215*ShippingCost))/E215</f>
        <v>193100</v>
      </c>
      <c r="O215" s="29">
        <f>K215+M215</f>
        <v>442820000</v>
      </c>
    </row>
    <row r="216" spans="1:15">
      <c r="A216" s="34" t="s">
        <v>17396</v>
      </c>
      <c r="B216" s="23">
        <f>VLOOKUP(A216,TypeIDs!B:C,2,FALSE)</f>
        <v>31083</v>
      </c>
      <c r="C216" s="22">
        <v>432300</v>
      </c>
      <c r="D216" s="18">
        <f>INDEX(MARKET_INPUT[Column1.price],MATCH(B216,MARKET_INPUT[Column1.type_id]))</f>
        <v>995400</v>
      </c>
      <c r="E216" s="24">
        <f>VLOOKUP(B216,TypeIDs!C:D,2,FALSE)</f>
        <v>5</v>
      </c>
      <c r="F216" s="19">
        <v>2.5</v>
      </c>
      <c r="G216" s="21">
        <f t="shared" si="18"/>
        <v>233.65</v>
      </c>
      <c r="H216" s="26">
        <f t="shared" si="19"/>
        <v>17.5</v>
      </c>
      <c r="I216" s="25">
        <f t="shared" si="15"/>
        <v>87.5</v>
      </c>
      <c r="J216" s="11">
        <f t="shared" si="16"/>
        <v>2.3025676613462873</v>
      </c>
      <c r="K216" s="12">
        <f t="shared" si="17"/>
        <v>7644000</v>
      </c>
      <c r="L216" s="12">
        <f>C216+(E216*ShippingCost)</f>
        <v>436800</v>
      </c>
      <c r="M216" s="13">
        <f>((D216-C216-(E216*ShippingCost))*H216)</f>
        <v>9775500</v>
      </c>
      <c r="N216" s="14">
        <f>(D216-C216-(E216*ShippingCost))/E216</f>
        <v>111720</v>
      </c>
      <c r="O216" s="29">
        <f>K216+M216</f>
        <v>17419500</v>
      </c>
    </row>
    <row r="217" spans="1:15">
      <c r="A217" s="34" t="s">
        <v>17517</v>
      </c>
      <c r="B217" s="23">
        <f>VLOOKUP(A217,TypeIDs!B:C,2,FALSE)</f>
        <v>31213</v>
      </c>
      <c r="C217" s="22">
        <v>35300</v>
      </c>
      <c r="D217" s="18">
        <f>INDEX(MARKET_INPUT[Column1.price],MATCH(B217,MARKET_INPUT[Column1.type_id]))</f>
        <v>194600</v>
      </c>
      <c r="E217" s="24">
        <f>VLOOKUP(B217,TypeIDs!C:D,2,FALSE)</f>
        <v>5</v>
      </c>
      <c r="F217" s="19">
        <v>3</v>
      </c>
      <c r="G217" s="21">
        <f t="shared" si="18"/>
        <v>40.18</v>
      </c>
      <c r="H217" s="26">
        <f t="shared" si="19"/>
        <v>21</v>
      </c>
      <c r="I217" s="25">
        <f t="shared" si="15"/>
        <v>105</v>
      </c>
      <c r="J217" s="11">
        <f t="shared" si="16"/>
        <v>5.5127478753541075</v>
      </c>
      <c r="K217" s="12">
        <f t="shared" si="17"/>
        <v>835800</v>
      </c>
      <c r="L217" s="12">
        <f>C217+(E217*ShippingCost)</f>
        <v>39800</v>
      </c>
      <c r="M217" s="13">
        <f>((D217-C217-(E217*ShippingCost))*H217)</f>
        <v>3250800</v>
      </c>
      <c r="N217" s="14">
        <f>(D217-C217-(E217*ShippingCost))/E217</f>
        <v>30960</v>
      </c>
      <c r="O217" s="29">
        <f>K217+M217</f>
        <v>4086600</v>
      </c>
    </row>
    <row r="218" spans="1:15">
      <c r="A218" s="34" t="s">
        <v>13620</v>
      </c>
      <c r="B218" s="23">
        <f>VLOOKUP(A218,TypeIDs!B:C,2,FALSE)</f>
        <v>26088</v>
      </c>
      <c r="C218" s="22">
        <v>3740000</v>
      </c>
      <c r="D218" s="18">
        <f>INDEX(MARKET_INPUT[Column1.price],MATCH(B218,MARKET_INPUT[Column1.type_id]))</f>
        <v>4449000</v>
      </c>
      <c r="E218" s="24">
        <f>VLOOKUP(B218,TypeIDs!C:D,2,FALSE)</f>
        <v>20</v>
      </c>
      <c r="F218" s="19">
        <v>2.5</v>
      </c>
      <c r="G218" s="21">
        <f t="shared" si="18"/>
        <v>1917.5</v>
      </c>
      <c r="H218" s="26">
        <f t="shared" si="19"/>
        <v>17.5</v>
      </c>
      <c r="I218" s="25">
        <f t="shared" si="15"/>
        <v>350</v>
      </c>
      <c r="J218" s="11">
        <f t="shared" si="16"/>
        <v>1.1895721925133689</v>
      </c>
      <c r="K218" s="12">
        <f t="shared" si="17"/>
        <v>65765000</v>
      </c>
      <c r="L218" s="12">
        <f>C218+(E218*ShippingCost)</f>
        <v>3758000</v>
      </c>
      <c r="M218" s="13">
        <f>((D218-C218-(E218*ShippingCost))*H218)</f>
        <v>12092500</v>
      </c>
      <c r="N218" s="14">
        <f>(D218-C218-(E218*ShippingCost))/E218</f>
        <v>34550</v>
      </c>
      <c r="O218" s="29">
        <f>K218+M218</f>
        <v>77857500</v>
      </c>
    </row>
    <row r="219" spans="1:15">
      <c r="A219" s="34" t="s">
        <v>18093</v>
      </c>
      <c r="B219" s="23">
        <f>VLOOKUP(A219,TypeIDs!B:C,2,FALSE)</f>
        <v>31790</v>
      </c>
      <c r="C219" s="22">
        <v>813400</v>
      </c>
      <c r="D219" s="18">
        <f>INDEX(MARKET_INPUT[Column1.price],MATCH(B219,MARKET_INPUT[Column1.type_id]))</f>
        <v>1350000</v>
      </c>
      <c r="E219" s="24">
        <f>VLOOKUP(B219,TypeIDs!C:D,2,FALSE)</f>
        <v>10</v>
      </c>
      <c r="F219" s="19">
        <v>21</v>
      </c>
      <c r="G219" s="21">
        <f t="shared" si="18"/>
        <v>3499.2799999999997</v>
      </c>
      <c r="H219" s="26">
        <f t="shared" si="19"/>
        <v>147</v>
      </c>
      <c r="I219" s="25">
        <f t="shared" si="15"/>
        <v>1470</v>
      </c>
      <c r="J219" s="11">
        <f t="shared" si="16"/>
        <v>1.6597000245881486</v>
      </c>
      <c r="K219" s="12">
        <f t="shared" si="17"/>
        <v>120892800</v>
      </c>
      <c r="L219" s="12">
        <f>C219+(E219*ShippingCost)</f>
        <v>822400</v>
      </c>
      <c r="M219" s="13">
        <f>((D219-C219-(E219*ShippingCost))*H219)</f>
        <v>77557200</v>
      </c>
      <c r="N219" s="14">
        <f>(D219-C219-(E219*ShippingCost))/E219</f>
        <v>52760</v>
      </c>
      <c r="O219" s="29">
        <f>K219+M219</f>
        <v>198450000</v>
      </c>
    </row>
    <row r="220" spans="1:15">
      <c r="A220" s="34" t="s">
        <v>18021</v>
      </c>
      <c r="B220" s="23">
        <f>VLOOKUP(A220,TypeIDs!B:C,2,FALSE)</f>
        <v>31718</v>
      </c>
      <c r="C220" s="22">
        <v>79680</v>
      </c>
      <c r="D220" s="18">
        <f>INDEX(MARKET_INPUT[Column1.price],MATCH(B220,MARKET_INPUT[Column1.type_id]))</f>
        <v>390000</v>
      </c>
      <c r="E220" s="24">
        <f>VLOOKUP(B220,TypeIDs!C:D,2,FALSE)</f>
        <v>10</v>
      </c>
      <c r="F220" s="19">
        <v>8</v>
      </c>
      <c r="G220" s="21">
        <f t="shared" si="18"/>
        <v>171.488</v>
      </c>
      <c r="H220" s="26">
        <f t="shared" si="19"/>
        <v>56</v>
      </c>
      <c r="I220" s="25">
        <f t="shared" si="15"/>
        <v>560</v>
      </c>
      <c r="J220" s="11">
        <f t="shared" si="16"/>
        <v>4.8945783132530121</v>
      </c>
      <c r="K220" s="12">
        <f t="shared" si="17"/>
        <v>4966080</v>
      </c>
      <c r="L220" s="12">
        <f>C220+(E220*ShippingCost)</f>
        <v>88680</v>
      </c>
      <c r="M220" s="13">
        <f>((D220-C220-(E220*ShippingCost))*H220)</f>
        <v>16873920</v>
      </c>
      <c r="N220" s="14">
        <f>(D220-C220-(E220*ShippingCost))/E220</f>
        <v>30132</v>
      </c>
      <c r="O220" s="29">
        <f>K220+M220</f>
        <v>21840000</v>
      </c>
    </row>
    <row r="221" spans="1:15">
      <c r="A221" s="34" t="s">
        <v>18057</v>
      </c>
      <c r="B221" s="23">
        <f>VLOOKUP(A221,TypeIDs!B:C,2,FALSE)</f>
        <v>31754</v>
      </c>
      <c r="C221" s="22">
        <v>103800</v>
      </c>
      <c r="D221" s="18">
        <f>INDEX(MARKET_INPUT[Column1.price],MATCH(B221,MARKET_INPUT[Column1.type_id]))</f>
        <v>1297000</v>
      </c>
      <c r="E221" s="24">
        <f>VLOOKUP(B221,TypeIDs!C:D,2,FALSE)</f>
        <v>10</v>
      </c>
      <c r="F221" s="19">
        <v>3</v>
      </c>
      <c r="G221" s="21">
        <f t="shared" si="18"/>
        <v>91.28</v>
      </c>
      <c r="H221" s="26">
        <f t="shared" si="19"/>
        <v>21</v>
      </c>
      <c r="I221" s="25">
        <f t="shared" si="15"/>
        <v>210</v>
      </c>
      <c r="J221" s="11">
        <f t="shared" si="16"/>
        <v>12.495183044315992</v>
      </c>
      <c r="K221" s="12">
        <f t="shared" si="17"/>
        <v>2368800</v>
      </c>
      <c r="L221" s="12">
        <f>C221+(E221*ShippingCost)</f>
        <v>112800</v>
      </c>
      <c r="M221" s="13">
        <f>((D221-C221-(E221*ShippingCost))*H221)</f>
        <v>24868200</v>
      </c>
      <c r="N221" s="14">
        <f>(D221-C221-(E221*ShippingCost))/E221</f>
        <v>118420</v>
      </c>
      <c r="O221" s="29">
        <f>K221+M221</f>
        <v>27237000</v>
      </c>
    </row>
    <row r="222" spans="1:15">
      <c r="A222" s="34" t="s">
        <v>18099</v>
      </c>
      <c r="B222" s="23">
        <f>VLOOKUP(A222,TypeIDs!B:C,2,FALSE)</f>
        <v>31796</v>
      </c>
      <c r="C222" s="22">
        <v>18020000</v>
      </c>
      <c r="D222" s="18">
        <f>INDEX(MARKET_INPUT[Column1.price],MATCH(B222,MARKET_INPUT[Column1.type_id]))</f>
        <v>23300000</v>
      </c>
      <c r="E222" s="24">
        <f>VLOOKUP(B222,TypeIDs!C:D,2,FALSE)</f>
        <v>10</v>
      </c>
      <c r="F222" s="19">
        <v>15</v>
      </c>
      <c r="G222" s="21">
        <f t="shared" si="18"/>
        <v>54125</v>
      </c>
      <c r="H222" s="26">
        <f t="shared" si="19"/>
        <v>105</v>
      </c>
      <c r="I222" s="25">
        <f t="shared" si="15"/>
        <v>1050</v>
      </c>
      <c r="J222" s="11">
        <f t="shared" si="16"/>
        <v>1.2930077691453941</v>
      </c>
      <c r="K222" s="12">
        <f t="shared" si="17"/>
        <v>1893045000</v>
      </c>
      <c r="L222" s="12">
        <f>C222+(E222*ShippingCost)</f>
        <v>18029000</v>
      </c>
      <c r="M222" s="13">
        <f>((D222-C222-(E222*ShippingCost))*H222)</f>
        <v>553455000</v>
      </c>
      <c r="N222" s="14">
        <f>(D222-C222-(E222*ShippingCost))/E222</f>
        <v>527100</v>
      </c>
      <c r="O222" s="29">
        <f>K222+M222</f>
        <v>2446500000</v>
      </c>
    </row>
    <row r="223" spans="1:15">
      <c r="A223" s="34" t="s">
        <v>18027</v>
      </c>
      <c r="B223" s="23">
        <f>VLOOKUP(A223,TypeIDs!B:C,2,FALSE)</f>
        <v>31724</v>
      </c>
      <c r="C223" s="22">
        <v>3672000</v>
      </c>
      <c r="D223" s="18">
        <f>INDEX(MARKET_INPUT[Column1.price],MATCH(B223,MARKET_INPUT[Column1.type_id]))</f>
        <v>5995000</v>
      </c>
      <c r="E223" s="24">
        <f>VLOOKUP(B223,TypeIDs!C:D,2,FALSE)</f>
        <v>10</v>
      </c>
      <c r="F223" s="19">
        <v>9</v>
      </c>
      <c r="G223" s="21">
        <f t="shared" si="18"/>
        <v>6656.6</v>
      </c>
      <c r="H223" s="26">
        <f t="shared" si="19"/>
        <v>63</v>
      </c>
      <c r="I223" s="25">
        <f t="shared" si="15"/>
        <v>630</v>
      </c>
      <c r="J223" s="11">
        <f t="shared" si="16"/>
        <v>1.6326252723311547</v>
      </c>
      <c r="K223" s="12">
        <f t="shared" si="17"/>
        <v>231903000</v>
      </c>
      <c r="L223" s="12">
        <f>C223+(E223*ShippingCost)</f>
        <v>3681000</v>
      </c>
      <c r="M223" s="13">
        <f>((D223-C223-(E223*ShippingCost))*H223)</f>
        <v>145782000</v>
      </c>
      <c r="N223" s="14">
        <f>(D223-C223-(E223*ShippingCost))/E223</f>
        <v>231400</v>
      </c>
      <c r="O223" s="29">
        <f>K223+M223</f>
        <v>377685000</v>
      </c>
    </row>
    <row r="224" spans="1:15">
      <c r="A224" s="34" t="s">
        <v>18063</v>
      </c>
      <c r="B224" s="23">
        <f>VLOOKUP(A224,TypeIDs!B:C,2,FALSE)</f>
        <v>31760</v>
      </c>
      <c r="C224" s="22">
        <v>4782000</v>
      </c>
      <c r="D224" s="18">
        <f>INDEX(MARKET_INPUT[Column1.price],MATCH(B224,MARKET_INPUT[Column1.type_id]))</f>
        <v>5455000</v>
      </c>
      <c r="E224" s="24">
        <f>VLOOKUP(B224,TypeIDs!C:D,2,FALSE)</f>
        <v>10</v>
      </c>
      <c r="F224" s="19">
        <v>3</v>
      </c>
      <c r="G224" s="21">
        <f t="shared" si="18"/>
        <v>2898.2</v>
      </c>
      <c r="H224" s="26">
        <f t="shared" si="19"/>
        <v>21</v>
      </c>
      <c r="I224" s="25">
        <f t="shared" si="15"/>
        <v>210</v>
      </c>
      <c r="J224" s="11">
        <f t="shared" si="16"/>
        <v>1.1407360936846507</v>
      </c>
      <c r="K224" s="12">
        <f t="shared" si="17"/>
        <v>100611000</v>
      </c>
      <c r="L224" s="12">
        <f>C224+(E224*ShippingCost)</f>
        <v>4791000</v>
      </c>
      <c r="M224" s="13">
        <f>((D224-C224-(E224*ShippingCost))*H224)</f>
        <v>13944000</v>
      </c>
      <c r="N224" s="14">
        <f>(D224-C224-(E224*ShippingCost))/E224</f>
        <v>66400</v>
      </c>
      <c r="O224" s="29">
        <f>K224+M224</f>
        <v>114555000</v>
      </c>
    </row>
    <row r="225" spans="1:15">
      <c r="A225" s="34" t="s">
        <v>18091</v>
      </c>
      <c r="B225" s="23">
        <f>VLOOKUP(A225,TypeIDs!B:C,2,FALSE)</f>
        <v>31788</v>
      </c>
      <c r="C225" s="22">
        <v>183600</v>
      </c>
      <c r="D225" s="18">
        <f>INDEX(MARKET_INPUT[Column1.price],MATCH(B225,MARKET_INPUT[Column1.type_id]))</f>
        <v>1992000</v>
      </c>
      <c r="E225" s="24">
        <f>VLOOKUP(B225,TypeIDs!C:D,2,FALSE)</f>
        <v>5</v>
      </c>
      <c r="F225" s="19">
        <v>5</v>
      </c>
      <c r="G225" s="21">
        <f t="shared" si="18"/>
        <v>208.6</v>
      </c>
      <c r="H225" s="26">
        <f t="shared" si="19"/>
        <v>35</v>
      </c>
      <c r="I225" s="25">
        <f t="shared" si="15"/>
        <v>175</v>
      </c>
      <c r="J225" s="11">
        <f t="shared" si="16"/>
        <v>10.84967320261438</v>
      </c>
      <c r="K225" s="12">
        <f t="shared" si="17"/>
        <v>6583500</v>
      </c>
      <c r="L225" s="12">
        <f>C225+(E225*ShippingCost)</f>
        <v>188100</v>
      </c>
      <c r="M225" s="13">
        <f>((D225-C225-(E225*ShippingCost))*H225)</f>
        <v>63136500</v>
      </c>
      <c r="N225" s="14">
        <f>(D225-C225-(E225*ShippingCost))/E225</f>
        <v>360780</v>
      </c>
      <c r="O225" s="29">
        <f>K225+M225</f>
        <v>69720000</v>
      </c>
    </row>
    <row r="226" spans="1:15">
      <c r="A226" s="34" t="s">
        <v>18019</v>
      </c>
      <c r="B226" s="23">
        <f>VLOOKUP(A226,TypeIDs!B:C,2,FALSE)</f>
        <v>31716</v>
      </c>
      <c r="C226" s="22">
        <v>48050</v>
      </c>
      <c r="D226" s="18">
        <f>INDEX(MARKET_INPUT[Column1.price],MATCH(B226,MARKET_INPUT[Column1.type_id]))</f>
        <v>99990</v>
      </c>
      <c r="E226" s="24">
        <f>VLOOKUP(B226,TypeIDs!C:D,2,FALSE)</f>
        <v>5</v>
      </c>
      <c r="F226" s="19">
        <v>3</v>
      </c>
      <c r="G226" s="21">
        <f t="shared" si="18"/>
        <v>47.83</v>
      </c>
      <c r="H226" s="26">
        <f t="shared" si="19"/>
        <v>21</v>
      </c>
      <c r="I226" s="25">
        <f t="shared" si="15"/>
        <v>105</v>
      </c>
      <c r="J226" s="11">
        <f t="shared" si="16"/>
        <v>2.0809573361082205</v>
      </c>
      <c r="K226" s="12">
        <f t="shared" si="17"/>
        <v>1103550</v>
      </c>
      <c r="L226" s="12">
        <f>C226+(E226*ShippingCost)</f>
        <v>52550</v>
      </c>
      <c r="M226" s="13">
        <f>((D226-C226-(E226*ShippingCost))*H226)</f>
        <v>996240</v>
      </c>
      <c r="N226" s="14">
        <f>(D226-C226-(E226*ShippingCost))/E226</f>
        <v>9488</v>
      </c>
      <c r="O226" s="29">
        <f>K226+M226</f>
        <v>2099790</v>
      </c>
    </row>
    <row r="227" spans="1:15">
      <c r="A227" s="34" t="s">
        <v>18097</v>
      </c>
      <c r="B227" s="23">
        <f>VLOOKUP(A227,TypeIDs!B:C,2,FALSE)</f>
        <v>31794</v>
      </c>
      <c r="C227" s="22">
        <v>5866000</v>
      </c>
      <c r="D227" s="18">
        <f>INDEX(MARKET_INPUT[Column1.price],MATCH(B227,MARKET_INPUT[Column1.type_id]))</f>
        <v>8997000</v>
      </c>
      <c r="E227" s="24">
        <f>VLOOKUP(B227,TypeIDs!C:D,2,FALSE)</f>
        <v>5</v>
      </c>
      <c r="F227" s="19">
        <v>6</v>
      </c>
      <c r="G227" s="21">
        <f t="shared" si="18"/>
        <v>7067.2</v>
      </c>
      <c r="H227" s="26">
        <f t="shared" si="19"/>
        <v>42</v>
      </c>
      <c r="I227" s="25">
        <f t="shared" si="15"/>
        <v>210</v>
      </c>
      <c r="J227" s="11">
        <f t="shared" si="16"/>
        <v>1.5337538356631435</v>
      </c>
      <c r="K227" s="12">
        <f t="shared" si="17"/>
        <v>246561000</v>
      </c>
      <c r="L227" s="12">
        <f>C227+(E227*ShippingCost)</f>
        <v>5870500</v>
      </c>
      <c r="M227" s="13">
        <f>((D227-C227-(E227*ShippingCost))*H227)</f>
        <v>131313000</v>
      </c>
      <c r="N227" s="14">
        <f>(D227-C227-(E227*ShippingCost))/E227</f>
        <v>625300</v>
      </c>
      <c r="O227" s="29">
        <f>K227+M227</f>
        <v>377874000</v>
      </c>
    </row>
    <row r="228" spans="1:15">
      <c r="A228" s="34" t="s">
        <v>18025</v>
      </c>
      <c r="B228" s="23">
        <f>VLOOKUP(A228,TypeIDs!B:C,2,FALSE)</f>
        <v>31722</v>
      </c>
      <c r="C228" s="22">
        <v>1602000</v>
      </c>
      <c r="D228" s="18">
        <f>INDEX(MARKET_INPUT[Column1.price],MATCH(B228,MARKET_INPUT[Column1.type_id]))</f>
        <v>3425000</v>
      </c>
      <c r="E228" s="24">
        <f>VLOOKUP(B228,TypeIDs!C:D,2,FALSE)</f>
        <v>5</v>
      </c>
      <c r="F228" s="19">
        <v>4</v>
      </c>
      <c r="G228" s="21">
        <f t="shared" si="18"/>
        <v>1303.5999999999999</v>
      </c>
      <c r="H228" s="26">
        <f t="shared" si="19"/>
        <v>28</v>
      </c>
      <c r="I228" s="25">
        <f t="shared" si="15"/>
        <v>140</v>
      </c>
      <c r="J228" s="11">
        <f t="shared" si="16"/>
        <v>2.1379525593008739</v>
      </c>
      <c r="K228" s="12">
        <f t="shared" si="17"/>
        <v>44982000</v>
      </c>
      <c r="L228" s="12">
        <f>C228+(E228*ShippingCost)</f>
        <v>1606500</v>
      </c>
      <c r="M228" s="13">
        <f>((D228-C228-(E228*ShippingCost))*H228)</f>
        <v>50918000</v>
      </c>
      <c r="N228" s="14">
        <f>(D228-C228-(E228*ShippingCost))/E228</f>
        <v>363700</v>
      </c>
      <c r="O228" s="29">
        <f>K228+M228</f>
        <v>95900000</v>
      </c>
    </row>
    <row r="229" spans="1:15">
      <c r="A229" s="34" t="s">
        <v>17579</v>
      </c>
      <c r="B229" s="23">
        <f>VLOOKUP(A229,TypeIDs!B:C,2,FALSE)</f>
        <v>31276</v>
      </c>
      <c r="C229" s="22">
        <v>708000</v>
      </c>
      <c r="D229" s="18">
        <f>INDEX(MARKET_INPUT[Column1.price],MATCH(B229,MARKET_INPUT[Column1.type_id]))</f>
        <v>2500000</v>
      </c>
      <c r="E229" s="24">
        <f>VLOOKUP(B229,TypeIDs!C:D,2,FALSE)</f>
        <v>10</v>
      </c>
      <c r="F229" s="19">
        <v>6</v>
      </c>
      <c r="G229" s="21">
        <f t="shared" si="18"/>
        <v>887.59999999999991</v>
      </c>
      <c r="H229" s="26">
        <f t="shared" si="19"/>
        <v>42</v>
      </c>
      <c r="I229" s="25">
        <f t="shared" si="15"/>
        <v>420</v>
      </c>
      <c r="J229" s="11">
        <f t="shared" si="16"/>
        <v>3.5310734463276838</v>
      </c>
      <c r="K229" s="12">
        <f t="shared" si="17"/>
        <v>30114000</v>
      </c>
      <c r="L229" s="12">
        <f>C229+(E229*ShippingCost)</f>
        <v>717000</v>
      </c>
      <c r="M229" s="13">
        <f>((D229-C229-(E229*ShippingCost))*H229)</f>
        <v>74886000</v>
      </c>
      <c r="N229" s="14">
        <f>(D229-C229-(E229*ShippingCost))/E229</f>
        <v>178300</v>
      </c>
      <c r="O229" s="29">
        <f>K229+M229</f>
        <v>105000000</v>
      </c>
    </row>
    <row r="230" spans="1:15">
      <c r="A230" s="16" t="s">
        <v>12464</v>
      </c>
      <c r="B230" s="23">
        <f>VLOOKUP(A230,TypeIDs!B:C,2,FALSE)</f>
        <v>24395</v>
      </c>
      <c r="C230" s="22">
        <v>340100</v>
      </c>
      <c r="D230" s="18">
        <f>INDEX(MARKET_INPUT[Column1.price],MATCH(B230,MARKET_INPUT[Column1.type_id]))</f>
        <v>693900</v>
      </c>
      <c r="E230" s="24">
        <f>VLOOKUP(B230,TypeIDs!C:D,2,FALSE)</f>
        <v>25</v>
      </c>
      <c r="F230" s="19">
        <v>2</v>
      </c>
      <c r="G230" s="21">
        <f t="shared" si="18"/>
        <v>192.04</v>
      </c>
      <c r="H230" s="26">
        <f t="shared" si="19"/>
        <v>14</v>
      </c>
      <c r="I230" s="25">
        <f t="shared" si="15"/>
        <v>350</v>
      </c>
      <c r="J230" s="11">
        <f t="shared" si="16"/>
        <v>2.0402822699206116</v>
      </c>
      <c r="K230" s="12">
        <f t="shared" si="17"/>
        <v>5076400</v>
      </c>
      <c r="L230" s="12">
        <f>C230+(E230*ShippingCost)</f>
        <v>362600</v>
      </c>
      <c r="M230" s="13">
        <f>((D230-C230-(E230*ShippingCost))*H230)</f>
        <v>4638200</v>
      </c>
      <c r="N230" s="14">
        <f>(D230-C230-(E230*ShippingCost))/E230</f>
        <v>13252</v>
      </c>
      <c r="O230" s="29">
        <f>K230+M230</f>
        <v>9714600</v>
      </c>
    </row>
    <row r="231" spans="1:15">
      <c r="A231" s="16" t="s">
        <v>3022</v>
      </c>
      <c r="B231" s="23">
        <f>VLOOKUP(A231,TypeIDs!B:C,2,FALSE)</f>
        <v>4405</v>
      </c>
      <c r="C231" s="22">
        <v>1111000</v>
      </c>
      <c r="D231" s="18">
        <f>INDEX(MARKET_INPUT[Column1.price],MATCH(B231,MARKET_INPUT[Column1.type_id]))</f>
        <v>1375000</v>
      </c>
      <c r="E231" s="24">
        <f>VLOOKUP(B231,TypeIDs!C:D,2,FALSE)</f>
        <v>5</v>
      </c>
      <c r="F231" s="19">
        <v>18</v>
      </c>
      <c r="G231" s="21">
        <f t="shared" si="18"/>
        <v>4063.6</v>
      </c>
      <c r="H231" s="26">
        <f t="shared" si="19"/>
        <v>126</v>
      </c>
      <c r="I231" s="25">
        <f t="shared" si="15"/>
        <v>630</v>
      </c>
      <c r="J231" s="11">
        <f t="shared" si="16"/>
        <v>1.2376237623762376</v>
      </c>
      <c r="K231" s="12">
        <f t="shared" si="17"/>
        <v>140553000</v>
      </c>
      <c r="L231" s="12">
        <f>C231+(E231*ShippingCost)</f>
        <v>1115500</v>
      </c>
      <c r="M231" s="13">
        <f>((D231-C231-(E231*ShippingCost))*H231)</f>
        <v>32697000</v>
      </c>
      <c r="N231" s="14">
        <f>(D231-C231-(E231*ShippingCost))/E231</f>
        <v>51900</v>
      </c>
      <c r="O231" s="29">
        <f>K231+M231</f>
        <v>173250000</v>
      </c>
    </row>
    <row r="232" spans="1:15">
      <c r="A232" s="16" t="s">
        <v>12470</v>
      </c>
      <c r="B232" s="23">
        <f>VLOOKUP(A232,TypeIDs!B:C,2,FALSE)</f>
        <v>24427</v>
      </c>
      <c r="C232" s="22">
        <v>1085000</v>
      </c>
      <c r="D232" s="18">
        <f>INDEX(MARKET_INPUT[Column1.price],MATCH(B232,MARKET_INPUT[Column1.type_id]))</f>
        <v>1945000</v>
      </c>
      <c r="E232" s="24">
        <f>VLOOKUP(B232,TypeIDs!C:D,2,FALSE)</f>
        <v>25</v>
      </c>
      <c r="F232" s="19">
        <v>4</v>
      </c>
      <c r="G232" s="21">
        <f t="shared" si="18"/>
        <v>930</v>
      </c>
      <c r="H232" s="26">
        <f t="shared" si="19"/>
        <v>28</v>
      </c>
      <c r="I232" s="25">
        <f t="shared" si="15"/>
        <v>700</v>
      </c>
      <c r="J232" s="11">
        <f t="shared" si="16"/>
        <v>1.792626728110599</v>
      </c>
      <c r="K232" s="12">
        <f t="shared" si="17"/>
        <v>31010000</v>
      </c>
      <c r="L232" s="12">
        <f>C232+(E232*ShippingCost)</f>
        <v>1107500</v>
      </c>
      <c r="M232" s="13">
        <f>((D232-C232-(E232*ShippingCost))*H232)</f>
        <v>23450000</v>
      </c>
      <c r="N232" s="14">
        <f>(D232-C232-(E232*ShippingCost))/E232</f>
        <v>33500</v>
      </c>
      <c r="O232" s="29">
        <f>K232+M232</f>
        <v>54460000</v>
      </c>
    </row>
    <row r="233" spans="1:15">
      <c r="A233" s="16" t="s">
        <v>12468</v>
      </c>
      <c r="B233" s="23">
        <f>VLOOKUP(A233,TypeIDs!B:C,2,FALSE)</f>
        <v>24417</v>
      </c>
      <c r="C233" s="22">
        <v>1329000</v>
      </c>
      <c r="D233" s="18">
        <f>INDEX(MARKET_INPUT[Column1.price],MATCH(B233,MARKET_INPUT[Column1.type_id]))</f>
        <v>1696000</v>
      </c>
      <c r="E233" s="24">
        <f>VLOOKUP(B233,TypeIDs!C:D,2,FALSE)</f>
        <v>5</v>
      </c>
      <c r="F233" s="19">
        <v>4</v>
      </c>
      <c r="G233" s="21">
        <f t="shared" si="18"/>
        <v>1085.2</v>
      </c>
      <c r="H233" s="26">
        <f t="shared" si="19"/>
        <v>28</v>
      </c>
      <c r="I233" s="25">
        <f t="shared" si="15"/>
        <v>140</v>
      </c>
      <c r="J233" s="11">
        <f t="shared" si="16"/>
        <v>1.2761474793077503</v>
      </c>
      <c r="K233" s="12">
        <f t="shared" si="17"/>
        <v>37338000</v>
      </c>
      <c r="L233" s="12">
        <f>C233+(E233*ShippingCost)</f>
        <v>1333500</v>
      </c>
      <c r="M233" s="13">
        <f>((D233-C233-(E233*ShippingCost))*H233)</f>
        <v>10150000</v>
      </c>
      <c r="N233" s="14">
        <f>(D233-C233-(E233*ShippingCost))/E233</f>
        <v>72500</v>
      </c>
      <c r="O233" s="29">
        <f>K233+M233</f>
        <v>47488000</v>
      </c>
    </row>
    <row r="234" spans="1:15">
      <c r="A234" s="16" t="s">
        <v>19509</v>
      </c>
      <c r="B234" s="23">
        <f>VLOOKUP(A234,TypeIDs!B:C,2,FALSE)</f>
        <v>33824</v>
      </c>
      <c r="C234" s="22">
        <v>1147000</v>
      </c>
      <c r="D234" s="18">
        <f>INDEX(MARKET_INPUT[Column1.price],MATCH(B234,MARKET_INPUT[Column1.type_id]))</f>
        <v>1392000</v>
      </c>
      <c r="E234" s="24">
        <f>VLOOKUP(B234,TypeIDs!C:D,2,FALSE)</f>
        <v>5</v>
      </c>
      <c r="F234" s="19">
        <v>3</v>
      </c>
      <c r="G234" s="21">
        <f t="shared" si="18"/>
        <v>707.19999999999993</v>
      </c>
      <c r="H234" s="26">
        <f t="shared" si="19"/>
        <v>21</v>
      </c>
      <c r="I234" s="25">
        <f t="shared" si="15"/>
        <v>105</v>
      </c>
      <c r="J234" s="11">
        <f t="shared" si="16"/>
        <v>1.2136006974716653</v>
      </c>
      <c r="K234" s="12">
        <f t="shared" si="17"/>
        <v>24181500</v>
      </c>
      <c r="L234" s="12">
        <f>C234+(E234*ShippingCost)</f>
        <v>1151500</v>
      </c>
      <c r="M234" s="13">
        <f>((D234-C234-(E234*ShippingCost))*H234)</f>
        <v>5050500</v>
      </c>
      <c r="N234" s="14">
        <f>(D234-C234-(E234*ShippingCost))/E234</f>
        <v>48100</v>
      </c>
      <c r="O234" s="29">
        <f>K234+M234</f>
        <v>29232000</v>
      </c>
    </row>
    <row r="235" spans="1:15">
      <c r="A235" s="16" t="s">
        <v>12473</v>
      </c>
      <c r="B235" s="23">
        <f>VLOOKUP(A235,TypeIDs!B:C,2,FALSE)</f>
        <v>24438</v>
      </c>
      <c r="C235" s="22">
        <v>889600</v>
      </c>
      <c r="D235" s="18">
        <f>INDEX(MARKET_INPUT[Column1.price],MATCH(B235,MARKET_INPUT[Column1.type_id]))</f>
        <v>939900</v>
      </c>
      <c r="E235" s="24">
        <f>VLOOKUP(B235,TypeIDs!C:D,2,FALSE)</f>
        <v>5</v>
      </c>
      <c r="F235" s="19">
        <v>3</v>
      </c>
      <c r="G235" s="21">
        <f t="shared" si="18"/>
        <v>552.76</v>
      </c>
      <c r="H235" s="26">
        <f t="shared" si="19"/>
        <v>21</v>
      </c>
      <c r="I235" s="25">
        <f t="shared" si="15"/>
        <v>105</v>
      </c>
      <c r="J235" s="11">
        <f t="shared" si="16"/>
        <v>1.0565422661870503</v>
      </c>
      <c r="K235" s="12">
        <f t="shared" si="17"/>
        <v>18776100</v>
      </c>
      <c r="L235" s="12">
        <f>C235+(E235*ShippingCost)</f>
        <v>894100</v>
      </c>
      <c r="M235" s="13">
        <f>((D235-C235-(E235*ShippingCost))*H235)</f>
        <v>961800</v>
      </c>
      <c r="N235" s="14">
        <f>(D235-C235-(E235*ShippingCost))/E235</f>
        <v>9160</v>
      </c>
      <c r="O235" s="29">
        <f>K235+M235</f>
        <v>19737900</v>
      </c>
    </row>
    <row r="236" spans="1:15">
      <c r="A236" s="16" t="s">
        <v>19512</v>
      </c>
      <c r="B236" s="23">
        <f>VLOOKUP(A236,TypeIDs!B:C,2,FALSE)</f>
        <v>33828</v>
      </c>
      <c r="C236" s="22">
        <v>3200000</v>
      </c>
      <c r="D236" s="18">
        <f>INDEX(MARKET_INPUT[Column1.price],MATCH(B236,MARKET_INPUT[Column1.type_id]))</f>
        <v>5400000</v>
      </c>
      <c r="E236" s="24">
        <f>VLOOKUP(B236,TypeIDs!C:D,2,FALSE)</f>
        <v>5</v>
      </c>
      <c r="F236" s="19">
        <v>1</v>
      </c>
      <c r="G236" s="21">
        <f t="shared" si="18"/>
        <v>653</v>
      </c>
      <c r="H236" s="26">
        <f t="shared" si="19"/>
        <v>7</v>
      </c>
      <c r="I236" s="25">
        <f t="shared" si="15"/>
        <v>35</v>
      </c>
      <c r="J236" s="11">
        <f t="shared" si="16"/>
        <v>1.6875</v>
      </c>
      <c r="K236" s="12">
        <f t="shared" si="17"/>
        <v>22431500</v>
      </c>
      <c r="L236" s="12">
        <f>C236+(E236*ShippingCost)</f>
        <v>3204500</v>
      </c>
      <c r="M236" s="13">
        <f>((D236-C236-(E236*ShippingCost))*H236)</f>
        <v>15368500</v>
      </c>
      <c r="N236" s="14">
        <f>(D236-C236-(E236*ShippingCost))/E236</f>
        <v>439100</v>
      </c>
      <c r="O236" s="29">
        <f>K236+M236</f>
        <v>37800000</v>
      </c>
    </row>
    <row r="237" spans="1:15">
      <c r="A237" s="16" t="s">
        <v>973</v>
      </c>
      <c r="B237" s="23">
        <f>VLOOKUP(A237,TypeIDs!B:C,2,FALSE)</f>
        <v>2117</v>
      </c>
      <c r="C237" s="22">
        <v>1619000</v>
      </c>
      <c r="D237" s="18">
        <f>INDEX(MARKET_INPUT[Column1.price],MATCH(B237,MARKET_INPUT[Column1.type_id]))</f>
        <v>2112000</v>
      </c>
      <c r="E237" s="24">
        <f>VLOOKUP(B237,TypeIDs!C:D,2,FALSE)</f>
        <v>5</v>
      </c>
      <c r="F237" s="19">
        <v>3</v>
      </c>
      <c r="G237" s="21">
        <f t="shared" si="18"/>
        <v>990.4</v>
      </c>
      <c r="H237" s="26">
        <f t="shared" si="19"/>
        <v>21</v>
      </c>
      <c r="I237" s="25">
        <f t="shared" si="15"/>
        <v>105</v>
      </c>
      <c r="J237" s="11">
        <f t="shared" si="16"/>
        <v>1.304508956145769</v>
      </c>
      <c r="K237" s="12">
        <f t="shared" si="17"/>
        <v>34093500</v>
      </c>
      <c r="L237" s="12">
        <f>C237+(E237*ShippingCost)</f>
        <v>1623500</v>
      </c>
      <c r="M237" s="13">
        <f>((D237-C237-(E237*ShippingCost))*H237)</f>
        <v>10258500</v>
      </c>
      <c r="N237" s="14">
        <f>(D237-C237-(E237*ShippingCost))/E237</f>
        <v>97700</v>
      </c>
      <c r="O237" s="29">
        <f>K237+M237</f>
        <v>44352000</v>
      </c>
    </row>
    <row r="238" spans="1:15">
      <c r="A238" s="16" t="s">
        <v>11059</v>
      </c>
      <c r="B238" s="23">
        <f>VLOOKUP(A238,TypeIDs!B:C,2,FALSE)</f>
        <v>22782</v>
      </c>
      <c r="C238" s="22">
        <v>1950000</v>
      </c>
      <c r="D238" s="18">
        <f>INDEX(MARKET_INPUT[Column1.price],MATCH(B238,MARKET_INPUT[Column1.type_id]))</f>
        <v>1900000</v>
      </c>
      <c r="E238" s="24">
        <f>VLOOKUP(B238,TypeIDs!C:D,2,FALSE)</f>
        <v>50</v>
      </c>
      <c r="F238" s="19">
        <v>4</v>
      </c>
      <c r="G238" s="21">
        <f t="shared" si="18"/>
        <v>1672</v>
      </c>
      <c r="H238" s="26">
        <f t="shared" si="19"/>
        <v>28</v>
      </c>
      <c r="I238" s="25">
        <f t="shared" si="15"/>
        <v>1400</v>
      </c>
      <c r="J238" s="11">
        <f t="shared" si="16"/>
        <v>0.97435897435897434</v>
      </c>
      <c r="K238" s="12">
        <f t="shared" si="17"/>
        <v>55860000</v>
      </c>
      <c r="L238" s="12">
        <f>C238+(E238*ShippingCost)</f>
        <v>1995000</v>
      </c>
      <c r="M238" s="13">
        <f>((D238-C238-(E238*ShippingCost))*H238)</f>
        <v>-2660000</v>
      </c>
      <c r="N238" s="14">
        <f>(D238-C238-(E238*ShippingCost))/E238</f>
        <v>-1900</v>
      </c>
      <c r="O238" s="29">
        <f>K238+M238</f>
        <v>53200000</v>
      </c>
    </row>
    <row r="239" spans="1:15">
      <c r="A239" s="16" t="s">
        <v>865</v>
      </c>
      <c r="B239" s="23">
        <f>VLOOKUP(A239,TypeIDs!B:C,2,FALSE)</f>
        <v>1969</v>
      </c>
      <c r="C239" s="22">
        <v>1880000</v>
      </c>
      <c r="D239" s="18">
        <f>INDEX(MARKET_INPUT[Column1.price],MATCH(B239,MARKET_INPUT[Column1.type_id]))</f>
        <v>1873000</v>
      </c>
      <c r="E239" s="24">
        <f>VLOOKUP(B239,TypeIDs!C:D,2,FALSE)</f>
        <v>5</v>
      </c>
      <c r="F239" s="19">
        <v>4</v>
      </c>
      <c r="G239" s="21">
        <f t="shared" si="18"/>
        <v>1526</v>
      </c>
      <c r="H239" s="26">
        <f t="shared" si="19"/>
        <v>28</v>
      </c>
      <c r="I239" s="25">
        <f t="shared" si="15"/>
        <v>140</v>
      </c>
      <c r="J239" s="11">
        <f t="shared" si="16"/>
        <v>0.99627659574468086</v>
      </c>
      <c r="K239" s="12">
        <f t="shared" si="17"/>
        <v>52766000</v>
      </c>
      <c r="L239" s="12">
        <f>C239+(E239*ShippingCost)</f>
        <v>1884500</v>
      </c>
      <c r="M239" s="13">
        <f>((D239-C239-(E239*ShippingCost))*H239)</f>
        <v>-322000</v>
      </c>
      <c r="N239" s="14">
        <f>(D239-C239-(E239*ShippingCost))/E239</f>
        <v>-2300</v>
      </c>
      <c r="O239" s="29">
        <f>K239+M239</f>
        <v>52444000</v>
      </c>
    </row>
    <row r="240" spans="1:15">
      <c r="A240" s="16" t="s">
        <v>25757</v>
      </c>
      <c r="B240" s="23">
        <f>VLOOKUP(A240,TypeIDs!B:C,2,FALSE)</f>
        <v>41057</v>
      </c>
      <c r="C240" s="22">
        <v>5000000</v>
      </c>
      <c r="D240" s="18">
        <f>INDEX(MARKET_INPUT[Column1.price],MATCH(B240,MARKET_INPUT[Column1.type_id]))</f>
        <v>8000000</v>
      </c>
      <c r="E240" s="24">
        <f>VLOOKUP(B240,TypeIDs!C:D,2,FALSE)</f>
        <v>50</v>
      </c>
      <c r="F240" s="19">
        <v>1</v>
      </c>
      <c r="G240" s="21">
        <f t="shared" si="18"/>
        <v>1103</v>
      </c>
      <c r="H240" s="26">
        <f t="shared" si="19"/>
        <v>7</v>
      </c>
      <c r="I240" s="25">
        <f t="shared" si="15"/>
        <v>350</v>
      </c>
      <c r="J240" s="11">
        <f t="shared" si="16"/>
        <v>1.6</v>
      </c>
      <c r="K240" s="12">
        <f t="shared" si="17"/>
        <v>35315000</v>
      </c>
      <c r="L240" s="12">
        <f>C240+(E240*ShippingCost)</f>
        <v>5045000</v>
      </c>
      <c r="M240" s="13">
        <f>((D240-C240-(E240*ShippingCost))*H240)</f>
        <v>20685000</v>
      </c>
      <c r="N240" s="14">
        <f>(D240-C240-(E240*ShippingCost))/E240</f>
        <v>59100</v>
      </c>
      <c r="O240" s="29">
        <f>K240+M240</f>
        <v>56000000</v>
      </c>
    </row>
    <row r="241" spans="1:15">
      <c r="A241" s="16" t="s">
        <v>2677</v>
      </c>
      <c r="B241" s="23">
        <f>VLOOKUP(A241,TypeIDs!B:C,2,FALSE)</f>
        <v>4027</v>
      </c>
      <c r="C241" s="22">
        <v>29000</v>
      </c>
      <c r="D241" s="18">
        <f>INDEX(MARKET_INPUT[Column1.price],MATCH(B241,MARKET_INPUT[Column1.type_id]))</f>
        <v>139700</v>
      </c>
      <c r="E241" s="24">
        <f>VLOOKUP(B241,TypeIDs!C:D,2,FALSE)</f>
        <v>5</v>
      </c>
      <c r="F241" s="19">
        <v>5</v>
      </c>
      <c r="G241" s="21">
        <f t="shared" si="18"/>
        <v>54</v>
      </c>
      <c r="H241" s="26">
        <f t="shared" si="19"/>
        <v>35</v>
      </c>
      <c r="I241" s="25">
        <f t="shared" si="15"/>
        <v>175</v>
      </c>
      <c r="J241" s="11">
        <f t="shared" si="16"/>
        <v>4.817241379310345</v>
      </c>
      <c r="K241" s="12">
        <f t="shared" si="17"/>
        <v>1172500</v>
      </c>
      <c r="L241" s="12">
        <f>C241+(E241*ShippingCost)</f>
        <v>33500</v>
      </c>
      <c r="M241" s="13">
        <f>((D241-C241-(E241*ShippingCost))*H241)</f>
        <v>3717000</v>
      </c>
      <c r="N241" s="14">
        <f>(D241-C241-(E241*ShippingCost))/E241</f>
        <v>21240</v>
      </c>
      <c r="O241" s="29">
        <f>K241+M241</f>
        <v>4889500</v>
      </c>
    </row>
    <row r="242" spans="1:15">
      <c r="A242" s="16" t="s">
        <v>2675</v>
      </c>
      <c r="B242" s="23">
        <f>VLOOKUP(A242,TypeIDs!B:C,2,FALSE)</f>
        <v>4025</v>
      </c>
      <c r="C242" s="22">
        <v>9200</v>
      </c>
      <c r="D242" s="18">
        <f>INDEX(MARKET_INPUT[Column1.price],MATCH(B242,MARKET_INPUT[Column1.type_id]))</f>
        <v>188900</v>
      </c>
      <c r="E242" s="24">
        <f>VLOOKUP(B242,TypeIDs!C:D,2,FALSE)</f>
        <v>5</v>
      </c>
      <c r="F242" s="19">
        <v>2</v>
      </c>
      <c r="G242" s="21">
        <f t="shared" si="18"/>
        <v>19.68</v>
      </c>
      <c r="H242" s="26">
        <f t="shared" si="19"/>
        <v>14</v>
      </c>
      <c r="I242" s="25">
        <f t="shared" si="15"/>
        <v>70</v>
      </c>
      <c r="J242" s="11">
        <f t="shared" si="16"/>
        <v>20.532608695652176</v>
      </c>
      <c r="K242" s="12">
        <f t="shared" si="17"/>
        <v>191800</v>
      </c>
      <c r="L242" s="12">
        <f>C242+(E242*ShippingCost)</f>
        <v>13700</v>
      </c>
      <c r="M242" s="13">
        <f>((D242-C242-(E242*ShippingCost))*H242)</f>
        <v>2452800</v>
      </c>
      <c r="N242" s="14">
        <f>(D242-C242-(E242*ShippingCost))/E242</f>
        <v>35040</v>
      </c>
      <c r="O242" s="29">
        <f>K242+M242</f>
        <v>2644600</v>
      </c>
    </row>
    <row r="243" spans="1:15">
      <c r="A243" s="16" t="s">
        <v>258</v>
      </c>
      <c r="B243" s="23">
        <f>VLOOKUP(A243,TypeIDs!B:C,2,FALSE)</f>
        <v>527</v>
      </c>
      <c r="C243" s="22">
        <v>1100000</v>
      </c>
      <c r="D243" s="18">
        <f>INDEX(MARKET_INPUT[Column1.price],MATCH(B243,MARKET_INPUT[Column1.type_id]))</f>
        <v>1320000</v>
      </c>
      <c r="E243" s="24">
        <f>VLOOKUP(B243,TypeIDs!C:D,2,FALSE)</f>
        <v>5</v>
      </c>
      <c r="F243" s="19">
        <v>12</v>
      </c>
      <c r="G243" s="21">
        <f t="shared" si="18"/>
        <v>2686</v>
      </c>
      <c r="H243" s="26">
        <f t="shared" si="19"/>
        <v>84</v>
      </c>
      <c r="I243" s="25">
        <f t="shared" si="15"/>
        <v>420</v>
      </c>
      <c r="J243" s="11">
        <f t="shared" si="16"/>
        <v>1.2</v>
      </c>
      <c r="K243" s="12">
        <f t="shared" si="17"/>
        <v>92778000</v>
      </c>
      <c r="L243" s="12">
        <f>C243+(E243*ShippingCost)</f>
        <v>1104500</v>
      </c>
      <c r="M243" s="13">
        <f>((D243-C243-(E243*ShippingCost))*H243)</f>
        <v>18102000</v>
      </c>
      <c r="N243" s="14">
        <f>(D243-C243-(E243*ShippingCost))/E243</f>
        <v>43100</v>
      </c>
      <c r="O243" s="29">
        <f>K243+M243</f>
        <v>110880000</v>
      </c>
    </row>
    <row r="244" spans="1:15">
      <c r="A244" s="16" t="s">
        <v>9124</v>
      </c>
      <c r="B244" s="23">
        <f>VLOOKUP(A244,TypeIDs!B:C,2,FALSE)</f>
        <v>19814</v>
      </c>
      <c r="C244" s="22">
        <v>58800</v>
      </c>
      <c r="D244" s="18">
        <f>INDEX(MARKET_INPUT[Column1.price],MATCH(B244,MARKET_INPUT[Column1.type_id]))</f>
        <v>398700</v>
      </c>
      <c r="E244" s="24">
        <f>VLOOKUP(B244,TypeIDs!C:D,2,FALSE)</f>
        <v>5</v>
      </c>
      <c r="F244" s="19">
        <v>2</v>
      </c>
      <c r="G244" s="21">
        <f t="shared" si="18"/>
        <v>39.519999999999996</v>
      </c>
      <c r="H244" s="26">
        <f t="shared" si="19"/>
        <v>14</v>
      </c>
      <c r="I244" s="25">
        <f t="shared" si="15"/>
        <v>70</v>
      </c>
      <c r="J244" s="11">
        <f t="shared" si="16"/>
        <v>6.7806122448979593</v>
      </c>
      <c r="K244" s="12">
        <f t="shared" si="17"/>
        <v>886200</v>
      </c>
      <c r="L244" s="12">
        <f>C244+(E244*ShippingCost)</f>
        <v>63300</v>
      </c>
      <c r="M244" s="13">
        <f>((D244-C244-(E244*ShippingCost))*H244)</f>
        <v>4695600</v>
      </c>
      <c r="N244" s="14">
        <f>(D244-C244-(E244*ShippingCost))/E244</f>
        <v>67080</v>
      </c>
      <c r="O244" s="29">
        <f>K244+M244</f>
        <v>5581800</v>
      </c>
    </row>
    <row r="245" spans="1:15">
      <c r="A245" s="16" t="s">
        <v>9116</v>
      </c>
      <c r="B245" s="23">
        <f>VLOOKUP(A245,TypeIDs!B:C,2,FALSE)</f>
        <v>19806</v>
      </c>
      <c r="C245" s="22">
        <v>860300</v>
      </c>
      <c r="D245" s="18">
        <f>INDEX(MARKET_INPUT[Column1.price],MATCH(B245,MARKET_INPUT[Column1.type_id]))</f>
        <v>982000</v>
      </c>
      <c r="E245" s="24">
        <f>VLOOKUP(B245,TypeIDs!C:D,2,FALSE)</f>
        <v>5</v>
      </c>
      <c r="F245" s="19">
        <v>3</v>
      </c>
      <c r="G245" s="21">
        <f t="shared" si="18"/>
        <v>535.17999999999995</v>
      </c>
      <c r="H245" s="26">
        <f t="shared" si="19"/>
        <v>21</v>
      </c>
      <c r="I245" s="25">
        <f t="shared" si="15"/>
        <v>105</v>
      </c>
      <c r="J245" s="11">
        <f t="shared" si="16"/>
        <v>1.1414622805997907</v>
      </c>
      <c r="K245" s="12">
        <f t="shared" si="17"/>
        <v>18160800</v>
      </c>
      <c r="L245" s="12">
        <f>C245+(E245*ShippingCost)</f>
        <v>864800</v>
      </c>
      <c r="M245" s="13">
        <f>((D245-C245-(E245*ShippingCost))*H245)</f>
        <v>2461200</v>
      </c>
      <c r="N245" s="14">
        <f>(D245-C245-(E245*ShippingCost))/E245</f>
        <v>23440</v>
      </c>
      <c r="O245" s="29">
        <f>K245+M245</f>
        <v>20622000</v>
      </c>
    </row>
    <row r="246" spans="1:15">
      <c r="A246" s="16" t="s">
        <v>3135</v>
      </c>
      <c r="B246" s="23">
        <f>VLOOKUP(A246,TypeIDs!B:C,2,FALSE)</f>
        <v>5405</v>
      </c>
      <c r="C246" s="22">
        <v>12300</v>
      </c>
      <c r="D246" s="18">
        <f>INDEX(MARKET_INPUT[Column1.price],MATCH(B246,MARKET_INPUT[Column1.type_id]))</f>
        <v>47900</v>
      </c>
      <c r="E246" s="24">
        <f>VLOOKUP(B246,TypeIDs!C:D,2,FALSE)</f>
        <v>5</v>
      </c>
      <c r="F246" s="19">
        <v>4</v>
      </c>
      <c r="G246" s="21">
        <f t="shared" si="18"/>
        <v>31.84</v>
      </c>
      <c r="H246" s="26">
        <f t="shared" si="19"/>
        <v>28</v>
      </c>
      <c r="I246" s="25">
        <f t="shared" si="15"/>
        <v>140</v>
      </c>
      <c r="J246" s="11">
        <f t="shared" si="16"/>
        <v>3.8943089430894311</v>
      </c>
      <c r="K246" s="12">
        <f t="shared" si="17"/>
        <v>470400</v>
      </c>
      <c r="L246" s="12">
        <f>C246+(E246*ShippingCost)</f>
        <v>16800</v>
      </c>
      <c r="M246" s="13">
        <f>((D246-C246-(E246*ShippingCost))*H246)</f>
        <v>870800</v>
      </c>
      <c r="N246" s="14">
        <f>(D246-C246-(E246*ShippingCost))/E246</f>
        <v>6220</v>
      </c>
      <c r="O246" s="29">
        <f>K246+M246</f>
        <v>1341200</v>
      </c>
    </row>
    <row r="247" spans="1:15">
      <c r="A247" s="16" t="s">
        <v>1968</v>
      </c>
      <c r="B247" s="23">
        <f>VLOOKUP(A247,TypeIDs!B:C,2,FALSE)</f>
        <v>3244</v>
      </c>
      <c r="C247" s="22">
        <v>1400000</v>
      </c>
      <c r="D247" s="18">
        <f>INDEX(MARKET_INPUT[Column1.price],MATCH(B247,MARKET_INPUT[Column1.type_id]))</f>
        <v>1424000</v>
      </c>
      <c r="E247" s="24">
        <f>VLOOKUP(B247,TypeIDs!C:D,2,FALSE)</f>
        <v>5</v>
      </c>
      <c r="F247" s="19">
        <v>9</v>
      </c>
      <c r="G247" s="21">
        <f t="shared" si="18"/>
        <v>2557</v>
      </c>
      <c r="H247" s="26">
        <f t="shared" si="19"/>
        <v>63</v>
      </c>
      <c r="I247" s="25">
        <f t="shared" si="15"/>
        <v>315</v>
      </c>
      <c r="J247" s="11">
        <f t="shared" si="16"/>
        <v>1.0171428571428571</v>
      </c>
      <c r="K247" s="12">
        <f t="shared" si="17"/>
        <v>88483500</v>
      </c>
      <c r="L247" s="12">
        <f>C247+(E247*ShippingCost)</f>
        <v>1404500</v>
      </c>
      <c r="M247" s="13">
        <f>((D247-C247-(E247*ShippingCost))*H247)</f>
        <v>1228500</v>
      </c>
      <c r="N247" s="14">
        <f>(D247-C247-(E247*ShippingCost))/E247</f>
        <v>3900</v>
      </c>
      <c r="O247" s="29">
        <f>K247+M247</f>
        <v>89712000</v>
      </c>
    </row>
    <row r="248" spans="1:15">
      <c r="A248" s="16" t="s">
        <v>6692</v>
      </c>
      <c r="B248" s="23">
        <f>VLOOKUP(A248,TypeIDs!B:C,2,FALSE)</f>
        <v>15889</v>
      </c>
      <c r="C248" s="22">
        <v>61340000</v>
      </c>
      <c r="D248" s="18">
        <f>INDEX(MARKET_INPUT[Column1.price],MATCH(B248,MARKET_INPUT[Column1.type_id]))</f>
        <v>129500000</v>
      </c>
      <c r="E248" s="24">
        <f>VLOOKUP(B248,TypeIDs!C:D,2,FALSE)</f>
        <v>5</v>
      </c>
      <c r="F248" s="19">
        <v>0.5</v>
      </c>
      <c r="G248" s="21">
        <f t="shared" si="18"/>
        <v>6145.5</v>
      </c>
      <c r="H248" s="26">
        <f t="shared" si="19"/>
        <v>3.5</v>
      </c>
      <c r="I248" s="25">
        <f t="shared" si="15"/>
        <v>17.5</v>
      </c>
      <c r="J248" s="11">
        <f t="shared" si="16"/>
        <v>2.1111835670035868</v>
      </c>
      <c r="K248" s="12">
        <f t="shared" si="17"/>
        <v>214705750</v>
      </c>
      <c r="L248" s="12">
        <f>C248+(E248*ShippingCost)</f>
        <v>61344500</v>
      </c>
      <c r="M248" s="13">
        <f>((D248-C248-(E248*ShippingCost))*H248)</f>
        <v>238544250</v>
      </c>
      <c r="N248" s="14">
        <f>(D248-C248-(E248*ShippingCost))/E248</f>
        <v>13631100</v>
      </c>
      <c r="O248" s="29">
        <f>K248+M248</f>
        <v>453250000</v>
      </c>
    </row>
    <row r="249" spans="1:15">
      <c r="A249" s="16" t="s">
        <v>3138</v>
      </c>
      <c r="B249" s="23">
        <f>VLOOKUP(A249,TypeIDs!B:C,2,FALSE)</f>
        <v>5443</v>
      </c>
      <c r="C249" s="22">
        <v>24810</v>
      </c>
      <c r="D249" s="18">
        <f>INDEX(MARKET_INPUT[Column1.price],MATCH(B249,MARKET_INPUT[Column1.type_id]))</f>
        <v>128000</v>
      </c>
      <c r="E249" s="24">
        <f>VLOOKUP(B249,TypeIDs!C:D,2,FALSE)</f>
        <v>5</v>
      </c>
      <c r="F249" s="19">
        <v>2</v>
      </c>
      <c r="G249" s="21">
        <f t="shared" si="18"/>
        <v>25.923999999999999</v>
      </c>
      <c r="H249" s="26">
        <f t="shared" si="19"/>
        <v>14</v>
      </c>
      <c r="I249" s="25">
        <f t="shared" si="15"/>
        <v>70</v>
      </c>
      <c r="J249" s="11">
        <f t="shared" si="16"/>
        <v>5.1592099959693671</v>
      </c>
      <c r="K249" s="12">
        <f t="shared" si="17"/>
        <v>410340</v>
      </c>
      <c r="L249" s="12">
        <f>C249+(E249*ShippingCost)</f>
        <v>29310</v>
      </c>
      <c r="M249" s="13">
        <f>((D249-C249-(E249*ShippingCost))*H249)</f>
        <v>1381660</v>
      </c>
      <c r="N249" s="14">
        <f>(D249-C249-(E249*ShippingCost))/E249</f>
        <v>19738</v>
      </c>
      <c r="O249" s="29">
        <f>K249+M249</f>
        <v>1792000</v>
      </c>
    </row>
    <row r="250" spans="1:15">
      <c r="A250" s="16" t="s">
        <v>3139</v>
      </c>
      <c r="B250" s="23">
        <f>VLOOKUP(A250,TypeIDs!B:C,2,FALSE)</f>
        <v>5445</v>
      </c>
      <c r="C250" s="22">
        <v>50270</v>
      </c>
      <c r="D250" s="18">
        <f>INDEX(MARKET_INPUT[Column1.price],MATCH(B250,MARKET_INPUT[Column1.type_id]))</f>
        <v>66700</v>
      </c>
      <c r="E250" s="24">
        <f>VLOOKUP(B250,TypeIDs!C:D,2,FALSE)</f>
        <v>5</v>
      </c>
      <c r="F250" s="19">
        <v>2</v>
      </c>
      <c r="G250" s="21">
        <f t="shared" si="18"/>
        <v>36.108000000000004</v>
      </c>
      <c r="H250" s="26">
        <f t="shared" si="19"/>
        <v>14</v>
      </c>
      <c r="I250" s="25">
        <f t="shared" si="15"/>
        <v>70</v>
      </c>
      <c r="J250" s="11">
        <f t="shared" si="16"/>
        <v>1.3268350905112394</v>
      </c>
      <c r="K250" s="12">
        <f t="shared" si="17"/>
        <v>766780</v>
      </c>
      <c r="L250" s="12">
        <f>C250+(E250*ShippingCost)</f>
        <v>54770</v>
      </c>
      <c r="M250" s="13">
        <f>((D250-C250-(E250*ShippingCost))*H250)</f>
        <v>167020</v>
      </c>
      <c r="N250" s="14">
        <f>(D250-C250-(E250*ShippingCost))/E250</f>
        <v>2386</v>
      </c>
      <c r="O250" s="29">
        <f>K250+M250</f>
        <v>933800</v>
      </c>
    </row>
    <row r="251" spans="1:15">
      <c r="A251" s="16" t="s">
        <v>211</v>
      </c>
      <c r="B251" s="23">
        <f>VLOOKUP(A251,TypeIDs!B:C,2,FALSE)</f>
        <v>448</v>
      </c>
      <c r="C251" s="22">
        <v>1716000</v>
      </c>
      <c r="D251" s="18">
        <f>INDEX(MARKET_INPUT[Column1.price],MATCH(B251,MARKET_INPUT[Column1.type_id]))</f>
        <v>1600000</v>
      </c>
      <c r="E251" s="24">
        <f>VLOOKUP(B251,TypeIDs!C:D,2,FALSE)</f>
        <v>5</v>
      </c>
      <c r="F251" s="19">
        <v>10</v>
      </c>
      <c r="G251" s="21">
        <f t="shared" si="18"/>
        <v>3472</v>
      </c>
      <c r="H251" s="26">
        <f t="shared" si="19"/>
        <v>70</v>
      </c>
      <c r="I251" s="25">
        <f t="shared" si="15"/>
        <v>350</v>
      </c>
      <c r="J251" s="11">
        <f t="shared" si="16"/>
        <v>0.93240093240093236</v>
      </c>
      <c r="K251" s="12">
        <f t="shared" si="17"/>
        <v>120435000</v>
      </c>
      <c r="L251" s="12">
        <f>C251+(E251*ShippingCost)</f>
        <v>1720500</v>
      </c>
      <c r="M251" s="13">
        <f>((D251-C251-(E251*ShippingCost))*H251)</f>
        <v>-8435000</v>
      </c>
      <c r="N251" s="14">
        <f>(D251-C251-(E251*ShippingCost))/E251</f>
        <v>-24100</v>
      </c>
      <c r="O251" s="29">
        <f>K251+M251</f>
        <v>112000000</v>
      </c>
    </row>
    <row r="252" spans="1:15">
      <c r="A252" s="16" t="s">
        <v>584</v>
      </c>
      <c r="B252" s="23">
        <f>VLOOKUP(A252,TypeIDs!B:C,2,FALSE)</f>
        <v>1182</v>
      </c>
      <c r="C252" s="22">
        <v>14980</v>
      </c>
      <c r="D252" s="18">
        <f>INDEX(MARKET_INPUT[Column1.price],MATCH(B252,MARKET_INPUT[Column1.type_id]))</f>
        <v>1482000</v>
      </c>
      <c r="E252" s="24">
        <f>VLOOKUP(B252,TypeIDs!C:D,2,FALSE)</f>
        <v>5</v>
      </c>
      <c r="F252" s="19">
        <v>4</v>
      </c>
      <c r="G252" s="21">
        <f t="shared" si="18"/>
        <v>33.984000000000002</v>
      </c>
      <c r="H252" s="26">
        <f t="shared" si="19"/>
        <v>28</v>
      </c>
      <c r="I252" s="25">
        <f t="shared" si="15"/>
        <v>140</v>
      </c>
      <c r="J252" s="11">
        <f t="shared" si="16"/>
        <v>98.931909212283045</v>
      </c>
      <c r="K252" s="12">
        <f t="shared" si="17"/>
        <v>545440</v>
      </c>
      <c r="L252" s="12">
        <f>C252+(E252*ShippingCost)</f>
        <v>19480</v>
      </c>
      <c r="M252" s="13">
        <f>((D252-C252-(E252*ShippingCost))*H252)</f>
        <v>40950560</v>
      </c>
      <c r="N252" s="14">
        <f>(D252-C252-(E252*ShippingCost))/E252</f>
        <v>292504</v>
      </c>
      <c r="O252" s="29">
        <f>K252+M252</f>
        <v>41496000</v>
      </c>
    </row>
    <row r="253" spans="1:15">
      <c r="A253" s="16" t="s">
        <v>4288</v>
      </c>
      <c r="B253" s="23">
        <f>VLOOKUP(A253,TypeIDs!B:C,2,FALSE)</f>
        <v>11370</v>
      </c>
      <c r="C253" s="22">
        <v>2026000</v>
      </c>
      <c r="D253" s="18">
        <f>INDEX(MARKET_INPUT[Column1.price],MATCH(B253,MARKET_INPUT[Column1.type_id]))</f>
        <v>2779000</v>
      </c>
      <c r="E253" s="24">
        <f>VLOOKUP(B253,TypeIDs!C:D,2,FALSE)</f>
        <v>100</v>
      </c>
      <c r="F253" s="19">
        <v>5</v>
      </c>
      <c r="G253" s="21">
        <f t="shared" si="18"/>
        <v>2241</v>
      </c>
      <c r="H253" s="26">
        <f t="shared" si="19"/>
        <v>35</v>
      </c>
      <c r="I253" s="25">
        <f t="shared" si="15"/>
        <v>3500</v>
      </c>
      <c r="J253" s="11">
        <f t="shared" si="16"/>
        <v>1.3716683119447186</v>
      </c>
      <c r="K253" s="12">
        <f t="shared" si="17"/>
        <v>74060000</v>
      </c>
      <c r="L253" s="12">
        <f>C253+(E253*ShippingCost)</f>
        <v>2116000</v>
      </c>
      <c r="M253" s="13">
        <f>((D253-C253-(E253*ShippingCost))*H253)</f>
        <v>23205000</v>
      </c>
      <c r="N253" s="14">
        <f>(D253-C253-(E253*ShippingCost))/E253</f>
        <v>6630</v>
      </c>
      <c r="O253" s="29">
        <f>K253+M253</f>
        <v>97265000</v>
      </c>
    </row>
    <row r="254" spans="1:15">
      <c r="A254" s="16" t="s">
        <v>4428</v>
      </c>
      <c r="B254" s="23">
        <f>VLOOKUP(A254,TypeIDs!B:C,2,FALSE)</f>
        <v>11578</v>
      </c>
      <c r="C254" s="22">
        <v>6132000</v>
      </c>
      <c r="D254" s="18">
        <f>INDEX(MARKET_INPUT[Column1.price],MATCH(B254,MARKET_INPUT[Column1.type_id]))</f>
        <v>6899000</v>
      </c>
      <c r="E254" s="24">
        <f>VLOOKUP(B254,TypeIDs!C:D,2,FALSE)</f>
        <v>100</v>
      </c>
      <c r="F254" s="19">
        <v>7</v>
      </c>
      <c r="G254" s="21">
        <f t="shared" si="18"/>
        <v>8805.7999999999993</v>
      </c>
      <c r="H254" s="26">
        <f t="shared" si="19"/>
        <v>49</v>
      </c>
      <c r="I254" s="25">
        <f t="shared" si="15"/>
        <v>4900</v>
      </c>
      <c r="J254" s="11">
        <f t="shared" si="16"/>
        <v>1.125081539465101</v>
      </c>
      <c r="K254" s="12">
        <f t="shared" si="17"/>
        <v>304878000</v>
      </c>
      <c r="L254" s="12">
        <f>C254+(E254*ShippingCost)</f>
        <v>6222000</v>
      </c>
      <c r="M254" s="13">
        <f>((D254-C254-(E254*ShippingCost))*H254)</f>
        <v>33173000</v>
      </c>
      <c r="N254" s="14">
        <f>(D254-C254-(E254*ShippingCost))/E254</f>
        <v>6770</v>
      </c>
      <c r="O254" s="29">
        <f>K254+M254</f>
        <v>338051000</v>
      </c>
    </row>
    <row r="255" spans="1:15">
      <c r="A255" s="16" t="s">
        <v>4427</v>
      </c>
      <c r="B255" s="23">
        <f>VLOOKUP(A255,TypeIDs!B:C,2,FALSE)</f>
        <v>11577</v>
      </c>
      <c r="C255" s="22">
        <v>4355000</v>
      </c>
      <c r="D255" s="18">
        <f>INDEX(MARKET_INPUT[Column1.price],MATCH(B255,MARKET_INPUT[Column1.type_id]))</f>
        <v>6984000</v>
      </c>
      <c r="E255" s="24">
        <f>VLOOKUP(B255,TypeIDs!C:D,2,FALSE)</f>
        <v>100</v>
      </c>
      <c r="F255" s="19">
        <v>3</v>
      </c>
      <c r="G255" s="21">
        <f t="shared" si="18"/>
        <v>2822</v>
      </c>
      <c r="H255" s="26">
        <f t="shared" si="19"/>
        <v>21</v>
      </c>
      <c r="I255" s="25">
        <f t="shared" si="15"/>
        <v>2100</v>
      </c>
      <c r="J255" s="11">
        <f t="shared" si="16"/>
        <v>1.6036739380022962</v>
      </c>
      <c r="K255" s="12">
        <f t="shared" si="17"/>
        <v>93345000</v>
      </c>
      <c r="L255" s="12">
        <f>C255+(E255*ShippingCost)</f>
        <v>4445000</v>
      </c>
      <c r="M255" s="13">
        <f>((D255-C255-(E255*ShippingCost))*H255)</f>
        <v>53319000</v>
      </c>
      <c r="N255" s="14">
        <f>(D255-C255-(E255*ShippingCost))/E255</f>
        <v>25390</v>
      </c>
      <c r="O255" s="29">
        <f>K255+M255</f>
        <v>146664000</v>
      </c>
    </row>
    <row r="256" spans="1:15">
      <c r="A256" s="16" t="s">
        <v>2566</v>
      </c>
      <c r="B256" s="23">
        <f>VLOOKUP(A256,TypeIDs!B:C,2,FALSE)</f>
        <v>3888</v>
      </c>
      <c r="C256" s="22">
        <v>949700</v>
      </c>
      <c r="D256" s="18">
        <f>INDEX(MARKET_INPUT[Column1.price],MATCH(B256,MARKET_INPUT[Column1.type_id]))</f>
        <v>1000000</v>
      </c>
      <c r="E256" s="24">
        <f>VLOOKUP(B256,TypeIDs!C:D,2,FALSE)</f>
        <v>5</v>
      </c>
      <c r="F256" s="19">
        <v>8</v>
      </c>
      <c r="G256" s="21">
        <f t="shared" si="18"/>
        <v>1553.52</v>
      </c>
      <c r="H256" s="26">
        <f t="shared" si="19"/>
        <v>56</v>
      </c>
      <c r="I256" s="25">
        <f t="shared" si="15"/>
        <v>280</v>
      </c>
      <c r="J256" s="11">
        <f t="shared" si="16"/>
        <v>1.0529640939243972</v>
      </c>
      <c r="K256" s="12">
        <f t="shared" si="17"/>
        <v>53435200</v>
      </c>
      <c r="L256" s="12">
        <f>C256+(E256*ShippingCost)</f>
        <v>954200</v>
      </c>
      <c r="M256" s="13">
        <f>((D256-C256-(E256*ShippingCost))*H256)</f>
        <v>2564800</v>
      </c>
      <c r="N256" s="14">
        <f>(D256-C256-(E256*ShippingCost))/E256</f>
        <v>9160</v>
      </c>
      <c r="O256" s="29">
        <f>K256+M256</f>
        <v>56000000</v>
      </c>
    </row>
    <row r="257" spans="1:15">
      <c r="A257" s="16" t="s">
        <v>3243</v>
      </c>
      <c r="B257" s="23">
        <f>VLOOKUP(A257,TypeIDs!B:C,2,FALSE)</f>
        <v>6160</v>
      </c>
      <c r="C257" s="22">
        <v>9467</v>
      </c>
      <c r="D257" s="18">
        <f>INDEX(MARKET_INPUT[Column1.price],MATCH(B257,MARKET_INPUT[Column1.type_id]))</f>
        <v>496800</v>
      </c>
      <c r="E257" s="24">
        <f>VLOOKUP(B257,TypeIDs!C:D,2,FALSE)</f>
        <v>5</v>
      </c>
      <c r="F257" s="19">
        <v>2</v>
      </c>
      <c r="G257" s="21">
        <f t="shared" si="18"/>
        <v>19.786799999999999</v>
      </c>
      <c r="H257" s="26">
        <f t="shared" si="19"/>
        <v>14</v>
      </c>
      <c r="I257" s="25">
        <f t="shared" si="15"/>
        <v>70</v>
      </c>
      <c r="J257" s="11">
        <f t="shared" si="16"/>
        <v>52.477025456850114</v>
      </c>
      <c r="K257" s="12">
        <f t="shared" si="17"/>
        <v>195538</v>
      </c>
      <c r="L257" s="12">
        <f>C257+(E257*ShippingCost)</f>
        <v>13967</v>
      </c>
      <c r="M257" s="13">
        <f>((D257-C257-(E257*ShippingCost))*H257)</f>
        <v>6759662</v>
      </c>
      <c r="N257" s="14">
        <f>(D257-C257-(E257*ShippingCost))/E257</f>
        <v>96566.6</v>
      </c>
      <c r="O257" s="29">
        <f>K257+M257</f>
        <v>6955200</v>
      </c>
    </row>
    <row r="258" spans="1:15">
      <c r="A258" s="16" t="s">
        <v>855</v>
      </c>
      <c r="B258" s="23">
        <f>VLOOKUP(A258,TypeIDs!B:C,2,FALSE)</f>
        <v>1952</v>
      </c>
      <c r="C258" s="22">
        <v>1220000</v>
      </c>
      <c r="D258" s="18">
        <f>INDEX(MARKET_INPUT[Column1.price],MATCH(B258,MARKET_INPUT[Column1.type_id]))</f>
        <v>1249000</v>
      </c>
      <c r="E258" s="24">
        <f>VLOOKUP(B258,TypeIDs!C:D,2,FALSE)</f>
        <v>5</v>
      </c>
      <c r="F258" s="19">
        <v>10</v>
      </c>
      <c r="G258" s="21">
        <f t="shared" si="18"/>
        <v>2480</v>
      </c>
      <c r="H258" s="26">
        <f t="shared" si="19"/>
        <v>70</v>
      </c>
      <c r="I258" s="25">
        <f t="shared" ref="I258:I321" si="20">(E258*F258)*7</f>
        <v>350</v>
      </c>
      <c r="J258" s="11">
        <f t="shared" ref="J258:J321" si="21">D258/C258</f>
        <v>1.0237704918032786</v>
      </c>
      <c r="K258" s="12">
        <f t="shared" ref="K258:K321" si="22">(H258*C258)+((E258*ShippingCost)*H258)</f>
        <v>85715000</v>
      </c>
      <c r="L258" s="12">
        <f>C258+(E258*ShippingCost)</f>
        <v>1224500</v>
      </c>
      <c r="M258" s="13">
        <f>((D258-C258-(E258*ShippingCost))*H258)</f>
        <v>1715000</v>
      </c>
      <c r="N258" s="14">
        <f>(D258-C258-(E258*ShippingCost))/E258</f>
        <v>4900</v>
      </c>
      <c r="O258" s="29">
        <f>K258+M258</f>
        <v>87430000</v>
      </c>
    </row>
    <row r="259" spans="1:15">
      <c r="A259" s="16" t="s">
        <v>12420</v>
      </c>
      <c r="B259" s="23">
        <f>VLOOKUP(A259,TypeIDs!B:C,2,FALSE)</f>
        <v>24348</v>
      </c>
      <c r="C259" s="22">
        <v>1679000</v>
      </c>
      <c r="D259" s="18">
        <f>INDEX(MARKET_INPUT[Column1.price],MATCH(B259,MARKET_INPUT[Column1.type_id]))</f>
        <v>3283000</v>
      </c>
      <c r="E259" s="24">
        <f>VLOOKUP(B259,TypeIDs!C:D,2,FALSE)</f>
        <v>50</v>
      </c>
      <c r="F259" s="19">
        <v>2</v>
      </c>
      <c r="G259" s="21">
        <f t="shared" ref="G259:G322" si="23">((C259/(5000/F259))+(E259*2)+(F259*3))</f>
        <v>777.6</v>
      </c>
      <c r="H259" s="26">
        <f t="shared" ref="H259:H322" si="24">F259*7</f>
        <v>14</v>
      </c>
      <c r="I259" s="25">
        <f t="shared" si="20"/>
        <v>700</v>
      </c>
      <c r="J259" s="11">
        <f t="shared" si="21"/>
        <v>1.9553305539011316</v>
      </c>
      <c r="K259" s="12">
        <f t="shared" si="22"/>
        <v>24136000</v>
      </c>
      <c r="L259" s="12">
        <f>C259+(E259*ShippingCost)</f>
        <v>1724000</v>
      </c>
      <c r="M259" s="13">
        <f>((D259-C259-(E259*ShippingCost))*H259)</f>
        <v>21826000</v>
      </c>
      <c r="N259" s="14">
        <f>(D259-C259-(E259*ShippingCost))/E259</f>
        <v>31180</v>
      </c>
      <c r="O259" s="29">
        <f>K259+M259</f>
        <v>45962000</v>
      </c>
    </row>
    <row r="260" spans="1:15">
      <c r="A260" s="16" t="s">
        <v>2884</v>
      </c>
      <c r="B260" s="23">
        <f>VLOOKUP(A260,TypeIDs!B:C,2,FALSE)</f>
        <v>4250</v>
      </c>
      <c r="C260" s="22">
        <v>2376000</v>
      </c>
      <c r="D260" s="18">
        <f>INDEX(MARKET_INPUT[Column1.price],MATCH(B260,MARKET_INPUT[Column1.type_id]))</f>
        <v>8250000</v>
      </c>
      <c r="E260" s="24">
        <f>VLOOKUP(B260,TypeIDs!C:D,2,FALSE)</f>
        <v>50</v>
      </c>
      <c r="F260" s="19">
        <v>4</v>
      </c>
      <c r="G260" s="21">
        <f t="shared" si="23"/>
        <v>2012.8</v>
      </c>
      <c r="H260" s="26">
        <f t="shared" si="24"/>
        <v>28</v>
      </c>
      <c r="I260" s="25">
        <f t="shared" si="20"/>
        <v>1400</v>
      </c>
      <c r="J260" s="11">
        <f t="shared" si="21"/>
        <v>3.4722222222222223</v>
      </c>
      <c r="K260" s="12">
        <f t="shared" si="22"/>
        <v>67788000</v>
      </c>
      <c r="L260" s="12">
        <f>C260+(E260*ShippingCost)</f>
        <v>2421000</v>
      </c>
      <c r="M260" s="13">
        <f>((D260-C260-(E260*ShippingCost))*H260)</f>
        <v>163212000</v>
      </c>
      <c r="N260" s="14">
        <f>(D260-C260-(E260*ShippingCost))/E260</f>
        <v>116580</v>
      </c>
      <c r="O260" s="29">
        <f>K260+M260</f>
        <v>231000000</v>
      </c>
    </row>
    <row r="261" spans="1:15">
      <c r="A261" s="16" t="s">
        <v>4419</v>
      </c>
      <c r="B261" s="23">
        <f>VLOOKUP(A261,TypeIDs!B:C,2,FALSE)</f>
        <v>11563</v>
      </c>
      <c r="C261" s="22">
        <v>350500</v>
      </c>
      <c r="D261" s="18">
        <f>INDEX(MARKET_INPUT[Column1.price],MATCH(B261,MARKET_INPUT[Column1.type_id]))</f>
        <v>348000</v>
      </c>
      <c r="E261" s="24">
        <f>VLOOKUP(B261,TypeIDs!C:D,2,FALSE)</f>
        <v>20</v>
      </c>
      <c r="F261" s="19">
        <v>2</v>
      </c>
      <c r="G261" s="21">
        <f t="shared" si="23"/>
        <v>186.2</v>
      </c>
      <c r="H261" s="26">
        <f t="shared" si="24"/>
        <v>14</v>
      </c>
      <c r="I261" s="25">
        <f t="shared" si="20"/>
        <v>280</v>
      </c>
      <c r="J261" s="11">
        <f t="shared" si="21"/>
        <v>0.99286733238231095</v>
      </c>
      <c r="K261" s="12">
        <f t="shared" si="22"/>
        <v>5159000</v>
      </c>
      <c r="L261" s="12">
        <f>C261+(E261*ShippingCost)</f>
        <v>368500</v>
      </c>
      <c r="M261" s="13">
        <f>((D261-C261-(E261*ShippingCost))*H261)</f>
        <v>-287000</v>
      </c>
      <c r="N261" s="14">
        <f>(D261-C261-(E261*ShippingCost))/E261</f>
        <v>-1025</v>
      </c>
      <c r="O261" s="29">
        <f>K261+M261</f>
        <v>4872000</v>
      </c>
    </row>
    <row r="262" spans="1:15">
      <c r="A262" s="16" t="s">
        <v>2888</v>
      </c>
      <c r="B262" s="23">
        <f>VLOOKUP(A262,TypeIDs!B:C,2,FALSE)</f>
        <v>4254</v>
      </c>
      <c r="C262" s="22">
        <v>852700</v>
      </c>
      <c r="D262" s="18">
        <f>INDEX(MARKET_INPUT[Column1.price],MATCH(B262,MARKET_INPUT[Column1.type_id]))</f>
        <v>999800</v>
      </c>
      <c r="E262" s="24">
        <f>VLOOKUP(B262,TypeIDs!C:D,2,FALSE)</f>
        <v>20</v>
      </c>
      <c r="F262" s="19">
        <v>3</v>
      </c>
      <c r="G262" s="21">
        <f t="shared" si="23"/>
        <v>560.62</v>
      </c>
      <c r="H262" s="26">
        <f t="shared" si="24"/>
        <v>21</v>
      </c>
      <c r="I262" s="25">
        <f t="shared" si="20"/>
        <v>420</v>
      </c>
      <c r="J262" s="11">
        <f t="shared" si="21"/>
        <v>1.172510847894922</v>
      </c>
      <c r="K262" s="12">
        <f t="shared" si="22"/>
        <v>18284700</v>
      </c>
      <c r="L262" s="12">
        <f>C262+(E262*ShippingCost)</f>
        <v>870700</v>
      </c>
      <c r="M262" s="13">
        <f>((D262-C262-(E262*ShippingCost))*H262)</f>
        <v>2711100</v>
      </c>
      <c r="N262" s="14">
        <f>(D262-C262-(E262*ShippingCost))/E262</f>
        <v>6455</v>
      </c>
      <c r="O262" s="29">
        <f>K262+M262</f>
        <v>20995800</v>
      </c>
    </row>
    <row r="263" spans="1:15">
      <c r="A263" s="16" t="s">
        <v>3068</v>
      </c>
      <c r="B263" s="23">
        <f>VLOOKUP(A263,TypeIDs!B:C,2,FALSE)</f>
        <v>4871</v>
      </c>
      <c r="C263" s="22">
        <f t="array" ref="C263:C342">_xlfn.FILTERXML(BD47,BE21)</f>
        <v>49410</v>
      </c>
      <c r="D263" s="18">
        <f>INDEX(MARKET_INPUT[Column1.price],MATCH(B263,MARKET_INPUT[Column1.type_id]))</f>
        <v>100000</v>
      </c>
      <c r="E263" s="24">
        <f>VLOOKUP(B263,TypeIDs!C:D,2,FALSE)</f>
        <v>15</v>
      </c>
      <c r="F263" s="19">
        <v>4</v>
      </c>
      <c r="G263" s="21">
        <f t="shared" si="23"/>
        <v>81.527999999999992</v>
      </c>
      <c r="H263" s="26">
        <f t="shared" si="24"/>
        <v>28</v>
      </c>
      <c r="I263" s="25">
        <f t="shared" si="20"/>
        <v>420</v>
      </c>
      <c r="J263" s="11">
        <f t="shared" si="21"/>
        <v>2.0238818053025702</v>
      </c>
      <c r="K263" s="12">
        <f t="shared" si="22"/>
        <v>1761480</v>
      </c>
      <c r="L263" s="12">
        <f>C263+(E263*ShippingCost)</f>
        <v>62910</v>
      </c>
      <c r="M263" s="13">
        <f>((D263-C263-(E263*ShippingCost))*H263)</f>
        <v>1038520</v>
      </c>
      <c r="N263" s="14">
        <f>(D263-C263-(E263*ShippingCost))/E263</f>
        <v>2472.6666666666665</v>
      </c>
      <c r="O263" s="29">
        <f>K263+M263</f>
        <v>2800000</v>
      </c>
    </row>
    <row r="264" spans="1:15">
      <c r="A264" s="16" t="s">
        <v>2210</v>
      </c>
      <c r="B264" s="23">
        <f>VLOOKUP(A264,TypeIDs!B:C,2,FALSE)</f>
        <v>3504</v>
      </c>
      <c r="C264" s="22">
        <v>2046000</v>
      </c>
      <c r="D264" s="18">
        <f>INDEX(MARKET_INPUT[Column1.price],MATCH(B264,MARKET_INPUT[Column1.type_id]))</f>
        <v>2930000</v>
      </c>
      <c r="E264" s="24">
        <f>VLOOKUP(B264,TypeIDs!C:D,2,FALSE)</f>
        <v>15</v>
      </c>
      <c r="F264" s="19">
        <v>3</v>
      </c>
      <c r="G264" s="21">
        <f t="shared" si="23"/>
        <v>1266.5999999999999</v>
      </c>
      <c r="H264" s="26">
        <f t="shared" si="24"/>
        <v>21</v>
      </c>
      <c r="I264" s="25">
        <f t="shared" si="20"/>
        <v>315</v>
      </c>
      <c r="J264" s="11">
        <f t="shared" si="21"/>
        <v>1.4320625610948192</v>
      </c>
      <c r="K264" s="12">
        <f t="shared" si="22"/>
        <v>43249500</v>
      </c>
      <c r="L264" s="12">
        <f>C264+(E264*ShippingCost)</f>
        <v>2059500</v>
      </c>
      <c r="M264" s="13">
        <f>((D264-C264-(E264*ShippingCost))*H264)</f>
        <v>18280500</v>
      </c>
      <c r="N264" s="14">
        <f>(D264-C264-(E264*ShippingCost))/E264</f>
        <v>58033.333333333336</v>
      </c>
      <c r="O264" s="29">
        <f>K264+M264</f>
        <v>61530000</v>
      </c>
    </row>
    <row r="265" spans="1:15">
      <c r="A265" s="16" t="s">
        <v>25908</v>
      </c>
      <c r="B265" s="23">
        <f>VLOOKUP(A265,TypeIDs!B:C,2,FALSE)</f>
        <v>41218</v>
      </c>
      <c r="C265" s="22">
        <v>26980000</v>
      </c>
      <c r="D265" s="18">
        <f>INDEX(MARKET_INPUT[Column1.price],MATCH(B265,MARKET_INPUT[Column1.type_id]))</f>
        <v>35970000</v>
      </c>
      <c r="E265" s="24">
        <f>VLOOKUP(B265,TypeIDs!C:D,2,FALSE)</f>
        <v>15</v>
      </c>
      <c r="F265" s="19">
        <v>2</v>
      </c>
      <c r="G265" s="21">
        <f t="shared" si="23"/>
        <v>10828</v>
      </c>
      <c r="H265" s="26">
        <f t="shared" si="24"/>
        <v>14</v>
      </c>
      <c r="I265" s="25">
        <f t="shared" si="20"/>
        <v>210</v>
      </c>
      <c r="J265" s="11">
        <f t="shared" si="21"/>
        <v>1.3332097850259452</v>
      </c>
      <c r="K265" s="12">
        <f t="shared" si="22"/>
        <v>377909000</v>
      </c>
      <c r="L265" s="12">
        <f>C265+(E265*ShippingCost)</f>
        <v>26993500</v>
      </c>
      <c r="M265" s="13">
        <f>((D265-C265-(E265*ShippingCost))*H265)</f>
        <v>125671000</v>
      </c>
      <c r="N265" s="14">
        <f>(D265-C265-(E265*ShippingCost))/E265</f>
        <v>598433.33333333337</v>
      </c>
      <c r="O265" s="29">
        <f>K265+M265</f>
        <v>503580000</v>
      </c>
    </row>
    <row r="266" spans="1:15">
      <c r="A266" s="16" t="s">
        <v>2203</v>
      </c>
      <c r="B266" s="23">
        <f>VLOOKUP(A266,TypeIDs!B:C,2,FALSE)</f>
        <v>3496</v>
      </c>
      <c r="C266" s="22">
        <v>1383000</v>
      </c>
      <c r="D266" s="18">
        <f>INDEX(MARKET_INPUT[Column1.price],MATCH(B266,MARKET_INPUT[Column1.type_id]))</f>
        <v>1944000</v>
      </c>
      <c r="E266" s="24">
        <f>VLOOKUP(B266,TypeIDs!C:D,2,FALSE)</f>
        <v>10</v>
      </c>
      <c r="F266" s="19">
        <v>2</v>
      </c>
      <c r="G266" s="21">
        <f t="shared" si="23"/>
        <v>579.20000000000005</v>
      </c>
      <c r="H266" s="26">
        <f t="shared" si="24"/>
        <v>14</v>
      </c>
      <c r="I266" s="25">
        <f t="shared" si="20"/>
        <v>140</v>
      </c>
      <c r="J266" s="11">
        <f t="shared" si="21"/>
        <v>1.405639913232104</v>
      </c>
      <c r="K266" s="12">
        <f t="shared" si="22"/>
        <v>19488000</v>
      </c>
      <c r="L266" s="12">
        <f>C266+(E266*ShippingCost)</f>
        <v>1392000</v>
      </c>
      <c r="M266" s="13">
        <f>((D266-C266-(E266*ShippingCost))*H266)</f>
        <v>7728000</v>
      </c>
      <c r="N266" s="14">
        <f>(D266-C266-(E266*ShippingCost))/E266</f>
        <v>55200</v>
      </c>
      <c r="O266" s="29">
        <f>K266+M266</f>
        <v>27216000</v>
      </c>
    </row>
    <row r="267" spans="1:15">
      <c r="A267" s="16" t="s">
        <v>3065</v>
      </c>
      <c r="B267" s="23">
        <f>VLOOKUP(A267,TypeIDs!B:C,2,FALSE)</f>
        <v>4833</v>
      </c>
      <c r="C267" s="22">
        <v>11950</v>
      </c>
      <c r="D267" s="18">
        <f>INDEX(MARKET_INPUT[Column1.price],MATCH(B267,MARKET_INPUT[Column1.type_id]))</f>
        <v>50000</v>
      </c>
      <c r="E267" s="24">
        <f>VLOOKUP(B267,TypeIDs!C:D,2,FALSE)</f>
        <v>10</v>
      </c>
      <c r="F267" s="19">
        <v>3</v>
      </c>
      <c r="G267" s="21">
        <f t="shared" si="23"/>
        <v>36.17</v>
      </c>
      <c r="H267" s="26">
        <f t="shared" si="24"/>
        <v>21</v>
      </c>
      <c r="I267" s="25">
        <f t="shared" si="20"/>
        <v>210</v>
      </c>
      <c r="J267" s="11">
        <f t="shared" si="21"/>
        <v>4.1841004184100417</v>
      </c>
      <c r="K267" s="12">
        <f t="shared" si="22"/>
        <v>439950</v>
      </c>
      <c r="L267" s="12">
        <f>C267+(E267*ShippingCost)</f>
        <v>20950</v>
      </c>
      <c r="M267" s="13">
        <f>((D267-C267-(E267*ShippingCost))*H267)</f>
        <v>610050</v>
      </c>
      <c r="N267" s="14">
        <f>(D267-C267-(E267*ShippingCost))/E267</f>
        <v>2905</v>
      </c>
      <c r="O267" s="29">
        <f>K267+M267</f>
        <v>1050000</v>
      </c>
    </row>
    <row r="268" spans="1:15">
      <c r="A268" s="16" t="s">
        <v>900</v>
      </c>
      <c r="B268" s="23">
        <f>VLOOKUP(A268,TypeIDs!B:C,2,FALSE)</f>
        <v>2024</v>
      </c>
      <c r="C268" s="22">
        <v>1086000</v>
      </c>
      <c r="D268" s="18">
        <f>INDEX(MARKET_INPUT[Column1.price],MATCH(B268,MARKET_INPUT[Column1.type_id]))</f>
        <v>1579000</v>
      </c>
      <c r="E268" s="24">
        <f>VLOOKUP(B268,TypeIDs!C:D,2,FALSE)</f>
        <v>10</v>
      </c>
      <c r="F268" s="19">
        <v>4</v>
      </c>
      <c r="G268" s="21">
        <f t="shared" si="23"/>
        <v>900.8</v>
      </c>
      <c r="H268" s="26">
        <f t="shared" si="24"/>
        <v>28</v>
      </c>
      <c r="I268" s="25">
        <f t="shared" si="20"/>
        <v>280</v>
      </c>
      <c r="J268" s="11">
        <f t="shared" si="21"/>
        <v>1.4539594843462247</v>
      </c>
      <c r="K268" s="12">
        <f t="shared" si="22"/>
        <v>30660000</v>
      </c>
      <c r="L268" s="12">
        <f>C268+(E268*ShippingCost)</f>
        <v>1095000</v>
      </c>
      <c r="M268" s="13">
        <f>((D268-C268-(E268*ShippingCost))*H268)</f>
        <v>13552000</v>
      </c>
      <c r="N268" s="14">
        <f>(D268-C268-(E268*ShippingCost))/E268</f>
        <v>48400</v>
      </c>
      <c r="O268" s="29">
        <f>K268+M268</f>
        <v>44212000</v>
      </c>
    </row>
    <row r="269" spans="1:15">
      <c r="A269" s="16" t="s">
        <v>2274</v>
      </c>
      <c r="B269" s="23">
        <f>VLOOKUP(A269,TypeIDs!B:C,2,FALSE)</f>
        <v>3568</v>
      </c>
      <c r="C269" s="22">
        <v>696000</v>
      </c>
      <c r="D269" s="18">
        <f>INDEX(MARKET_INPUT[Column1.price],MATCH(B269,MARKET_INPUT[Column1.type_id]))</f>
        <v>1150000</v>
      </c>
      <c r="E269" s="24">
        <f>VLOOKUP(B269,TypeIDs!C:D,2,FALSE)</f>
        <v>5</v>
      </c>
      <c r="F269" s="19">
        <v>7</v>
      </c>
      <c r="G269" s="21">
        <f t="shared" si="23"/>
        <v>1005.4</v>
      </c>
      <c r="H269" s="26">
        <f t="shared" si="24"/>
        <v>49</v>
      </c>
      <c r="I269" s="25">
        <f t="shared" si="20"/>
        <v>245</v>
      </c>
      <c r="J269" s="11">
        <f t="shared" si="21"/>
        <v>1.6522988505747127</v>
      </c>
      <c r="K269" s="12">
        <f t="shared" si="22"/>
        <v>34324500</v>
      </c>
      <c r="L269" s="12">
        <f>C269+(E269*ShippingCost)</f>
        <v>700500</v>
      </c>
      <c r="M269" s="13">
        <f>((D269-C269-(E269*ShippingCost))*H269)</f>
        <v>22025500</v>
      </c>
      <c r="N269" s="14">
        <f>(D269-C269-(E269*ShippingCost))/E269</f>
        <v>89900</v>
      </c>
      <c r="O269" s="29">
        <f>K269+M269</f>
        <v>56350000</v>
      </c>
    </row>
    <row r="270" spans="1:15">
      <c r="A270" s="16" t="s">
        <v>630</v>
      </c>
      <c r="B270" s="23">
        <f>VLOOKUP(A270,TypeIDs!B:C,2,FALSE)</f>
        <v>1248</v>
      </c>
      <c r="C270" s="22">
        <v>654700</v>
      </c>
      <c r="D270" s="18">
        <f>INDEX(MARKET_INPUT[Column1.price],MATCH(B270,MARKET_INPUT[Column1.type_id]))</f>
        <v>1274000</v>
      </c>
      <c r="E270" s="24">
        <f>VLOOKUP(B270,TypeIDs!C:D,2,FALSE)</f>
        <v>5</v>
      </c>
      <c r="F270" s="19">
        <v>4</v>
      </c>
      <c r="G270" s="21">
        <f t="shared" si="23"/>
        <v>545.76</v>
      </c>
      <c r="H270" s="26">
        <f t="shared" si="24"/>
        <v>28</v>
      </c>
      <c r="I270" s="25">
        <f t="shared" si="20"/>
        <v>140</v>
      </c>
      <c r="J270" s="11">
        <f t="shared" si="21"/>
        <v>1.945929433328242</v>
      </c>
      <c r="K270" s="12">
        <f t="shared" si="22"/>
        <v>18457600</v>
      </c>
      <c r="L270" s="12">
        <f>C270+(E270*ShippingCost)</f>
        <v>659200</v>
      </c>
      <c r="M270" s="13">
        <f>((D270-C270-(E270*ShippingCost))*H270)</f>
        <v>17214400</v>
      </c>
      <c r="N270" s="14">
        <f>(D270-C270-(E270*ShippingCost))/E270</f>
        <v>122960</v>
      </c>
      <c r="O270" s="29">
        <f>K270+M270</f>
        <v>35672000</v>
      </c>
    </row>
    <row r="271" spans="1:15">
      <c r="A271" s="16" t="s">
        <v>701</v>
      </c>
      <c r="B271" s="23">
        <f>VLOOKUP(A271,TypeIDs!B:C,2,FALSE)</f>
        <v>1447</v>
      </c>
      <c r="C271" s="22">
        <v>604900</v>
      </c>
      <c r="D271" s="18">
        <f>INDEX(MARKET_INPUT[Column1.price],MATCH(B271,MARKET_INPUT[Column1.type_id]))</f>
        <v>680000</v>
      </c>
      <c r="E271" s="24">
        <f>VLOOKUP(B271,TypeIDs!C:D,2,FALSE)</f>
        <v>5</v>
      </c>
      <c r="F271" s="19">
        <v>8</v>
      </c>
      <c r="G271" s="21">
        <f t="shared" si="23"/>
        <v>1001.84</v>
      </c>
      <c r="H271" s="26">
        <f t="shared" si="24"/>
        <v>56</v>
      </c>
      <c r="I271" s="25">
        <f t="shared" si="20"/>
        <v>280</v>
      </c>
      <c r="J271" s="11">
        <f t="shared" si="21"/>
        <v>1.1241527525210779</v>
      </c>
      <c r="K271" s="12">
        <f t="shared" si="22"/>
        <v>34126400</v>
      </c>
      <c r="L271" s="12">
        <f>C271+(E271*ShippingCost)</f>
        <v>609400</v>
      </c>
      <c r="M271" s="13">
        <f>((D271-C271-(E271*ShippingCost))*H271)</f>
        <v>3953600</v>
      </c>
      <c r="N271" s="14">
        <f>(D271-C271-(E271*ShippingCost))/E271</f>
        <v>14120</v>
      </c>
      <c r="O271" s="29">
        <f>K271+M271</f>
        <v>38080000</v>
      </c>
    </row>
    <row r="272" spans="1:15">
      <c r="A272" s="16" t="s">
        <v>908</v>
      </c>
      <c r="B272" s="23">
        <f>VLOOKUP(A272,TypeIDs!B:C,2,FALSE)</f>
        <v>2032</v>
      </c>
      <c r="C272" s="22">
        <v>678600</v>
      </c>
      <c r="D272" s="18">
        <f>INDEX(MARKET_INPUT[Column1.price],MATCH(B272,MARKET_INPUT[Column1.type_id]))</f>
        <v>795800</v>
      </c>
      <c r="E272" s="24">
        <f>VLOOKUP(B272,TypeIDs!C:D,2,FALSE)</f>
        <v>5</v>
      </c>
      <c r="F272" s="19">
        <v>5</v>
      </c>
      <c r="G272" s="21">
        <f t="shared" si="23"/>
        <v>703.6</v>
      </c>
      <c r="H272" s="26">
        <f t="shared" si="24"/>
        <v>35</v>
      </c>
      <c r="I272" s="25">
        <f t="shared" si="20"/>
        <v>175</v>
      </c>
      <c r="J272" s="11">
        <f t="shared" si="21"/>
        <v>1.1727085175361038</v>
      </c>
      <c r="K272" s="12">
        <f t="shared" si="22"/>
        <v>23908500</v>
      </c>
      <c r="L272" s="12">
        <f>C272+(E272*ShippingCost)</f>
        <v>683100</v>
      </c>
      <c r="M272" s="13">
        <f>((D272-C272-(E272*ShippingCost))*H272)</f>
        <v>3944500</v>
      </c>
      <c r="N272" s="14">
        <f>(D272-C272-(E272*ShippingCost))/E272</f>
        <v>22540</v>
      </c>
      <c r="O272" s="29">
        <f>K272+M272</f>
        <v>27853000</v>
      </c>
    </row>
    <row r="273" spans="1:15">
      <c r="A273" s="16" t="s">
        <v>4860</v>
      </c>
      <c r="B273" s="23">
        <f>VLOOKUP(A273,TypeIDs!B:C,2,FALSE)</f>
        <v>12271</v>
      </c>
      <c r="C273" s="22">
        <v>5138000</v>
      </c>
      <c r="D273" s="18">
        <f>INDEX(MARKET_INPUT[Column1.price],MATCH(B273,MARKET_INPUT[Column1.type_id]))</f>
        <v>5999000</v>
      </c>
      <c r="E273" s="24">
        <f>VLOOKUP(B273,TypeIDs!C:D,2,FALSE)</f>
        <v>5</v>
      </c>
      <c r="F273" s="19">
        <v>3</v>
      </c>
      <c r="G273" s="21">
        <f t="shared" si="23"/>
        <v>3101.7999999999997</v>
      </c>
      <c r="H273" s="26">
        <f t="shared" si="24"/>
        <v>21</v>
      </c>
      <c r="I273" s="25">
        <f t="shared" si="20"/>
        <v>105</v>
      </c>
      <c r="J273" s="11">
        <f t="shared" si="21"/>
        <v>1.167574931880109</v>
      </c>
      <c r="K273" s="12">
        <f t="shared" si="22"/>
        <v>107992500</v>
      </c>
      <c r="L273" s="12">
        <f>C273+(E273*ShippingCost)</f>
        <v>5142500</v>
      </c>
      <c r="M273" s="13">
        <f>((D273-C273-(E273*ShippingCost))*H273)</f>
        <v>17986500</v>
      </c>
      <c r="N273" s="14">
        <f>(D273-C273-(E273*ShippingCost))/E273</f>
        <v>171300</v>
      </c>
      <c r="O273" s="29">
        <f>K273+M273</f>
        <v>125979000</v>
      </c>
    </row>
    <row r="274" spans="1:15">
      <c r="A274" s="16" t="s">
        <v>4856</v>
      </c>
      <c r="B274" s="23">
        <f>VLOOKUP(A274,TypeIDs!B:C,2,FALSE)</f>
        <v>12267</v>
      </c>
      <c r="C274" s="22">
        <v>3459000</v>
      </c>
      <c r="D274" s="18">
        <f>INDEX(MARKET_INPUT[Column1.price],MATCH(B274,MARKET_INPUT[Column1.type_id]))</f>
        <v>7494000</v>
      </c>
      <c r="E274" s="24">
        <f>VLOOKUP(B274,TypeIDs!C:D,2,FALSE)</f>
        <v>5</v>
      </c>
      <c r="F274" s="19">
        <v>4</v>
      </c>
      <c r="G274" s="21">
        <f t="shared" si="23"/>
        <v>2789.2</v>
      </c>
      <c r="H274" s="26">
        <f t="shared" si="24"/>
        <v>28</v>
      </c>
      <c r="I274" s="25">
        <f t="shared" si="20"/>
        <v>140</v>
      </c>
      <c r="J274" s="11">
        <f t="shared" si="21"/>
        <v>2.1665221162185602</v>
      </c>
      <c r="K274" s="12">
        <f t="shared" si="22"/>
        <v>96978000</v>
      </c>
      <c r="L274" s="12">
        <f>C274+(E274*ShippingCost)</f>
        <v>3463500</v>
      </c>
      <c r="M274" s="13">
        <f>((D274-C274-(E274*ShippingCost))*H274)</f>
        <v>112854000</v>
      </c>
      <c r="N274" s="14">
        <f>(D274-C274-(E274*ShippingCost))/E274</f>
        <v>806100</v>
      </c>
      <c r="O274" s="29">
        <f>K274+M274</f>
        <v>209832000</v>
      </c>
    </row>
    <row r="275" spans="1:15">
      <c r="A275" s="16" t="s">
        <v>5149</v>
      </c>
      <c r="B275" s="23">
        <f>VLOOKUP(A275,TypeIDs!B:C,2,FALSE)</f>
        <v>13003</v>
      </c>
      <c r="C275" s="22">
        <v>1654000</v>
      </c>
      <c r="D275" s="18">
        <f>INDEX(MARKET_INPUT[Column1.price],MATCH(B275,MARKET_INPUT[Column1.type_id]))</f>
        <v>3498000</v>
      </c>
      <c r="E275" s="24">
        <f>VLOOKUP(B275,TypeIDs!C:D,2,FALSE)</f>
        <v>5</v>
      </c>
      <c r="F275" s="19">
        <v>3</v>
      </c>
      <c r="G275" s="21">
        <f t="shared" si="23"/>
        <v>1011.4</v>
      </c>
      <c r="H275" s="26">
        <f t="shared" si="24"/>
        <v>21</v>
      </c>
      <c r="I275" s="25">
        <f t="shared" si="20"/>
        <v>105</v>
      </c>
      <c r="J275" s="11">
        <f t="shared" si="21"/>
        <v>2.1148730350665055</v>
      </c>
      <c r="K275" s="12">
        <f t="shared" si="22"/>
        <v>34828500</v>
      </c>
      <c r="L275" s="12">
        <f>C275+(E275*ShippingCost)</f>
        <v>1658500</v>
      </c>
      <c r="M275" s="13">
        <f>((D275-C275-(E275*ShippingCost))*H275)</f>
        <v>38629500</v>
      </c>
      <c r="N275" s="14">
        <f>(D275-C275-(E275*ShippingCost))/E275</f>
        <v>367900</v>
      </c>
      <c r="O275" s="29">
        <f>K275+M275</f>
        <v>73458000</v>
      </c>
    </row>
    <row r="276" spans="1:15">
      <c r="A276" s="16" t="s">
        <v>5147</v>
      </c>
      <c r="B276" s="23">
        <f>VLOOKUP(A276,TypeIDs!B:C,2,FALSE)</f>
        <v>13001</v>
      </c>
      <c r="C276" s="22">
        <v>2324000</v>
      </c>
      <c r="D276" s="18">
        <f>INDEX(MARKET_INPUT[Column1.price],MATCH(B276,MARKET_INPUT[Column1.type_id]))</f>
        <v>6593000</v>
      </c>
      <c r="E276" s="24">
        <f>VLOOKUP(B276,TypeIDs!C:D,2,FALSE)</f>
        <v>5</v>
      </c>
      <c r="F276" s="19">
        <v>5</v>
      </c>
      <c r="G276" s="21">
        <f t="shared" si="23"/>
        <v>2349</v>
      </c>
      <c r="H276" s="26">
        <f t="shared" si="24"/>
        <v>35</v>
      </c>
      <c r="I276" s="25">
        <f t="shared" si="20"/>
        <v>175</v>
      </c>
      <c r="J276" s="11">
        <f t="shared" si="21"/>
        <v>2.8369191049913942</v>
      </c>
      <c r="K276" s="12">
        <f t="shared" si="22"/>
        <v>81497500</v>
      </c>
      <c r="L276" s="12">
        <f>C276+(E276*ShippingCost)</f>
        <v>2328500</v>
      </c>
      <c r="M276" s="13">
        <f>((D276-C276-(E276*ShippingCost))*H276)</f>
        <v>149257500</v>
      </c>
      <c r="N276" s="14">
        <f>(D276-C276-(E276*ShippingCost))/E276</f>
        <v>852900</v>
      </c>
      <c r="O276" s="29">
        <f>K276+M276</f>
        <v>230755000</v>
      </c>
    </row>
    <row r="277" spans="1:15">
      <c r="A277" s="16" t="s">
        <v>709</v>
      </c>
      <c r="B277" s="23">
        <f>VLOOKUP(A277,TypeIDs!B:C,2,FALSE)</f>
        <v>1541</v>
      </c>
      <c r="C277" s="22">
        <v>589800</v>
      </c>
      <c r="D277" s="18">
        <f>INDEX(MARKET_INPUT[Column1.price],MATCH(B277,MARKET_INPUT[Column1.type_id]))</f>
        <v>996000</v>
      </c>
      <c r="E277" s="24">
        <f>VLOOKUP(B277,TypeIDs!C:D,2,FALSE)</f>
        <v>5</v>
      </c>
      <c r="F277" s="19">
        <v>7</v>
      </c>
      <c r="G277" s="21">
        <f t="shared" si="23"/>
        <v>856.71999999999991</v>
      </c>
      <c r="H277" s="26">
        <f t="shared" si="24"/>
        <v>49</v>
      </c>
      <c r="I277" s="25">
        <f t="shared" si="20"/>
        <v>245</v>
      </c>
      <c r="J277" s="11">
        <f t="shared" si="21"/>
        <v>1.688708036622584</v>
      </c>
      <c r="K277" s="12">
        <f t="shared" si="22"/>
        <v>29120700</v>
      </c>
      <c r="L277" s="12">
        <f>C277+(E277*ShippingCost)</f>
        <v>594300</v>
      </c>
      <c r="M277" s="13">
        <f>((D277-C277-(E277*ShippingCost))*H277)</f>
        <v>19683300</v>
      </c>
      <c r="N277" s="14">
        <f>(D277-C277-(E277*ShippingCost))/E277</f>
        <v>80340</v>
      </c>
      <c r="O277" s="29">
        <f>K277+M277</f>
        <v>48804000</v>
      </c>
    </row>
    <row r="278" spans="1:15">
      <c r="A278" s="16" t="s">
        <v>673</v>
      </c>
      <c r="B278" s="23">
        <f>VLOOKUP(A278,TypeIDs!B:C,2,FALSE)</f>
        <v>1355</v>
      </c>
      <c r="C278" s="22">
        <v>757200</v>
      </c>
      <c r="D278" s="18">
        <f>INDEX(MARKET_INPUT[Column1.price],MATCH(B278,MARKET_INPUT[Column1.type_id]))</f>
        <v>1227000</v>
      </c>
      <c r="E278" s="24">
        <f>VLOOKUP(B278,TypeIDs!C:D,2,FALSE)</f>
        <v>5</v>
      </c>
      <c r="F278" s="19">
        <v>5</v>
      </c>
      <c r="G278" s="21">
        <f t="shared" si="23"/>
        <v>782.2</v>
      </c>
      <c r="H278" s="26">
        <f t="shared" si="24"/>
        <v>35</v>
      </c>
      <c r="I278" s="25">
        <f t="shared" si="20"/>
        <v>175</v>
      </c>
      <c r="J278" s="11">
        <f t="shared" si="21"/>
        <v>1.6204437400950871</v>
      </c>
      <c r="K278" s="12">
        <f t="shared" si="22"/>
        <v>26659500</v>
      </c>
      <c r="L278" s="12">
        <f>C278+(E278*ShippingCost)</f>
        <v>761700</v>
      </c>
      <c r="M278" s="13">
        <f>((D278-C278-(E278*ShippingCost))*H278)</f>
        <v>16285500</v>
      </c>
      <c r="N278" s="14">
        <f>(D278-C278-(E278*ShippingCost))/E278</f>
        <v>93060</v>
      </c>
      <c r="O278" s="29">
        <f>K278+M278</f>
        <v>42945000</v>
      </c>
    </row>
    <row r="279" spans="1:15">
      <c r="A279" s="16" t="s">
        <v>13448</v>
      </c>
      <c r="B279" s="23">
        <f>VLOOKUP(A279,TypeIDs!B:C,2,FALSE)</f>
        <v>25861</v>
      </c>
      <c r="C279" s="22">
        <v>48850</v>
      </c>
      <c r="D279" s="18">
        <f>INDEX(MARKET_INPUT[Column1.price],MATCH(B279,MARKET_INPUT[Column1.type_id]))</f>
        <v>83850</v>
      </c>
      <c r="E279" s="24">
        <f>VLOOKUP(B279,TypeIDs!C:D,2,FALSE)</f>
        <v>5</v>
      </c>
      <c r="F279" s="19">
        <v>6</v>
      </c>
      <c r="G279" s="21">
        <f t="shared" si="23"/>
        <v>86.62</v>
      </c>
      <c r="H279" s="26">
        <f t="shared" si="24"/>
        <v>42</v>
      </c>
      <c r="I279" s="25">
        <f t="shared" si="20"/>
        <v>210</v>
      </c>
      <c r="J279" s="11">
        <f t="shared" si="21"/>
        <v>1.7164790174002047</v>
      </c>
      <c r="K279" s="12">
        <f t="shared" si="22"/>
        <v>2240700</v>
      </c>
      <c r="L279" s="12">
        <f>C279+(E279*ShippingCost)</f>
        <v>53350</v>
      </c>
      <c r="M279" s="13">
        <f>((D279-C279-(E279*ShippingCost))*H279)</f>
        <v>1281000</v>
      </c>
      <c r="N279" s="14">
        <f>(D279-C279-(E279*ShippingCost))/E279</f>
        <v>6100</v>
      </c>
      <c r="O279" s="29">
        <f>K279+M279</f>
        <v>3521700</v>
      </c>
    </row>
    <row r="280" spans="1:15">
      <c r="A280" s="16" t="s">
        <v>17220</v>
      </c>
      <c r="B280" s="23">
        <f>VLOOKUP(A280,TypeIDs!B:C,2,FALSE)</f>
        <v>30836</v>
      </c>
      <c r="C280" s="22">
        <v>830200</v>
      </c>
      <c r="D280" s="18">
        <f>INDEX(MARKET_INPUT[Column1.price],MATCH(B280,MARKET_INPUT[Column1.type_id]))</f>
        <v>1214000</v>
      </c>
      <c r="E280" s="24">
        <f>VLOOKUP(B280,TypeIDs!C:D,2,FALSE)</f>
        <v>5</v>
      </c>
      <c r="F280" s="19">
        <v>5</v>
      </c>
      <c r="G280" s="21">
        <f t="shared" si="23"/>
        <v>855.2</v>
      </c>
      <c r="H280" s="26">
        <f t="shared" si="24"/>
        <v>35</v>
      </c>
      <c r="I280" s="25">
        <f t="shared" si="20"/>
        <v>175</v>
      </c>
      <c r="J280" s="11">
        <f t="shared" si="21"/>
        <v>1.4622982413876175</v>
      </c>
      <c r="K280" s="12">
        <f t="shared" si="22"/>
        <v>29214500</v>
      </c>
      <c r="L280" s="12">
        <f>C280+(E280*ShippingCost)</f>
        <v>834700</v>
      </c>
      <c r="M280" s="13">
        <f>((D280-C280-(E280*ShippingCost))*H280)</f>
        <v>13275500</v>
      </c>
      <c r="N280" s="14">
        <f>(D280-C280-(E280*ShippingCost))/E280</f>
        <v>75860</v>
      </c>
      <c r="O280" s="29">
        <f>K280+M280</f>
        <v>42490000</v>
      </c>
    </row>
    <row r="281" spans="1:15">
      <c r="A281" s="16" t="s">
        <v>8363</v>
      </c>
      <c r="B281" s="23">
        <f>VLOOKUP(A281,TypeIDs!B:C,2,FALSE)</f>
        <v>17938</v>
      </c>
      <c r="C281" s="22">
        <v>23790</v>
      </c>
      <c r="D281" s="18">
        <f>INDEX(MARKET_INPUT[Column1.price],MATCH(B281,MARKET_INPUT[Column1.type_id]))</f>
        <v>340500</v>
      </c>
      <c r="E281" s="24">
        <f>VLOOKUP(B281,TypeIDs!C:D,2,FALSE)</f>
        <v>5</v>
      </c>
      <c r="F281" s="19">
        <v>5</v>
      </c>
      <c r="G281" s="21">
        <f t="shared" si="23"/>
        <v>48.79</v>
      </c>
      <c r="H281" s="26">
        <f t="shared" si="24"/>
        <v>35</v>
      </c>
      <c r="I281" s="25">
        <f t="shared" si="20"/>
        <v>175</v>
      </c>
      <c r="J281" s="11">
        <f t="shared" si="21"/>
        <v>14.312736443883985</v>
      </c>
      <c r="K281" s="12">
        <f t="shared" si="22"/>
        <v>990150</v>
      </c>
      <c r="L281" s="12">
        <f>C281+(E281*ShippingCost)</f>
        <v>28290</v>
      </c>
      <c r="M281" s="13">
        <f>((D281-C281-(E281*ShippingCost))*H281)</f>
        <v>10927350</v>
      </c>
      <c r="N281" s="14">
        <f>(D281-C281-(E281*ShippingCost))/E281</f>
        <v>62442</v>
      </c>
      <c r="O281" s="29">
        <f>K281+M281</f>
        <v>11917500</v>
      </c>
    </row>
    <row r="282" spans="1:15">
      <c r="A282" s="16" t="s">
        <v>8564</v>
      </c>
      <c r="B282" s="23">
        <f>VLOOKUP(A282,TypeIDs!B:C,2,FALSE)</f>
        <v>18639</v>
      </c>
      <c r="C282" s="22">
        <v>32450</v>
      </c>
      <c r="D282" s="18">
        <f>INDEX(MARKET_INPUT[Column1.price],MATCH(B282,MARKET_INPUT[Column1.type_id]))</f>
        <v>279700</v>
      </c>
      <c r="E282" s="24">
        <f>VLOOKUP(B282,TypeIDs!C:D,2,FALSE)</f>
        <v>5</v>
      </c>
      <c r="F282" s="19">
        <v>3</v>
      </c>
      <c r="G282" s="21">
        <f t="shared" si="23"/>
        <v>38.47</v>
      </c>
      <c r="H282" s="26">
        <f t="shared" si="24"/>
        <v>21</v>
      </c>
      <c r="I282" s="25">
        <f t="shared" si="20"/>
        <v>105</v>
      </c>
      <c r="J282" s="11">
        <f t="shared" si="21"/>
        <v>8.619414483821263</v>
      </c>
      <c r="K282" s="12">
        <f t="shared" si="22"/>
        <v>775950</v>
      </c>
      <c r="L282" s="12">
        <f>C282+(E282*ShippingCost)</f>
        <v>36950</v>
      </c>
      <c r="M282" s="13">
        <f>((D282-C282-(E282*ShippingCost))*H282)</f>
        <v>5097750</v>
      </c>
      <c r="N282" s="14">
        <f>(D282-C282-(E282*ShippingCost))/E282</f>
        <v>48550</v>
      </c>
      <c r="O282" s="29">
        <f>K282+M282</f>
        <v>5873700</v>
      </c>
    </row>
    <row r="283" spans="1:15">
      <c r="A283" s="16" t="s">
        <v>15714</v>
      </c>
      <c r="B283" s="23">
        <f>VLOOKUP(A283,TypeIDs!B:C,2,FALSE)</f>
        <v>28758</v>
      </c>
      <c r="C283" s="22">
        <v>29670000</v>
      </c>
      <c r="D283" s="18">
        <f>INDEX(MARKET_INPUT[Column1.price],MATCH(B283,MARKET_INPUT[Column1.type_id]))</f>
        <v>37560000</v>
      </c>
      <c r="E283" s="24">
        <f>VLOOKUP(B283,TypeIDs!C:D,2,FALSE)</f>
        <v>5</v>
      </c>
      <c r="F283" s="19">
        <v>2</v>
      </c>
      <c r="G283" s="21">
        <f t="shared" si="23"/>
        <v>11884</v>
      </c>
      <c r="H283" s="26">
        <f t="shared" si="24"/>
        <v>14</v>
      </c>
      <c r="I283" s="25">
        <f t="shared" si="20"/>
        <v>70</v>
      </c>
      <c r="J283" s="11">
        <f t="shared" si="21"/>
        <v>1.2659251769464106</v>
      </c>
      <c r="K283" s="12">
        <f t="shared" si="22"/>
        <v>415443000</v>
      </c>
      <c r="L283" s="12">
        <f>C283+(E283*ShippingCost)</f>
        <v>29674500</v>
      </c>
      <c r="M283" s="13">
        <f>((D283-C283-(E283*ShippingCost))*H283)</f>
        <v>110397000</v>
      </c>
      <c r="N283" s="14">
        <f>(D283-C283-(E283*ShippingCost))/E283</f>
        <v>1577100</v>
      </c>
      <c r="O283" s="29">
        <f>K283+M283</f>
        <v>525840000</v>
      </c>
    </row>
    <row r="284" spans="1:15">
      <c r="A284" s="16" t="s">
        <v>15712</v>
      </c>
      <c r="B284" s="23">
        <f>VLOOKUP(A284,TypeIDs!B:C,2,FALSE)</f>
        <v>28756</v>
      </c>
      <c r="C284" s="22">
        <v>30680000</v>
      </c>
      <c r="D284" s="18">
        <f>INDEX(MARKET_INPUT[Column1.price],MATCH(B284,MARKET_INPUT[Column1.type_id]))</f>
        <v>37190000</v>
      </c>
      <c r="E284" s="24">
        <f>VLOOKUP(B284,TypeIDs!C:D,2,FALSE)</f>
        <v>5</v>
      </c>
      <c r="F284" s="19">
        <v>2</v>
      </c>
      <c r="G284" s="21">
        <f t="shared" si="23"/>
        <v>12288</v>
      </c>
      <c r="H284" s="26">
        <f t="shared" si="24"/>
        <v>14</v>
      </c>
      <c r="I284" s="25">
        <f t="shared" si="20"/>
        <v>70</v>
      </c>
      <c r="J284" s="11">
        <f t="shared" si="21"/>
        <v>1.2121903520208606</v>
      </c>
      <c r="K284" s="12">
        <f t="shared" si="22"/>
        <v>429583000</v>
      </c>
      <c r="L284" s="12">
        <f>C284+(E284*ShippingCost)</f>
        <v>30684500</v>
      </c>
      <c r="M284" s="13">
        <f>((D284-C284-(E284*ShippingCost))*H284)</f>
        <v>91077000</v>
      </c>
      <c r="N284" s="14">
        <f>(D284-C284-(E284*ShippingCost))/E284</f>
        <v>1301100</v>
      </c>
      <c r="O284" s="29">
        <f>K284+M284</f>
        <v>520660000</v>
      </c>
    </row>
    <row r="285" spans="1:15">
      <c r="A285" s="16" t="s">
        <v>18977</v>
      </c>
      <c r="B285" s="23">
        <f>VLOOKUP(A285,TypeIDs!B:C,2,FALSE)</f>
        <v>33180</v>
      </c>
      <c r="C285" s="22">
        <v>199200</v>
      </c>
      <c r="D285" s="18">
        <f>INDEX(MARKET_INPUT[Column1.price],MATCH(B285,MARKET_INPUT[Column1.type_id]))</f>
        <v>689900</v>
      </c>
      <c r="E285" s="24">
        <f>VLOOKUP(B285,TypeIDs!C:D,2,FALSE)</f>
        <v>5</v>
      </c>
      <c r="F285" s="19">
        <v>4</v>
      </c>
      <c r="G285" s="21">
        <f t="shared" si="23"/>
        <v>181.36</v>
      </c>
      <c r="H285" s="26">
        <f t="shared" si="24"/>
        <v>28</v>
      </c>
      <c r="I285" s="25">
        <f t="shared" si="20"/>
        <v>140</v>
      </c>
      <c r="J285" s="11">
        <f t="shared" si="21"/>
        <v>3.4633534136546187</v>
      </c>
      <c r="K285" s="12">
        <f t="shared" si="22"/>
        <v>5703600</v>
      </c>
      <c r="L285" s="12">
        <f>C285+(E285*ShippingCost)</f>
        <v>203700</v>
      </c>
      <c r="M285" s="13">
        <f>((D285-C285-(E285*ShippingCost))*H285)</f>
        <v>13613600</v>
      </c>
      <c r="N285" s="14">
        <f>(D285-C285-(E285*ShippingCost))/E285</f>
        <v>97240</v>
      </c>
      <c r="O285" s="29">
        <f>K285+M285</f>
        <v>19317200</v>
      </c>
    </row>
    <row r="286" spans="1:15">
      <c r="A286" s="30" t="s">
        <v>30045</v>
      </c>
      <c r="B286" s="23">
        <f>VLOOKUP(A286,TypeIDs!B:C,2,FALSE)</f>
        <v>46365</v>
      </c>
      <c r="C286" s="22">
        <v>673000</v>
      </c>
      <c r="D286" s="18">
        <f>INDEX(MARKET_INPUT[Column1.price],MATCH(B286,MARKET_INPUT[Column1.type_id]))</f>
        <v>750000</v>
      </c>
      <c r="E286" s="24">
        <f>VLOOKUP(B286,TypeIDs!C:D,2,FALSE)</f>
        <v>6</v>
      </c>
      <c r="F286" s="19">
        <v>5</v>
      </c>
      <c r="G286" s="21">
        <f t="shared" si="23"/>
        <v>700</v>
      </c>
      <c r="H286" s="26">
        <f t="shared" si="24"/>
        <v>35</v>
      </c>
      <c r="I286" s="25">
        <f t="shared" si="20"/>
        <v>210</v>
      </c>
      <c r="J286" s="11">
        <f t="shared" si="21"/>
        <v>1.1144130757800892</v>
      </c>
      <c r="K286" s="12">
        <f t="shared" si="22"/>
        <v>23744000</v>
      </c>
      <c r="L286" s="12">
        <f>C286+(E286*ShippingCost)</f>
        <v>678400</v>
      </c>
      <c r="M286" s="13">
        <f>((D286-C286-(E286*ShippingCost))*H286)</f>
        <v>2506000</v>
      </c>
      <c r="N286" s="14">
        <f>(D286-C286-(E286*ShippingCost))/E286</f>
        <v>11933.333333333334</v>
      </c>
      <c r="O286" s="29">
        <f>K286+M286</f>
        <v>26250000</v>
      </c>
    </row>
    <row r="287" spans="1:15">
      <c r="A287" s="30" t="s">
        <v>30049</v>
      </c>
      <c r="B287" s="23">
        <f>VLOOKUP(A287,TypeIDs!B:C,2,FALSE)</f>
        <v>46369</v>
      </c>
      <c r="C287" s="22">
        <v>469700</v>
      </c>
      <c r="D287" s="18">
        <f>INDEX(MARKET_INPUT[Column1.price],MATCH(B287,MARKET_INPUT[Column1.type_id]))</f>
        <v>1100000</v>
      </c>
      <c r="E287" s="24">
        <f>VLOOKUP(B287,TypeIDs!C:D,2,FALSE)</f>
        <v>6</v>
      </c>
      <c r="F287" s="19">
        <v>10</v>
      </c>
      <c r="G287" s="21">
        <f t="shared" si="23"/>
        <v>981.4</v>
      </c>
      <c r="H287" s="26">
        <f t="shared" si="24"/>
        <v>70</v>
      </c>
      <c r="I287" s="25">
        <f t="shared" si="20"/>
        <v>420</v>
      </c>
      <c r="J287" s="11">
        <f t="shared" si="21"/>
        <v>2.3419203747072599</v>
      </c>
      <c r="K287" s="12">
        <f t="shared" si="22"/>
        <v>33257000</v>
      </c>
      <c r="L287" s="12">
        <f>C287+(E287*ShippingCost)</f>
        <v>475100</v>
      </c>
      <c r="M287" s="13">
        <f>((D287-C287-(E287*ShippingCost))*H287)</f>
        <v>43743000</v>
      </c>
      <c r="N287" s="14">
        <f>(D287-C287-(E287*ShippingCost))/E287</f>
        <v>104150</v>
      </c>
      <c r="O287" s="29">
        <f>K287+M287</f>
        <v>77000000</v>
      </c>
    </row>
    <row r="288" spans="1:15">
      <c r="A288" s="30" t="s">
        <v>30047</v>
      </c>
      <c r="B288" s="23">
        <f>VLOOKUP(A288,TypeIDs!B:C,2,FALSE)</f>
        <v>46367</v>
      </c>
      <c r="C288" s="22">
        <v>647800</v>
      </c>
      <c r="D288" s="18">
        <f>INDEX(MARKET_INPUT[Column1.price],MATCH(B288,MARKET_INPUT[Column1.type_id]))</f>
        <v>850000</v>
      </c>
      <c r="E288" s="24">
        <f>VLOOKUP(B288,TypeIDs!C:D,2,FALSE)</f>
        <v>6</v>
      </c>
      <c r="F288" s="19">
        <v>12</v>
      </c>
      <c r="G288" s="21">
        <f t="shared" si="23"/>
        <v>1602.72</v>
      </c>
      <c r="H288" s="26">
        <f t="shared" si="24"/>
        <v>84</v>
      </c>
      <c r="I288" s="25">
        <f t="shared" si="20"/>
        <v>504</v>
      </c>
      <c r="J288" s="11">
        <f t="shared" si="21"/>
        <v>1.3121333744983019</v>
      </c>
      <c r="K288" s="12">
        <f t="shared" si="22"/>
        <v>54868800</v>
      </c>
      <c r="L288" s="12">
        <f>C288+(E288*ShippingCost)</f>
        <v>653200</v>
      </c>
      <c r="M288" s="13">
        <f>((D288-C288-(E288*ShippingCost))*H288)</f>
        <v>16531200</v>
      </c>
      <c r="N288" s="14">
        <f>(D288-C288-(E288*ShippingCost))/E288</f>
        <v>32800</v>
      </c>
      <c r="O288" s="29">
        <f>K288+M288</f>
        <v>71400000</v>
      </c>
    </row>
    <row r="289" spans="1:15">
      <c r="A289" s="30" t="s">
        <v>30046</v>
      </c>
      <c r="B289" s="23">
        <f>VLOOKUP(A289,TypeIDs!B:C,2,FALSE)</f>
        <v>46366</v>
      </c>
      <c r="C289" s="22">
        <v>1030000</v>
      </c>
      <c r="D289" s="18">
        <f>INDEX(MARKET_INPUT[Column1.price],MATCH(B289,MARKET_INPUT[Column1.type_id]))</f>
        <v>1742000</v>
      </c>
      <c r="E289" s="24">
        <f>VLOOKUP(B289,TypeIDs!C:D,2,FALSE)</f>
        <v>10</v>
      </c>
      <c r="F289" s="19">
        <v>8</v>
      </c>
      <c r="G289" s="21">
        <f t="shared" si="23"/>
        <v>1692</v>
      </c>
      <c r="H289" s="26">
        <f t="shared" si="24"/>
        <v>56</v>
      </c>
      <c r="I289" s="25">
        <f t="shared" si="20"/>
        <v>560</v>
      </c>
      <c r="J289" s="11">
        <f t="shared" si="21"/>
        <v>1.6912621359223301</v>
      </c>
      <c r="K289" s="12">
        <f t="shared" si="22"/>
        <v>58184000</v>
      </c>
      <c r="L289" s="12">
        <f>C289+(E289*ShippingCost)</f>
        <v>1039000</v>
      </c>
      <c r="M289" s="13">
        <f>((D289-C289-(E289*ShippingCost))*H289)</f>
        <v>39368000</v>
      </c>
      <c r="N289" s="14">
        <f>(D289-C289-(E289*ShippingCost))/E289</f>
        <v>70300</v>
      </c>
      <c r="O289" s="29">
        <f>K289+M289</f>
        <v>97552000</v>
      </c>
    </row>
    <row r="290" spans="1:15">
      <c r="A290" s="30" t="s">
        <v>30052</v>
      </c>
      <c r="B290" s="23">
        <f>VLOOKUP(A290,TypeIDs!B:C,2,FALSE)</f>
        <v>46372</v>
      </c>
      <c r="C290" s="22">
        <v>1406000</v>
      </c>
      <c r="D290" s="18">
        <f>INDEX(MARKET_INPUT[Column1.price],MATCH(B290,MARKET_INPUT[Column1.type_id]))</f>
        <v>2940000</v>
      </c>
      <c r="E290" s="24">
        <f>VLOOKUP(B290,TypeIDs!C:D,2,FALSE)</f>
        <v>10</v>
      </c>
      <c r="F290" s="19">
        <v>3</v>
      </c>
      <c r="G290" s="21">
        <f t="shared" si="23"/>
        <v>872.59999999999991</v>
      </c>
      <c r="H290" s="26">
        <f t="shared" si="24"/>
        <v>21</v>
      </c>
      <c r="I290" s="25">
        <f t="shared" si="20"/>
        <v>210</v>
      </c>
      <c r="J290" s="11">
        <f t="shared" si="21"/>
        <v>2.0910384068278804</v>
      </c>
      <c r="K290" s="12">
        <f t="shared" si="22"/>
        <v>29715000</v>
      </c>
      <c r="L290" s="12">
        <f>C290+(E290*ShippingCost)</f>
        <v>1415000</v>
      </c>
      <c r="M290" s="13">
        <f>((D290-C290-(E290*ShippingCost))*H290)</f>
        <v>32025000</v>
      </c>
      <c r="N290" s="14">
        <f>(D290-C290-(E290*ShippingCost))/E290</f>
        <v>152500</v>
      </c>
      <c r="O290" s="29">
        <f>K290+M290</f>
        <v>61740000</v>
      </c>
    </row>
    <row r="291" spans="1:15">
      <c r="A291" s="30" t="s">
        <v>8540</v>
      </c>
      <c r="B291" s="23">
        <f>VLOOKUP(A291,TypeIDs!B:C,2,FALSE)</f>
        <v>18608</v>
      </c>
      <c r="C291" s="22">
        <v>1516000</v>
      </c>
      <c r="D291" s="18">
        <f>INDEX(MARKET_INPUT[Column1.price],MATCH(B291,MARKET_INPUT[Column1.type_id]))</f>
        <v>1949000</v>
      </c>
      <c r="E291" s="24">
        <f>VLOOKUP(B291,TypeIDs!C:D,2,FALSE)</f>
        <v>10</v>
      </c>
      <c r="F291" s="19">
        <v>20</v>
      </c>
      <c r="G291" s="21">
        <f t="shared" si="23"/>
        <v>6144</v>
      </c>
      <c r="H291" s="26">
        <f t="shared" si="24"/>
        <v>140</v>
      </c>
      <c r="I291" s="25">
        <f t="shared" si="20"/>
        <v>1400</v>
      </c>
      <c r="J291" s="11">
        <f t="shared" si="21"/>
        <v>1.2856200527704484</v>
      </c>
      <c r="K291" s="12">
        <f t="shared" si="22"/>
        <v>213500000</v>
      </c>
      <c r="L291" s="12">
        <f>C291+(E291*ShippingCost)</f>
        <v>1525000</v>
      </c>
      <c r="M291" s="13">
        <f>((D291-C291-(E291*ShippingCost))*H291)</f>
        <v>59360000</v>
      </c>
      <c r="N291" s="14">
        <f>(D291-C291-(E291*ShippingCost))/E291</f>
        <v>42400</v>
      </c>
      <c r="O291" s="29">
        <f>K291+M291</f>
        <v>272860000</v>
      </c>
    </row>
    <row r="292" spans="1:15">
      <c r="A292" s="30" t="s">
        <v>30050</v>
      </c>
      <c r="B292" s="23">
        <f>VLOOKUP(A292,TypeIDs!B:C,2,FALSE)</f>
        <v>46370</v>
      </c>
      <c r="C292" s="22">
        <v>1043000</v>
      </c>
      <c r="D292" s="18">
        <f>INDEX(MARKET_INPUT[Column1.price],MATCH(B292,MARKET_INPUT[Column1.type_id]))</f>
        <v>1100000</v>
      </c>
      <c r="E292" s="24">
        <f>VLOOKUP(B292,TypeIDs!C:D,2,FALSE)</f>
        <v>10</v>
      </c>
      <c r="F292" s="19">
        <v>4</v>
      </c>
      <c r="G292" s="21">
        <f t="shared" si="23"/>
        <v>866.4</v>
      </c>
      <c r="H292" s="26">
        <f t="shared" si="24"/>
        <v>28</v>
      </c>
      <c r="I292" s="25">
        <f t="shared" si="20"/>
        <v>280</v>
      </c>
      <c r="J292" s="11">
        <f t="shared" si="21"/>
        <v>1.0546500479386385</v>
      </c>
      <c r="K292" s="12">
        <f t="shared" si="22"/>
        <v>29456000</v>
      </c>
      <c r="L292" s="12">
        <f>C292+(E292*ShippingCost)</f>
        <v>1052000</v>
      </c>
      <c r="M292" s="13">
        <f>((D292-C292-(E292*ShippingCost))*H292)</f>
        <v>1344000</v>
      </c>
      <c r="N292" s="14">
        <f>(D292-C292-(E292*ShippingCost))/E292</f>
        <v>4800</v>
      </c>
      <c r="O292" s="29">
        <f>K292+M292</f>
        <v>30800000</v>
      </c>
    </row>
    <row r="293" spans="1:15">
      <c r="A293" s="30" t="s">
        <v>30036</v>
      </c>
      <c r="B293" s="23">
        <f>VLOOKUP(A293,TypeIDs!B:C,2,FALSE)</f>
        <v>46356</v>
      </c>
      <c r="C293" s="22">
        <v>1163000</v>
      </c>
      <c r="D293" s="18">
        <f>INDEX(MARKET_INPUT[Column1.price],MATCH(B293,MARKET_INPUT[Column1.type_id]))</f>
        <v>1715000</v>
      </c>
      <c r="E293" s="24">
        <f>VLOOKUP(B293,TypeIDs!C:D,2,FALSE)</f>
        <v>10</v>
      </c>
      <c r="F293" s="19">
        <v>6</v>
      </c>
      <c r="G293" s="21">
        <f t="shared" si="23"/>
        <v>1433.6</v>
      </c>
      <c r="H293" s="26">
        <f t="shared" si="24"/>
        <v>42</v>
      </c>
      <c r="I293" s="25">
        <f t="shared" si="20"/>
        <v>420</v>
      </c>
      <c r="J293" s="11">
        <f t="shared" si="21"/>
        <v>1.4746345657781599</v>
      </c>
      <c r="K293" s="12">
        <f t="shared" si="22"/>
        <v>49224000</v>
      </c>
      <c r="L293" s="12">
        <f>C293+(E293*ShippingCost)</f>
        <v>1172000</v>
      </c>
      <c r="M293" s="13">
        <f>((D293-C293-(E293*ShippingCost))*H293)</f>
        <v>22806000</v>
      </c>
      <c r="N293" s="14">
        <f>(D293-C293-(E293*ShippingCost))/E293</f>
        <v>54300</v>
      </c>
      <c r="O293" s="29">
        <f>K293+M293</f>
        <v>72030000</v>
      </c>
    </row>
    <row r="294" spans="1:15">
      <c r="A294" s="30" t="s">
        <v>30048</v>
      </c>
      <c r="B294" s="23">
        <f>VLOOKUP(A294,TypeIDs!B:C,2,FALSE)</f>
        <v>46368</v>
      </c>
      <c r="C294" s="22">
        <v>1113000</v>
      </c>
      <c r="D294" s="18">
        <f>INDEX(MARKET_INPUT[Column1.price],MATCH(B294,MARKET_INPUT[Column1.type_id]))</f>
        <v>1875000</v>
      </c>
      <c r="E294" s="24">
        <f>VLOOKUP(B294,TypeIDs!C:D,2,FALSE)</f>
        <v>10</v>
      </c>
      <c r="F294" s="19">
        <v>7</v>
      </c>
      <c r="G294" s="21">
        <f t="shared" si="23"/>
        <v>1599.1999999999998</v>
      </c>
      <c r="H294" s="26">
        <f t="shared" si="24"/>
        <v>49</v>
      </c>
      <c r="I294" s="25">
        <f t="shared" si="20"/>
        <v>490</v>
      </c>
      <c r="J294" s="11">
        <f t="shared" si="21"/>
        <v>1.6846361185983827</v>
      </c>
      <c r="K294" s="12">
        <f t="shared" si="22"/>
        <v>54978000</v>
      </c>
      <c r="L294" s="12">
        <f>C294+(E294*ShippingCost)</f>
        <v>1122000</v>
      </c>
      <c r="M294" s="13">
        <f>((D294-C294-(E294*ShippingCost))*H294)</f>
        <v>36897000</v>
      </c>
      <c r="N294" s="14">
        <f>(D294-C294-(E294*ShippingCost))/E294</f>
        <v>75300</v>
      </c>
      <c r="O294" s="29">
        <f>K294+M294</f>
        <v>91875000</v>
      </c>
    </row>
    <row r="295" spans="1:15">
      <c r="A295" s="30" t="s">
        <v>27931</v>
      </c>
      <c r="B295" s="23">
        <f>VLOOKUP(A295,TypeIDs!B:C,2,FALSE)</f>
        <v>43551</v>
      </c>
      <c r="C295" s="22">
        <v>2458000</v>
      </c>
      <c r="D295" s="18">
        <f>INDEX(MARKET_INPUT[Column1.price],MATCH(B295,MARKET_INPUT[Column1.type_id]))</f>
        <v>4500000</v>
      </c>
      <c r="E295" s="24">
        <f>VLOOKUP(B295,TypeIDs!C:D,2,FALSE)</f>
        <v>60</v>
      </c>
      <c r="F295" s="19">
        <v>5</v>
      </c>
      <c r="G295" s="21">
        <f t="shared" si="23"/>
        <v>2593</v>
      </c>
      <c r="H295" s="26">
        <f t="shared" si="24"/>
        <v>35</v>
      </c>
      <c r="I295" s="25">
        <f t="shared" si="20"/>
        <v>2100</v>
      </c>
      <c r="J295" s="11">
        <f t="shared" si="21"/>
        <v>1.8307567127746136</v>
      </c>
      <c r="K295" s="12">
        <f t="shared" si="22"/>
        <v>87920000</v>
      </c>
      <c r="L295" s="12">
        <f>C295+(E295*ShippingCost)</f>
        <v>2512000</v>
      </c>
      <c r="M295" s="13">
        <f>((D295-C295-(E295*ShippingCost))*H295)</f>
        <v>69580000</v>
      </c>
      <c r="N295" s="14">
        <f>(D295-C295-(E295*ShippingCost))/E295</f>
        <v>33133.333333333336</v>
      </c>
      <c r="O295" s="29">
        <f>K295+M295</f>
        <v>157500000</v>
      </c>
    </row>
    <row r="296" spans="1:15">
      <c r="A296" s="30" t="s">
        <v>10764</v>
      </c>
      <c r="B296" s="23">
        <f>VLOOKUP(A296,TypeIDs!B:C,2,FALSE)</f>
        <v>22229</v>
      </c>
      <c r="C296" s="22">
        <v>5042000</v>
      </c>
      <c r="D296" s="18">
        <f>INDEX(MARKET_INPUT[Column1.price],MATCH(B296,MARKET_INPUT[Column1.type_id]))</f>
        <v>7499000</v>
      </c>
      <c r="E296" s="24">
        <f>VLOOKUP(B296,TypeIDs!C:D,2,FALSE)</f>
        <v>5</v>
      </c>
      <c r="F296" s="19">
        <v>4</v>
      </c>
      <c r="G296" s="21">
        <f t="shared" si="23"/>
        <v>4055.6</v>
      </c>
      <c r="H296" s="26">
        <f t="shared" si="24"/>
        <v>28</v>
      </c>
      <c r="I296" s="25">
        <f t="shared" si="20"/>
        <v>140</v>
      </c>
      <c r="J296" s="11">
        <f t="shared" si="21"/>
        <v>1.4873066243554145</v>
      </c>
      <c r="K296" s="12">
        <f t="shared" si="22"/>
        <v>141302000</v>
      </c>
      <c r="L296" s="12">
        <f>C296+(E296*ShippingCost)</f>
        <v>5046500</v>
      </c>
      <c r="M296" s="13">
        <f>((D296-C296-(E296*ShippingCost))*H296)</f>
        <v>68670000</v>
      </c>
      <c r="N296" s="14">
        <f>(D296-C296-(E296*ShippingCost))/E296</f>
        <v>490500</v>
      </c>
      <c r="O296" s="29">
        <f>K296+M296</f>
        <v>209972000</v>
      </c>
    </row>
    <row r="297" spans="1:15">
      <c r="A297" s="30" t="s">
        <v>15594</v>
      </c>
      <c r="B297" s="23">
        <f>VLOOKUP(A297,TypeIDs!B:C,2,FALSE)</f>
        <v>28578</v>
      </c>
      <c r="C297" s="22">
        <v>907500</v>
      </c>
      <c r="D297" s="18">
        <f>INDEX(MARKET_INPUT[Column1.price],MATCH(B297,MARKET_INPUT[Column1.type_id]))</f>
        <v>21970000</v>
      </c>
      <c r="E297" s="24">
        <f>VLOOKUP(B297,TypeIDs!C:D,2,FALSE)</f>
        <v>5</v>
      </c>
      <c r="F297" s="19">
        <v>15</v>
      </c>
      <c r="G297" s="21">
        <f t="shared" si="23"/>
        <v>2777.5</v>
      </c>
      <c r="H297" s="26">
        <f t="shared" si="24"/>
        <v>105</v>
      </c>
      <c r="I297" s="25">
        <f t="shared" si="20"/>
        <v>525</v>
      </c>
      <c r="J297" s="11">
        <f t="shared" si="21"/>
        <v>24.209366391184574</v>
      </c>
      <c r="K297" s="12">
        <f t="shared" si="22"/>
        <v>95760000</v>
      </c>
      <c r="L297" s="12">
        <f>C297+(E297*ShippingCost)</f>
        <v>912000</v>
      </c>
      <c r="M297" s="13">
        <f>((D297-C297-(E297*ShippingCost))*H297)</f>
        <v>2211090000</v>
      </c>
      <c r="N297" s="14">
        <f>(D297-C297-(E297*ShippingCost))/E297</f>
        <v>4211600</v>
      </c>
      <c r="O297" s="29">
        <f>K297+M297</f>
        <v>2306850000</v>
      </c>
    </row>
    <row r="298" spans="1:15">
      <c r="A298" s="30" t="s">
        <v>15592</v>
      </c>
      <c r="B298" s="23">
        <f>VLOOKUP(A298,TypeIDs!B:C,2,FALSE)</f>
        <v>28576</v>
      </c>
      <c r="C298" s="22">
        <v>883600</v>
      </c>
      <c r="D298" s="18">
        <f>INDEX(MARKET_INPUT[Column1.price],MATCH(B298,MARKET_INPUT[Column1.type_id]))</f>
        <v>340000</v>
      </c>
      <c r="E298" s="24">
        <f>VLOOKUP(B298,TypeIDs!C:D,2,FALSE)</f>
        <v>5</v>
      </c>
      <c r="F298" s="19">
        <v>25</v>
      </c>
      <c r="G298" s="21">
        <f t="shared" si="23"/>
        <v>4503</v>
      </c>
      <c r="H298" s="26">
        <f t="shared" si="24"/>
        <v>175</v>
      </c>
      <c r="I298" s="25">
        <f t="shared" si="20"/>
        <v>875</v>
      </c>
      <c r="J298" s="11">
        <f t="shared" si="21"/>
        <v>0.3847894975101856</v>
      </c>
      <c r="K298" s="12">
        <f t="shared" si="22"/>
        <v>155417500</v>
      </c>
      <c r="L298" s="12">
        <f>C298+(E298*ShippingCost)</f>
        <v>888100</v>
      </c>
      <c r="M298" s="13">
        <f>((D298-C298-(E298*ShippingCost))*H298)</f>
        <v>-95917500</v>
      </c>
      <c r="N298" s="14">
        <f>(D298-C298-(E298*ShippingCost))/E298</f>
        <v>-109620</v>
      </c>
      <c r="O298" s="29">
        <f>K298+M298</f>
        <v>59500000</v>
      </c>
    </row>
    <row r="299" spans="1:15">
      <c r="A299" s="30" t="s">
        <v>7969</v>
      </c>
      <c r="B299" s="23">
        <f>VLOOKUP(A299,TypeIDs!B:C,2,FALSE)</f>
        <v>17482</v>
      </c>
      <c r="C299" s="22">
        <v>2380000</v>
      </c>
      <c r="D299" s="18">
        <f>INDEX(MARKET_INPUT[Column1.price],MATCH(B299,MARKET_INPUT[Column1.type_id]))</f>
        <v>3292000</v>
      </c>
      <c r="E299" s="24">
        <f>VLOOKUP(B299,TypeIDs!C:D,2,FALSE)</f>
        <v>25</v>
      </c>
      <c r="F299" s="19">
        <v>10</v>
      </c>
      <c r="G299" s="21">
        <f t="shared" si="23"/>
        <v>4840</v>
      </c>
      <c r="H299" s="26">
        <f t="shared" si="24"/>
        <v>70</v>
      </c>
      <c r="I299" s="25">
        <f t="shared" si="20"/>
        <v>1750</v>
      </c>
      <c r="J299" s="11">
        <f t="shared" si="21"/>
        <v>1.3831932773109243</v>
      </c>
      <c r="K299" s="12">
        <f t="shared" si="22"/>
        <v>168175000</v>
      </c>
      <c r="L299" s="12">
        <f>C299+(E299*ShippingCost)</f>
        <v>2402500</v>
      </c>
      <c r="M299" s="13">
        <f>((D299-C299-(E299*ShippingCost))*H299)</f>
        <v>62265000</v>
      </c>
      <c r="N299" s="14">
        <f>(D299-C299-(E299*ShippingCost))/E299</f>
        <v>35580</v>
      </c>
      <c r="O299" s="29">
        <f>K299+M299</f>
        <v>230440000</v>
      </c>
    </row>
    <row r="300" spans="1:15">
      <c r="A300" s="30" t="s">
        <v>8343</v>
      </c>
      <c r="B300" s="23">
        <f>VLOOKUP(A300,TypeIDs!B:C,2,FALSE)</f>
        <v>17912</v>
      </c>
      <c r="C300" s="22">
        <v>6716000</v>
      </c>
      <c r="D300" s="18">
        <f>INDEX(MARKET_INPUT[Column1.price],MATCH(B300,MARKET_INPUT[Column1.type_id]))</f>
        <v>9000000</v>
      </c>
      <c r="E300" s="24">
        <f>VLOOKUP(B300,TypeIDs!C:D,2,FALSE)</f>
        <v>5</v>
      </c>
      <c r="F300" s="19">
        <v>5</v>
      </c>
      <c r="G300" s="21">
        <f t="shared" si="23"/>
        <v>6741</v>
      </c>
      <c r="H300" s="26">
        <f t="shared" si="24"/>
        <v>35</v>
      </c>
      <c r="I300" s="25">
        <f t="shared" si="20"/>
        <v>175</v>
      </c>
      <c r="J300" s="11">
        <f t="shared" si="21"/>
        <v>1.3400833829660512</v>
      </c>
      <c r="K300" s="12">
        <f t="shared" si="22"/>
        <v>235217500</v>
      </c>
      <c r="L300" s="12">
        <f>C300+(E300*ShippingCost)</f>
        <v>6720500</v>
      </c>
      <c r="M300" s="13">
        <f>((D300-C300-(E300*ShippingCost))*H300)</f>
        <v>79782500</v>
      </c>
      <c r="N300" s="14">
        <f>(D300-C300-(E300*ShippingCost))/E300</f>
        <v>455900</v>
      </c>
      <c r="O300" s="29">
        <f>K300+M300</f>
        <v>315000000</v>
      </c>
    </row>
    <row r="301" spans="1:15">
      <c r="A301" s="30" t="s">
        <v>3317</v>
      </c>
      <c r="B301" s="23">
        <f>VLOOKUP(A301,TypeIDs!B:C,2,FALSE)</f>
        <v>6569</v>
      </c>
      <c r="C301" s="22">
        <v>2650</v>
      </c>
      <c r="D301" s="18">
        <f>INDEX(MARKET_INPUT[Column1.price],MATCH(B301,MARKET_INPUT[Column1.type_id]))</f>
        <v>50000</v>
      </c>
      <c r="E301" s="24">
        <f>VLOOKUP(B301,TypeIDs!C:D,2,FALSE)</f>
        <v>5</v>
      </c>
      <c r="F301" s="19">
        <v>5</v>
      </c>
      <c r="G301" s="21">
        <f t="shared" si="23"/>
        <v>27.65</v>
      </c>
      <c r="H301" s="26">
        <f t="shared" si="24"/>
        <v>35</v>
      </c>
      <c r="I301" s="25">
        <f t="shared" si="20"/>
        <v>175</v>
      </c>
      <c r="J301" s="11">
        <f t="shared" si="21"/>
        <v>18.867924528301888</v>
      </c>
      <c r="K301" s="12">
        <f t="shared" si="22"/>
        <v>250250</v>
      </c>
      <c r="L301" s="12">
        <f>C301+(E301*ShippingCost)</f>
        <v>7150</v>
      </c>
      <c r="M301" s="13">
        <f>((D301-C301-(E301*ShippingCost))*H301)</f>
        <v>1499750</v>
      </c>
      <c r="N301" s="14">
        <f>(D301-C301-(E301*ShippingCost))/E301</f>
        <v>8570</v>
      </c>
      <c r="O301" s="29">
        <f>K301+M301</f>
        <v>1750000</v>
      </c>
    </row>
    <row r="302" spans="1:15">
      <c r="A302" s="30" t="s">
        <v>1133</v>
      </c>
      <c r="B302" s="23">
        <f>VLOOKUP(A302,TypeIDs!B:C,2,FALSE)</f>
        <v>2333</v>
      </c>
      <c r="C302" s="22">
        <v>841500</v>
      </c>
      <c r="D302" s="18">
        <f>INDEX(MARKET_INPUT[Column1.price],MATCH(B302,MARKET_INPUT[Column1.type_id]))</f>
        <v>1500000</v>
      </c>
      <c r="E302" s="24">
        <f>VLOOKUP(B302,TypeIDs!C:D,2,FALSE)</f>
        <v>5</v>
      </c>
      <c r="F302" s="19">
        <v>6</v>
      </c>
      <c r="G302" s="21">
        <f t="shared" si="23"/>
        <v>1037.8</v>
      </c>
      <c r="H302" s="26">
        <f t="shared" si="24"/>
        <v>42</v>
      </c>
      <c r="I302" s="25">
        <f t="shared" si="20"/>
        <v>210</v>
      </c>
      <c r="J302" s="11">
        <f t="shared" si="21"/>
        <v>1.7825311942959001</v>
      </c>
      <c r="K302" s="12">
        <f t="shared" si="22"/>
        <v>35532000</v>
      </c>
      <c r="L302" s="12">
        <f>C302+(E302*ShippingCost)</f>
        <v>846000</v>
      </c>
      <c r="M302" s="13">
        <f>((D302-C302-(E302*ShippingCost))*H302)</f>
        <v>27468000</v>
      </c>
      <c r="N302" s="14">
        <f>(D302-C302-(E302*ShippingCost))/E302</f>
        <v>130800</v>
      </c>
      <c r="O302" s="29">
        <f>K302+M302</f>
        <v>63000000</v>
      </c>
    </row>
    <row r="303" spans="1:15">
      <c r="A303" s="33" t="s">
        <v>662</v>
      </c>
      <c r="B303" s="23">
        <f>VLOOKUP(A303,TypeIDs!B:C,2,FALSE)</f>
        <v>1317</v>
      </c>
      <c r="C303" s="22">
        <v>1934</v>
      </c>
      <c r="D303" s="18">
        <f>INDEX(MARKET_INPUT[Column1.price],MATCH(B303,MARKET_INPUT[Column1.type_id]))</f>
        <v>95050</v>
      </c>
      <c r="E303" s="24">
        <f>VLOOKUP(B303,TypeIDs!C:D,2,FALSE)</f>
        <v>5</v>
      </c>
      <c r="F303" s="19">
        <v>4</v>
      </c>
      <c r="G303" s="21">
        <f t="shared" si="23"/>
        <v>23.5472</v>
      </c>
      <c r="H303" s="26">
        <f t="shared" si="24"/>
        <v>28</v>
      </c>
      <c r="I303" s="25">
        <f t="shared" si="20"/>
        <v>140</v>
      </c>
      <c r="J303" s="11">
        <f t="shared" si="21"/>
        <v>49.146845915201652</v>
      </c>
      <c r="K303" s="12">
        <f t="shared" si="22"/>
        <v>180152</v>
      </c>
      <c r="L303" s="12">
        <f>C303+(E303*ShippingCost)</f>
        <v>6434</v>
      </c>
      <c r="M303" s="13">
        <f>((D303-C303-(E303*ShippingCost))*H303)</f>
        <v>2481248</v>
      </c>
      <c r="N303" s="14">
        <f>(D303-C303-(E303*ShippingCost))/E303</f>
        <v>17723.2</v>
      </c>
      <c r="O303" s="29">
        <f>K303+M303</f>
        <v>2661400</v>
      </c>
    </row>
    <row r="304" spans="1:15">
      <c r="A304" s="33" t="s">
        <v>664</v>
      </c>
      <c r="B304" s="23">
        <f>VLOOKUP(A304,TypeIDs!B:C,2,FALSE)</f>
        <v>1319</v>
      </c>
      <c r="C304" s="22">
        <v>412000</v>
      </c>
      <c r="D304" s="18">
        <f>INDEX(MARKET_INPUT[Column1.price],MATCH(B304,MARKET_INPUT[Column1.type_id]))</f>
        <v>609900</v>
      </c>
      <c r="E304" s="24">
        <f>VLOOKUP(B304,TypeIDs!C:D,2,FALSE)</f>
        <v>5</v>
      </c>
      <c r="F304" s="19">
        <v>22</v>
      </c>
      <c r="G304" s="21">
        <f t="shared" si="23"/>
        <v>1888.8</v>
      </c>
      <c r="H304" s="26">
        <f t="shared" si="24"/>
        <v>154</v>
      </c>
      <c r="I304" s="25">
        <f t="shared" si="20"/>
        <v>770</v>
      </c>
      <c r="J304" s="11">
        <f t="shared" si="21"/>
        <v>1.4803398058252428</v>
      </c>
      <c r="K304" s="12">
        <f t="shared" si="22"/>
        <v>64141000</v>
      </c>
      <c r="L304" s="12">
        <f>C304+(E304*ShippingCost)</f>
        <v>416500</v>
      </c>
      <c r="M304" s="13">
        <f>((D304-C304-(E304*ShippingCost))*H304)</f>
        <v>29783600</v>
      </c>
      <c r="N304" s="14">
        <f>(D304-C304-(E304*ShippingCost))/E304</f>
        <v>38680</v>
      </c>
      <c r="O304" s="29">
        <f>K304+M304</f>
        <v>93924600</v>
      </c>
    </row>
    <row r="305" spans="1:15">
      <c r="A305" s="33" t="s">
        <v>1366</v>
      </c>
      <c r="B305" s="23">
        <f>VLOOKUP(A305,TypeIDs!B:C,2,FALSE)</f>
        <v>2605</v>
      </c>
      <c r="C305" s="22">
        <v>281500</v>
      </c>
      <c r="D305" s="18">
        <f>INDEX(MARKET_INPUT[Column1.price],MATCH(B305,MARKET_INPUT[Column1.type_id]))</f>
        <v>460000</v>
      </c>
      <c r="E305" s="24">
        <f>VLOOKUP(B305,TypeIDs!C:D,2,FALSE)</f>
        <v>5</v>
      </c>
      <c r="F305" s="19">
        <v>16</v>
      </c>
      <c r="G305" s="21">
        <f t="shared" si="23"/>
        <v>958.8</v>
      </c>
      <c r="H305" s="26">
        <f t="shared" si="24"/>
        <v>112</v>
      </c>
      <c r="I305" s="25">
        <f t="shared" si="20"/>
        <v>560</v>
      </c>
      <c r="J305" s="11">
        <f t="shared" si="21"/>
        <v>1.6341030195381883</v>
      </c>
      <c r="K305" s="12">
        <f t="shared" si="22"/>
        <v>32032000</v>
      </c>
      <c r="L305" s="12">
        <f>C305+(E305*ShippingCost)</f>
        <v>286000</v>
      </c>
      <c r="M305" s="13">
        <f>((D305-C305-(E305*ShippingCost))*H305)</f>
        <v>19488000</v>
      </c>
      <c r="N305" s="14">
        <f>(D305-C305-(E305*ShippingCost))/E305</f>
        <v>34800</v>
      </c>
      <c r="O305" s="29">
        <f>K305+M305</f>
        <v>51520000</v>
      </c>
    </row>
    <row r="306" spans="1:15">
      <c r="A306" s="33" t="s">
        <v>668</v>
      </c>
      <c r="B306" s="23">
        <f>VLOOKUP(A306,TypeIDs!B:C,2,FALSE)</f>
        <v>1335</v>
      </c>
      <c r="C306" s="22">
        <v>348600</v>
      </c>
      <c r="D306" s="18">
        <f>INDEX(MARKET_INPUT[Column1.price],MATCH(B306,MARKET_INPUT[Column1.type_id]))</f>
        <v>544900</v>
      </c>
      <c r="E306" s="24">
        <f>VLOOKUP(B306,TypeIDs!C:D,2,FALSE)</f>
        <v>5</v>
      </c>
      <c r="F306" s="19">
        <v>8</v>
      </c>
      <c r="G306" s="21">
        <f t="shared" si="23"/>
        <v>591.76</v>
      </c>
      <c r="H306" s="26">
        <f t="shared" si="24"/>
        <v>56</v>
      </c>
      <c r="I306" s="25">
        <f t="shared" si="20"/>
        <v>280</v>
      </c>
      <c r="J306" s="11">
        <f t="shared" si="21"/>
        <v>1.5631095811818703</v>
      </c>
      <c r="K306" s="12">
        <f t="shared" si="22"/>
        <v>19773600</v>
      </c>
      <c r="L306" s="12">
        <f>C306+(E306*ShippingCost)</f>
        <v>353100</v>
      </c>
      <c r="M306" s="13">
        <f>((D306-C306-(E306*ShippingCost))*H306)</f>
        <v>10740800</v>
      </c>
      <c r="N306" s="14">
        <f>(D306-C306-(E306*ShippingCost))/E306</f>
        <v>38360</v>
      </c>
      <c r="O306" s="29">
        <f>K306+M306</f>
        <v>30514400</v>
      </c>
    </row>
    <row r="307" spans="1:15">
      <c r="A307" s="33" t="s">
        <v>21190</v>
      </c>
      <c r="B307" s="23">
        <f>VLOOKUP(A307,TypeIDs!B:C,2,FALSE)</f>
        <v>35656</v>
      </c>
      <c r="C307" s="22">
        <v>14180</v>
      </c>
      <c r="D307" s="18">
        <f>INDEX(MARKET_INPUT[Column1.price],MATCH(B307,MARKET_INPUT[Column1.type_id]))</f>
        <v>48000</v>
      </c>
      <c r="E307" s="24">
        <f>VLOOKUP(B307,TypeIDs!C:D,2,FALSE)</f>
        <v>5</v>
      </c>
      <c r="F307" s="19">
        <v>5</v>
      </c>
      <c r="G307" s="21">
        <f t="shared" si="23"/>
        <v>39.18</v>
      </c>
      <c r="H307" s="26">
        <f t="shared" si="24"/>
        <v>35</v>
      </c>
      <c r="I307" s="25">
        <f t="shared" si="20"/>
        <v>175</v>
      </c>
      <c r="J307" s="11">
        <f t="shared" si="21"/>
        <v>3.3850493653032441</v>
      </c>
      <c r="K307" s="12">
        <f t="shared" si="22"/>
        <v>653800</v>
      </c>
      <c r="L307" s="12">
        <f>C307+(E307*ShippingCost)</f>
        <v>18680</v>
      </c>
      <c r="M307" s="13">
        <f>((D307-C307-(E307*ShippingCost))*H307)</f>
        <v>1026200</v>
      </c>
      <c r="N307" s="14">
        <f>(D307-C307-(E307*ShippingCost))/E307</f>
        <v>5864</v>
      </c>
      <c r="O307" s="29">
        <f>K307+M307</f>
        <v>1680000</v>
      </c>
    </row>
    <row r="308" spans="1:15">
      <c r="A308" s="33" t="s">
        <v>3225</v>
      </c>
      <c r="B308" s="23">
        <f>VLOOKUP(A308,TypeIDs!B:C,2,FALSE)</f>
        <v>6001</v>
      </c>
      <c r="C308" s="22">
        <v>158000</v>
      </c>
      <c r="D308" s="18">
        <f>INDEX(MARKET_INPUT[Column1.price],MATCH(B308,MARKET_INPUT[Column1.type_id]))</f>
        <v>69970</v>
      </c>
      <c r="E308" s="24">
        <f>VLOOKUP(B308,TypeIDs!C:D,2,FALSE)</f>
        <v>5</v>
      </c>
      <c r="F308" s="19">
        <v>4</v>
      </c>
      <c r="G308" s="21">
        <f t="shared" si="23"/>
        <v>148.4</v>
      </c>
      <c r="H308" s="26">
        <f t="shared" si="24"/>
        <v>28</v>
      </c>
      <c r="I308" s="25">
        <f t="shared" si="20"/>
        <v>140</v>
      </c>
      <c r="J308" s="11">
        <f t="shared" si="21"/>
        <v>0.4428481012658228</v>
      </c>
      <c r="K308" s="12">
        <f t="shared" si="22"/>
        <v>4550000</v>
      </c>
      <c r="L308" s="12">
        <f>C308+(E308*ShippingCost)</f>
        <v>162500</v>
      </c>
      <c r="M308" s="13">
        <f>((D308-C308-(E308*ShippingCost))*H308)</f>
        <v>-2590840</v>
      </c>
      <c r="N308" s="14">
        <f>(D308-C308-(E308*ShippingCost))/E308</f>
        <v>-18506</v>
      </c>
      <c r="O308" s="29">
        <f>K308+M308</f>
        <v>1959160</v>
      </c>
    </row>
    <row r="309" spans="1:15">
      <c r="A309" s="33" t="s">
        <v>4758</v>
      </c>
      <c r="B309" s="23">
        <f>VLOOKUP(A309,TypeIDs!B:C,2,FALSE)</f>
        <v>12068</v>
      </c>
      <c r="C309" s="22">
        <v>4042000</v>
      </c>
      <c r="D309" s="18">
        <f>INDEX(MARKET_INPUT[Column1.price],MATCH(B309,MARKET_INPUT[Column1.type_id]))</f>
        <v>5475000</v>
      </c>
      <c r="E309" s="24">
        <f>VLOOKUP(B309,TypeIDs!C:D,2,FALSE)</f>
        <v>5</v>
      </c>
      <c r="F309" s="19">
        <v>3</v>
      </c>
      <c r="G309" s="21">
        <f t="shared" si="23"/>
        <v>2444.1999999999998</v>
      </c>
      <c r="H309" s="26">
        <f t="shared" si="24"/>
        <v>21</v>
      </c>
      <c r="I309" s="25">
        <f t="shared" si="20"/>
        <v>105</v>
      </c>
      <c r="J309" s="11">
        <f t="shared" si="21"/>
        <v>1.3545274616526473</v>
      </c>
      <c r="K309" s="12">
        <f t="shared" si="22"/>
        <v>84976500</v>
      </c>
      <c r="L309" s="12">
        <f>C309+(E309*ShippingCost)</f>
        <v>4046500</v>
      </c>
      <c r="M309" s="13">
        <f>((D309-C309-(E309*ShippingCost))*H309)</f>
        <v>29998500</v>
      </c>
      <c r="N309" s="14">
        <f>(D309-C309-(E309*ShippingCost))/E309</f>
        <v>285700</v>
      </c>
      <c r="O309" s="29">
        <f>K309+M309</f>
        <v>114975000</v>
      </c>
    </row>
    <row r="310" spans="1:15">
      <c r="A310" s="33" t="s">
        <v>4754</v>
      </c>
      <c r="B310" s="23">
        <f>VLOOKUP(A310,TypeIDs!B:C,2,FALSE)</f>
        <v>12058</v>
      </c>
      <c r="C310" s="22">
        <v>2676000</v>
      </c>
      <c r="D310" s="18">
        <f>INDEX(MARKET_INPUT[Column1.price],MATCH(B310,MARKET_INPUT[Column1.type_id]))</f>
        <v>3349000</v>
      </c>
      <c r="E310" s="24">
        <f>VLOOKUP(B310,TypeIDs!C:D,2,FALSE)</f>
        <v>5</v>
      </c>
      <c r="F310" s="19">
        <v>7</v>
      </c>
      <c r="G310" s="21">
        <f t="shared" si="23"/>
        <v>3777.3999999999996</v>
      </c>
      <c r="H310" s="26">
        <f t="shared" si="24"/>
        <v>49</v>
      </c>
      <c r="I310" s="25">
        <f t="shared" si="20"/>
        <v>245</v>
      </c>
      <c r="J310" s="11">
        <f t="shared" si="21"/>
        <v>1.2514947683109119</v>
      </c>
      <c r="K310" s="12">
        <f t="shared" si="22"/>
        <v>131344500</v>
      </c>
      <c r="L310" s="12">
        <f>C310+(E310*ShippingCost)</f>
        <v>2680500</v>
      </c>
      <c r="M310" s="13">
        <f>((D310-C310-(E310*ShippingCost))*H310)</f>
        <v>32756500</v>
      </c>
      <c r="N310" s="14">
        <f>(D310-C310-(E310*ShippingCost))/E310</f>
        <v>133700</v>
      </c>
      <c r="O310" s="29">
        <f>K310+M310</f>
        <v>164101000</v>
      </c>
    </row>
    <row r="311" spans="1:15">
      <c r="A311" s="33" t="s">
        <v>3000</v>
      </c>
      <c r="B311" s="23">
        <f>VLOOKUP(A311,TypeIDs!B:C,2,FALSE)</f>
        <v>4383</v>
      </c>
      <c r="C311" s="22">
        <v>2375000</v>
      </c>
      <c r="D311" s="18">
        <f>INDEX(MARKET_INPUT[Column1.price],MATCH(B311,MARKET_INPUT[Column1.type_id]))</f>
        <v>3177000</v>
      </c>
      <c r="E311" s="24">
        <f>VLOOKUP(B311,TypeIDs!C:D,2,FALSE)</f>
        <v>10</v>
      </c>
      <c r="F311" s="19">
        <v>2</v>
      </c>
      <c r="G311" s="21">
        <f t="shared" si="23"/>
        <v>976</v>
      </c>
      <c r="H311" s="26">
        <f t="shared" si="24"/>
        <v>14</v>
      </c>
      <c r="I311" s="25">
        <f t="shared" si="20"/>
        <v>140</v>
      </c>
      <c r="J311" s="11">
        <f t="shared" si="21"/>
        <v>1.3376842105263158</v>
      </c>
      <c r="K311" s="12">
        <f t="shared" si="22"/>
        <v>33376000</v>
      </c>
      <c r="L311" s="12">
        <f>C311+(E311*ShippingCost)</f>
        <v>2384000</v>
      </c>
      <c r="M311" s="13">
        <f>((D311-C311-(E311*ShippingCost))*H311)</f>
        <v>11102000</v>
      </c>
      <c r="N311" s="14">
        <f>(D311-C311-(E311*ShippingCost))/E311</f>
        <v>79300</v>
      </c>
      <c r="O311" s="29">
        <f>K311+M311</f>
        <v>44478000</v>
      </c>
    </row>
    <row r="312" spans="1:15">
      <c r="A312" s="33" t="s">
        <v>19573</v>
      </c>
      <c r="B312" s="23">
        <f>VLOOKUP(A312,TypeIDs!B:C,2,FALSE)</f>
        <v>33915</v>
      </c>
      <c r="C312" s="22">
        <v>574500</v>
      </c>
      <c r="D312" s="18">
        <f>INDEX(MARKET_INPUT[Column1.price],MATCH(B312,MARKET_INPUT[Column1.type_id]))</f>
        <v>750000</v>
      </c>
      <c r="E312" s="24">
        <f>VLOOKUP(B312,TypeIDs!C:D,2,FALSE)</f>
        <v>10</v>
      </c>
      <c r="F312" s="19">
        <v>2</v>
      </c>
      <c r="G312" s="21">
        <f t="shared" si="23"/>
        <v>255.8</v>
      </c>
      <c r="H312" s="26">
        <f t="shared" si="24"/>
        <v>14</v>
      </c>
      <c r="I312" s="25">
        <f t="shared" si="20"/>
        <v>140</v>
      </c>
      <c r="J312" s="11">
        <f t="shared" si="21"/>
        <v>1.3054830287206267</v>
      </c>
      <c r="K312" s="12">
        <f t="shared" si="22"/>
        <v>8169000</v>
      </c>
      <c r="L312" s="12">
        <f>C312+(E312*ShippingCost)</f>
        <v>583500</v>
      </c>
      <c r="M312" s="13">
        <f>((D312-C312-(E312*ShippingCost))*H312)</f>
        <v>2331000</v>
      </c>
      <c r="N312" s="14">
        <f>(D312-C312-(E312*ShippingCost))/E312</f>
        <v>16650</v>
      </c>
      <c r="O312" s="29">
        <f>K312+M312</f>
        <v>10500000</v>
      </c>
    </row>
    <row r="313" spans="1:15">
      <c r="A313" s="33" t="s">
        <v>3224</v>
      </c>
      <c r="B313" s="23">
        <f>VLOOKUP(A313,TypeIDs!B:C,2,FALSE)</f>
        <v>5975</v>
      </c>
      <c r="C313" s="22">
        <v>19500</v>
      </c>
      <c r="D313" s="18">
        <f>INDEX(MARKET_INPUT[Column1.price],MATCH(B313,MARKET_INPUT[Column1.type_id]))</f>
        <v>48000</v>
      </c>
      <c r="E313" s="24">
        <f>VLOOKUP(B313,TypeIDs!C:D,2,FALSE)</f>
        <v>10</v>
      </c>
      <c r="F313" s="19">
        <v>4</v>
      </c>
      <c r="G313" s="21">
        <f t="shared" si="23"/>
        <v>47.6</v>
      </c>
      <c r="H313" s="26">
        <f t="shared" si="24"/>
        <v>28</v>
      </c>
      <c r="I313" s="25">
        <f t="shared" si="20"/>
        <v>280</v>
      </c>
      <c r="J313" s="11">
        <f t="shared" si="21"/>
        <v>2.4615384615384617</v>
      </c>
      <c r="K313" s="12">
        <f t="shared" si="22"/>
        <v>798000</v>
      </c>
      <c r="L313" s="12">
        <f>C313+(E313*ShippingCost)</f>
        <v>28500</v>
      </c>
      <c r="M313" s="13">
        <f>((D313-C313-(E313*ShippingCost))*H313)</f>
        <v>546000</v>
      </c>
      <c r="N313" s="14">
        <f>(D313-C313-(E313*ShippingCost))/E313</f>
        <v>1950</v>
      </c>
      <c r="O313" s="29">
        <f>K313+M313</f>
        <v>1344000</v>
      </c>
    </row>
    <row r="314" spans="1:15">
      <c r="A314" s="33" t="s">
        <v>21194</v>
      </c>
      <c r="B314" s="23">
        <f>VLOOKUP(A314,TypeIDs!B:C,2,FALSE)</f>
        <v>35660</v>
      </c>
      <c r="C314" s="22">
        <v>16470</v>
      </c>
      <c r="D314" s="18">
        <f>INDEX(MARKET_INPUT[Column1.price],MATCH(B314,MARKET_INPUT[Column1.type_id]))</f>
        <v>49990</v>
      </c>
      <c r="E314" s="24">
        <f>VLOOKUP(B314,TypeIDs!C:D,2,FALSE)</f>
        <v>10</v>
      </c>
      <c r="F314" s="19">
        <v>6</v>
      </c>
      <c r="G314" s="21">
        <f t="shared" si="23"/>
        <v>57.763999999999996</v>
      </c>
      <c r="H314" s="26">
        <f t="shared" si="24"/>
        <v>42</v>
      </c>
      <c r="I314" s="25">
        <f t="shared" si="20"/>
        <v>420</v>
      </c>
      <c r="J314" s="11">
        <f t="shared" si="21"/>
        <v>3.0352155434122645</v>
      </c>
      <c r="K314" s="12">
        <f t="shared" si="22"/>
        <v>1069740</v>
      </c>
      <c r="L314" s="12">
        <f>C314+(E314*ShippingCost)</f>
        <v>25470</v>
      </c>
      <c r="M314" s="13">
        <f>((D314-C314-(E314*ShippingCost))*H314)</f>
        <v>1029840</v>
      </c>
      <c r="N314" s="14">
        <f>(D314-C314-(E314*ShippingCost))/E314</f>
        <v>2452</v>
      </c>
      <c r="O314" s="29">
        <f>K314+M314</f>
        <v>2099580</v>
      </c>
    </row>
    <row r="315" spans="1:15">
      <c r="A315" s="33" t="s">
        <v>21193</v>
      </c>
      <c r="B315" s="23">
        <f>VLOOKUP(A315,TypeIDs!B:C,2,FALSE)</f>
        <v>35659</v>
      </c>
      <c r="C315" s="22">
        <v>31600</v>
      </c>
      <c r="D315" s="18">
        <f>INDEX(MARKET_INPUT[Column1.price],MATCH(B315,MARKET_INPUT[Column1.type_id]))</f>
        <v>80000</v>
      </c>
      <c r="E315" s="24">
        <f>VLOOKUP(B315,TypeIDs!C:D,2,FALSE)</f>
        <v>10</v>
      </c>
      <c r="F315" s="19">
        <v>10</v>
      </c>
      <c r="G315" s="21">
        <f t="shared" si="23"/>
        <v>113.2</v>
      </c>
      <c r="H315" s="26">
        <f t="shared" si="24"/>
        <v>70</v>
      </c>
      <c r="I315" s="25">
        <f t="shared" si="20"/>
        <v>700</v>
      </c>
      <c r="J315" s="11">
        <f t="shared" si="21"/>
        <v>2.5316455696202533</v>
      </c>
      <c r="K315" s="12">
        <f t="shared" si="22"/>
        <v>2842000</v>
      </c>
      <c r="L315" s="12">
        <f>C315+(E315*ShippingCost)</f>
        <v>40600</v>
      </c>
      <c r="M315" s="13">
        <f>((D315-C315-(E315*ShippingCost))*H315)</f>
        <v>2758000</v>
      </c>
      <c r="N315" s="14">
        <f>(D315-C315-(E315*ShippingCost))/E315</f>
        <v>3940</v>
      </c>
      <c r="O315" s="29">
        <f>K315+M315</f>
        <v>5600000</v>
      </c>
    </row>
    <row r="316" spans="1:15">
      <c r="A316" s="33" t="s">
        <v>3222</v>
      </c>
      <c r="B316" s="23">
        <f>VLOOKUP(A316,TypeIDs!B:C,2,FALSE)</f>
        <v>5971</v>
      </c>
      <c r="C316" s="22">
        <v>19540</v>
      </c>
      <c r="D316" s="18">
        <f>INDEX(MARKET_INPUT[Column1.price],MATCH(B316,MARKET_INPUT[Column1.type_id]))</f>
        <v>49990</v>
      </c>
      <c r="E316" s="24">
        <f>VLOOKUP(B316,TypeIDs!C:D,2,FALSE)</f>
        <v>10</v>
      </c>
      <c r="F316" s="19">
        <v>3</v>
      </c>
      <c r="G316" s="21">
        <f t="shared" si="23"/>
        <v>40.724000000000004</v>
      </c>
      <c r="H316" s="26">
        <f t="shared" si="24"/>
        <v>21</v>
      </c>
      <c r="I316" s="25">
        <f t="shared" si="20"/>
        <v>210</v>
      </c>
      <c r="J316" s="11">
        <f t="shared" si="21"/>
        <v>2.5583418628454453</v>
      </c>
      <c r="K316" s="12">
        <f t="shared" si="22"/>
        <v>599340</v>
      </c>
      <c r="L316" s="12">
        <f>C316+(E316*ShippingCost)</f>
        <v>28540</v>
      </c>
      <c r="M316" s="13">
        <f>((D316-C316-(E316*ShippingCost))*H316)</f>
        <v>450450</v>
      </c>
      <c r="N316" s="14">
        <f>(D316-C316-(E316*ShippingCost))/E316</f>
        <v>2145</v>
      </c>
      <c r="O316" s="29">
        <f>K316+M316</f>
        <v>1049790</v>
      </c>
    </row>
    <row r="317" spans="1:15">
      <c r="A317" s="33" t="s">
        <v>21192</v>
      </c>
      <c r="B317" s="23">
        <f>VLOOKUP(A317,TypeIDs!B:C,2,FALSE)</f>
        <v>35658</v>
      </c>
      <c r="C317" s="22">
        <v>44960</v>
      </c>
      <c r="D317" s="18">
        <f>INDEX(MARKET_INPUT[Column1.price],MATCH(B317,MARKET_INPUT[Column1.type_id]))</f>
        <v>74000</v>
      </c>
      <c r="E317" s="24">
        <f>VLOOKUP(B317,TypeIDs!C:D,2,FALSE)</f>
        <v>10</v>
      </c>
      <c r="F317" s="19">
        <v>7</v>
      </c>
      <c r="G317" s="21">
        <f t="shared" si="23"/>
        <v>103.94399999999999</v>
      </c>
      <c r="H317" s="26">
        <f t="shared" si="24"/>
        <v>49</v>
      </c>
      <c r="I317" s="25">
        <f t="shared" si="20"/>
        <v>490</v>
      </c>
      <c r="J317" s="11">
        <f t="shared" si="21"/>
        <v>1.6459074733096086</v>
      </c>
      <c r="K317" s="12">
        <f t="shared" si="22"/>
        <v>2644040</v>
      </c>
      <c r="L317" s="12">
        <f>C317+(E317*ShippingCost)</f>
        <v>53960</v>
      </c>
      <c r="M317" s="13">
        <f>((D317-C317-(E317*ShippingCost))*H317)</f>
        <v>981960</v>
      </c>
      <c r="N317" s="14">
        <f>(D317-C317-(E317*ShippingCost))/E317</f>
        <v>2004</v>
      </c>
      <c r="O317" s="29">
        <f>K317+M317</f>
        <v>3626000</v>
      </c>
    </row>
    <row r="318" spans="1:15">
      <c r="A318" s="33" t="s">
        <v>3223</v>
      </c>
      <c r="B318" s="23">
        <f>VLOOKUP(A318,TypeIDs!B:C,2,FALSE)</f>
        <v>5973</v>
      </c>
      <c r="C318" s="22">
        <v>309900</v>
      </c>
      <c r="D318" s="18">
        <f>INDEX(MARKET_INPUT[Column1.price],MATCH(B318,MARKET_INPUT[Column1.type_id]))</f>
        <v>375100</v>
      </c>
      <c r="E318" s="24">
        <f>VLOOKUP(B318,TypeIDs!C:D,2,FALSE)</f>
        <v>10</v>
      </c>
      <c r="F318" s="19">
        <v>15</v>
      </c>
      <c r="G318" s="21">
        <f t="shared" si="23"/>
        <v>994.7</v>
      </c>
      <c r="H318" s="26">
        <f t="shared" si="24"/>
        <v>105</v>
      </c>
      <c r="I318" s="25">
        <f t="shared" si="20"/>
        <v>1050</v>
      </c>
      <c r="J318" s="11">
        <f t="shared" si="21"/>
        <v>1.2103904485317845</v>
      </c>
      <c r="K318" s="12">
        <f t="shared" si="22"/>
        <v>33484500</v>
      </c>
      <c r="L318" s="12">
        <f>C318+(E318*ShippingCost)</f>
        <v>318900</v>
      </c>
      <c r="M318" s="13">
        <f>((D318-C318-(E318*ShippingCost))*H318)</f>
        <v>5901000</v>
      </c>
      <c r="N318" s="14">
        <f>(D318-C318-(E318*ShippingCost))/E318</f>
        <v>5620</v>
      </c>
      <c r="O318" s="29">
        <f>K318+M318</f>
        <v>39385500</v>
      </c>
    </row>
    <row r="319" spans="1:15">
      <c r="A319" s="33" t="s">
        <v>692</v>
      </c>
      <c r="B319" s="23">
        <f>VLOOKUP(A319,TypeIDs!B:C,2,FALSE)</f>
        <v>1405</v>
      </c>
      <c r="C319" s="22">
        <v>410400</v>
      </c>
      <c r="D319" s="18">
        <f>INDEX(MARKET_INPUT[Column1.price],MATCH(B319,MARKET_INPUT[Column1.type_id]))</f>
        <v>528900</v>
      </c>
      <c r="E319" s="24">
        <f>VLOOKUP(B319,TypeIDs!C:D,2,FALSE)</f>
        <v>5</v>
      </c>
      <c r="F319" s="19">
        <v>24</v>
      </c>
      <c r="G319" s="21">
        <f t="shared" si="23"/>
        <v>2051.92</v>
      </c>
      <c r="H319" s="26">
        <f t="shared" si="24"/>
        <v>168</v>
      </c>
      <c r="I319" s="25">
        <f t="shared" si="20"/>
        <v>840</v>
      </c>
      <c r="J319" s="11">
        <f t="shared" si="21"/>
        <v>1.2887426900584795</v>
      </c>
      <c r="K319" s="12">
        <f t="shared" si="22"/>
        <v>69703200</v>
      </c>
      <c r="L319" s="12">
        <f>C319+(E319*ShippingCost)</f>
        <v>414900</v>
      </c>
      <c r="M319" s="13">
        <f>((D319-C319-(E319*ShippingCost))*H319)</f>
        <v>19152000</v>
      </c>
      <c r="N319" s="14">
        <f>(D319-C319-(E319*ShippingCost))/E319</f>
        <v>22800</v>
      </c>
      <c r="O319" s="29">
        <f>K319+M319</f>
        <v>88855200</v>
      </c>
    </row>
    <row r="320" spans="1:15">
      <c r="A320" s="33" t="s">
        <v>36921</v>
      </c>
      <c r="B320" s="23">
        <f>VLOOKUP(A320,TypeIDs!B:C,2,FALSE)</f>
        <v>58919</v>
      </c>
      <c r="C320" s="22">
        <v>28460</v>
      </c>
      <c r="D320" s="18">
        <f>INDEX(MARKET_INPUT[Column1.price],MATCH(B320,MARKET_INPUT[Column1.type_id]))</f>
        <v>93950</v>
      </c>
      <c r="E320" s="24">
        <f>VLOOKUP(B320,TypeIDs!C:D,2,FALSE)</f>
        <v>5</v>
      </c>
      <c r="F320" s="19">
        <v>3</v>
      </c>
      <c r="G320" s="21">
        <f t="shared" si="23"/>
        <v>36.076000000000001</v>
      </c>
      <c r="H320" s="26">
        <f t="shared" si="24"/>
        <v>21</v>
      </c>
      <c r="I320" s="25">
        <f t="shared" si="20"/>
        <v>105</v>
      </c>
      <c r="J320" s="11">
        <f t="shared" si="21"/>
        <v>3.3011243851018972</v>
      </c>
      <c r="K320" s="12">
        <f t="shared" si="22"/>
        <v>692160</v>
      </c>
      <c r="L320" s="12">
        <f>C320+(E320*ShippingCost)</f>
        <v>32960</v>
      </c>
      <c r="M320" s="13">
        <f>((D320-C320-(E320*ShippingCost))*H320)</f>
        <v>1280790</v>
      </c>
      <c r="N320" s="14">
        <f>(D320-C320-(E320*ShippingCost))/E320</f>
        <v>12198</v>
      </c>
      <c r="O320" s="29">
        <f>K320+M320</f>
        <v>1972950</v>
      </c>
    </row>
    <row r="321" spans="1:15">
      <c r="A321" s="33" t="s">
        <v>36942</v>
      </c>
      <c r="B321" s="23">
        <f>VLOOKUP(A321,TypeIDs!B:C,2,FALSE)</f>
        <v>58972</v>
      </c>
      <c r="C321" s="22">
        <v>1006000</v>
      </c>
      <c r="D321" s="18">
        <f>INDEX(MARKET_INPUT[Column1.price],MATCH(B321,MARKET_INPUT[Column1.type_id]))</f>
        <v>1500000</v>
      </c>
      <c r="E321" s="24">
        <f>VLOOKUP(B321,TypeIDs!C:D,2,FALSE)</f>
        <v>5</v>
      </c>
      <c r="F321" s="19">
        <v>3</v>
      </c>
      <c r="G321" s="21">
        <f t="shared" si="23"/>
        <v>622.6</v>
      </c>
      <c r="H321" s="26">
        <f t="shared" si="24"/>
        <v>21</v>
      </c>
      <c r="I321" s="25">
        <f t="shared" si="20"/>
        <v>105</v>
      </c>
      <c r="J321" s="11">
        <f t="shared" si="21"/>
        <v>1.4910536779324055</v>
      </c>
      <c r="K321" s="12">
        <f t="shared" si="22"/>
        <v>21220500</v>
      </c>
      <c r="L321" s="12">
        <f>C321+(E321*ShippingCost)</f>
        <v>1010500</v>
      </c>
      <c r="M321" s="13">
        <f>((D321-C321-(E321*ShippingCost))*H321)</f>
        <v>10279500</v>
      </c>
      <c r="N321" s="14">
        <f>(D321-C321-(E321*ShippingCost))/E321</f>
        <v>97900</v>
      </c>
      <c r="O321" s="29">
        <f>K321+M321</f>
        <v>31500000</v>
      </c>
    </row>
    <row r="322" spans="1:15">
      <c r="A322" s="33" t="s">
        <v>622</v>
      </c>
      <c r="B322" s="23">
        <f>VLOOKUP(A322,TypeIDs!B:C,2,FALSE)</f>
        <v>1236</v>
      </c>
      <c r="C322" s="22">
        <v>504100</v>
      </c>
      <c r="D322" s="18">
        <f>INDEX(MARKET_INPUT[Column1.price],MATCH(B322,MARKET_INPUT[Column1.type_id]))</f>
        <v>649600</v>
      </c>
      <c r="E322" s="24">
        <f>VLOOKUP(B322,TypeIDs!C:D,2,FALSE)</f>
        <v>5</v>
      </c>
      <c r="F322" s="19">
        <v>13</v>
      </c>
      <c r="G322" s="21">
        <f t="shared" si="23"/>
        <v>1359.6599999999999</v>
      </c>
      <c r="H322" s="26">
        <f t="shared" si="24"/>
        <v>91</v>
      </c>
      <c r="I322" s="25">
        <f t="shared" ref="I322:I385" si="25">(E322*F322)*7</f>
        <v>455</v>
      </c>
      <c r="J322" s="11">
        <f t="shared" ref="J322:J385" si="26">D322/C322</f>
        <v>1.2886332076968856</v>
      </c>
      <c r="K322" s="12">
        <f t="shared" ref="K322:K385" si="27">(H322*C322)+((E322*ShippingCost)*H322)</f>
        <v>46282600</v>
      </c>
      <c r="L322" s="12">
        <f>C322+(E322*ShippingCost)</f>
        <v>508600</v>
      </c>
      <c r="M322" s="13">
        <f>((D322-C322-(E322*ShippingCost))*H322)</f>
        <v>12831000</v>
      </c>
      <c r="N322" s="14">
        <f>(D322-C322-(E322*ShippingCost))/E322</f>
        <v>28200</v>
      </c>
      <c r="O322" s="29">
        <f>K322+M322</f>
        <v>59113600</v>
      </c>
    </row>
    <row r="323" spans="1:15">
      <c r="A323" s="33" t="s">
        <v>4068</v>
      </c>
      <c r="B323" s="23">
        <f>VLOOKUP(A323,TypeIDs!B:C,2,FALSE)</f>
        <v>10998</v>
      </c>
      <c r="C323" s="22">
        <v>13200</v>
      </c>
      <c r="D323" s="18">
        <f>INDEX(MARKET_INPUT[Column1.price],MATCH(B323,MARKET_INPUT[Column1.type_id]))</f>
        <v>45940</v>
      </c>
      <c r="E323" s="24">
        <f>VLOOKUP(B323,TypeIDs!C:D,2,FALSE)</f>
        <v>5</v>
      </c>
      <c r="F323" s="19">
        <v>4</v>
      </c>
      <c r="G323" s="21">
        <f t="shared" ref="G323:G386" si="28">((C323/(5000/F323))+(E323*2)+(F323*3))</f>
        <v>32.56</v>
      </c>
      <c r="H323" s="26">
        <f t="shared" ref="H323:H386" si="29">F323*7</f>
        <v>28</v>
      </c>
      <c r="I323" s="25">
        <f t="shared" si="25"/>
        <v>140</v>
      </c>
      <c r="J323" s="11">
        <f t="shared" si="26"/>
        <v>3.4803030303030305</v>
      </c>
      <c r="K323" s="12">
        <f t="shared" si="27"/>
        <v>495600</v>
      </c>
      <c r="L323" s="12">
        <f>C323+(E323*ShippingCost)</f>
        <v>17700</v>
      </c>
      <c r="M323" s="13">
        <f>((D323-C323-(E323*ShippingCost))*H323)</f>
        <v>790720</v>
      </c>
      <c r="N323" s="14">
        <f>(D323-C323-(E323*ShippingCost))/E323</f>
        <v>5648</v>
      </c>
      <c r="O323" s="29">
        <f>K323+M323</f>
        <v>1286320</v>
      </c>
    </row>
    <row r="324" spans="1:15">
      <c r="A324" s="33" t="s">
        <v>4475</v>
      </c>
      <c r="B324" s="23">
        <f>VLOOKUP(A324,TypeIDs!B:C,2,FALSE)</f>
        <v>11640</v>
      </c>
      <c r="C324" s="22">
        <v>700000</v>
      </c>
      <c r="D324" s="18">
        <f>INDEX(MARKET_INPUT[Column1.price],MATCH(B324,MARKET_INPUT[Column1.type_id]))</f>
        <v>774900</v>
      </c>
      <c r="E324" s="24">
        <f>VLOOKUP(B324,TypeIDs!C:D,2,FALSE)</f>
        <v>5</v>
      </c>
      <c r="F324" s="19">
        <v>6</v>
      </c>
      <c r="G324" s="21">
        <f t="shared" si="28"/>
        <v>868</v>
      </c>
      <c r="H324" s="26">
        <f t="shared" si="29"/>
        <v>42</v>
      </c>
      <c r="I324" s="25">
        <f t="shared" si="25"/>
        <v>210</v>
      </c>
      <c r="J324" s="11">
        <f t="shared" si="26"/>
        <v>1.107</v>
      </c>
      <c r="K324" s="12">
        <f t="shared" si="27"/>
        <v>29589000</v>
      </c>
      <c r="L324" s="12">
        <f>C324+(E324*ShippingCost)</f>
        <v>704500</v>
      </c>
      <c r="M324" s="13">
        <f>((D324-C324-(E324*ShippingCost))*H324)</f>
        <v>2956800</v>
      </c>
      <c r="N324" s="14">
        <f>(D324-C324-(E324*ShippingCost))/E324</f>
        <v>14080</v>
      </c>
      <c r="O324" s="29">
        <f>K324+M324</f>
        <v>32545800</v>
      </c>
    </row>
    <row r="325" spans="1:15">
      <c r="A325" s="16" t="s">
        <v>3020</v>
      </c>
      <c r="B325" s="23">
        <f>VLOOKUP(A325,TypeIDs!B:C,2,FALSE)</f>
        <v>4403</v>
      </c>
      <c r="C325" s="22">
        <v>1296000</v>
      </c>
      <c r="D325" s="18">
        <f>INDEX(MARKET_INPUT[Column1.price],MATCH(B325,MARKET_INPUT[Column1.type_id]))</f>
        <v>1745000</v>
      </c>
      <c r="E325" s="24">
        <f>VLOOKUP(B325,TypeIDs!C:D,2,FALSE)</f>
        <v>25</v>
      </c>
      <c r="F325" s="19">
        <v>6</v>
      </c>
      <c r="G325" s="21">
        <f t="shared" si="28"/>
        <v>1623.1999999999998</v>
      </c>
      <c r="H325" s="26">
        <f t="shared" si="29"/>
        <v>42</v>
      </c>
      <c r="I325" s="25">
        <f t="shared" si="25"/>
        <v>1050</v>
      </c>
      <c r="J325" s="11">
        <f t="shared" si="26"/>
        <v>1.3464506172839505</v>
      </c>
      <c r="K325" s="12">
        <f t="shared" si="27"/>
        <v>55377000</v>
      </c>
      <c r="L325" s="12">
        <f>C325+(E325*ShippingCost)</f>
        <v>1318500</v>
      </c>
      <c r="M325" s="13">
        <f>((D325-C325-(E325*ShippingCost))*H325)</f>
        <v>17913000</v>
      </c>
      <c r="N325" s="14">
        <f>(D325-C325-(E325*ShippingCost))/E325</f>
        <v>17060</v>
      </c>
      <c r="O325" s="29">
        <f>K325+M325</f>
        <v>73290000</v>
      </c>
    </row>
    <row r="326" spans="1:15">
      <c r="A326" s="16" t="s">
        <v>9333</v>
      </c>
      <c r="B326" s="23">
        <f>VLOOKUP(A326,TypeIDs!B:C,2,FALSE)</f>
        <v>20351</v>
      </c>
      <c r="C326" s="22">
        <v>3677000</v>
      </c>
      <c r="D326" s="18">
        <f>INDEX(MARKET_INPUT[Column1.price],MATCH(B326,MARKET_INPUT[Column1.type_id]))</f>
        <v>4522000</v>
      </c>
      <c r="E326" s="24">
        <f>VLOOKUP(B326,TypeIDs!C:D,2,FALSE)</f>
        <v>20</v>
      </c>
      <c r="F326" s="19">
        <v>3</v>
      </c>
      <c r="G326" s="21">
        <f t="shared" si="28"/>
        <v>2255.1999999999998</v>
      </c>
      <c r="H326" s="26">
        <f t="shared" si="29"/>
        <v>21</v>
      </c>
      <c r="I326" s="25">
        <f t="shared" si="25"/>
        <v>420</v>
      </c>
      <c r="J326" s="11">
        <f t="shared" si="26"/>
        <v>1.229806907805276</v>
      </c>
      <c r="K326" s="12">
        <f t="shared" si="27"/>
        <v>77595000</v>
      </c>
      <c r="L326" s="12">
        <f>C326+(E326*ShippingCost)</f>
        <v>3695000</v>
      </c>
      <c r="M326" s="13">
        <f>((D326-C326-(E326*ShippingCost))*H326)</f>
        <v>17367000</v>
      </c>
      <c r="N326" s="14">
        <f>(D326-C326-(E326*ShippingCost))/E326</f>
        <v>41350</v>
      </c>
      <c r="O326" s="29">
        <f>K326+M326</f>
        <v>94962000</v>
      </c>
    </row>
    <row r="327" spans="1:15">
      <c r="A327" s="16" t="s">
        <v>9335</v>
      </c>
      <c r="B327" s="23">
        <f>VLOOKUP(A327,TypeIDs!B:C,2,FALSE)</f>
        <v>20353</v>
      </c>
      <c r="C327" s="22">
        <v>5286000</v>
      </c>
      <c r="D327" s="18">
        <f>INDEX(MARKET_INPUT[Column1.price],MATCH(B327,MARKET_INPUT[Column1.type_id]))</f>
        <v>7175000</v>
      </c>
      <c r="E327" s="24">
        <f>VLOOKUP(B327,TypeIDs!C:D,2,FALSE)</f>
        <v>20</v>
      </c>
      <c r="F327" s="19">
        <v>5</v>
      </c>
      <c r="G327" s="21">
        <f t="shared" si="28"/>
        <v>5341</v>
      </c>
      <c r="H327" s="26">
        <f t="shared" si="29"/>
        <v>35</v>
      </c>
      <c r="I327" s="25">
        <f t="shared" si="25"/>
        <v>700</v>
      </c>
      <c r="J327" s="11">
        <f t="shared" si="26"/>
        <v>1.3573590616723421</v>
      </c>
      <c r="K327" s="12">
        <f t="shared" si="27"/>
        <v>185640000</v>
      </c>
      <c r="L327" s="12">
        <f>C327+(E327*ShippingCost)</f>
        <v>5304000</v>
      </c>
      <c r="M327" s="13">
        <f>((D327-C327-(E327*ShippingCost))*H327)</f>
        <v>65485000</v>
      </c>
      <c r="N327" s="14">
        <f>(D327-C327-(E327*ShippingCost))/E327</f>
        <v>93550</v>
      </c>
      <c r="O327" s="29">
        <f>K327+M327</f>
        <v>251125000</v>
      </c>
    </row>
    <row r="328" spans="1:15">
      <c r="A328" s="16" t="s">
        <v>2236</v>
      </c>
      <c r="B328" s="23">
        <f>VLOOKUP(A328,TypeIDs!B:C,2,FALSE)</f>
        <v>3530</v>
      </c>
      <c r="C328" s="22">
        <v>1455000</v>
      </c>
      <c r="D328" s="18">
        <f>INDEX(MARKET_INPUT[Column1.price],MATCH(B328,MARKET_INPUT[Column1.type_id]))</f>
        <v>2000000</v>
      </c>
      <c r="E328" s="24">
        <f>VLOOKUP(B328,TypeIDs!C:D,2,FALSE)</f>
        <v>10</v>
      </c>
      <c r="F328" s="19">
        <v>5</v>
      </c>
      <c r="G328" s="21">
        <f t="shared" si="28"/>
        <v>1490</v>
      </c>
      <c r="H328" s="26">
        <f t="shared" si="29"/>
        <v>35</v>
      </c>
      <c r="I328" s="25">
        <f t="shared" si="25"/>
        <v>350</v>
      </c>
      <c r="J328" s="11">
        <f t="shared" si="26"/>
        <v>1.3745704467353952</v>
      </c>
      <c r="K328" s="12">
        <f t="shared" si="27"/>
        <v>51240000</v>
      </c>
      <c r="L328" s="12">
        <f>C328+(E328*ShippingCost)</f>
        <v>1464000</v>
      </c>
      <c r="M328" s="13">
        <f>((D328-C328-(E328*ShippingCost))*H328)</f>
        <v>18760000</v>
      </c>
      <c r="N328" s="14">
        <f>(D328-C328-(E328*ShippingCost))/E328</f>
        <v>53600</v>
      </c>
      <c r="O328" s="29">
        <f>K328+M328</f>
        <v>70000000</v>
      </c>
    </row>
    <row r="329" spans="1:15">
      <c r="A329" s="16" t="s">
        <v>18921</v>
      </c>
      <c r="B329" s="23">
        <f>VLOOKUP(A329,TypeIDs!B:C,2,FALSE)</f>
        <v>33101</v>
      </c>
      <c r="C329" s="22">
        <v>1126000</v>
      </c>
      <c r="D329" s="18">
        <f>INDEX(MARKET_INPUT[Column1.price],MATCH(B329,MARKET_INPUT[Column1.type_id]))</f>
        <v>1729000</v>
      </c>
      <c r="E329" s="24">
        <f>VLOOKUP(B329,TypeIDs!C:D,2,FALSE)</f>
        <v>10</v>
      </c>
      <c r="F329" s="19">
        <v>3</v>
      </c>
      <c r="G329" s="21">
        <f t="shared" si="28"/>
        <v>704.6</v>
      </c>
      <c r="H329" s="26">
        <f t="shared" si="29"/>
        <v>21</v>
      </c>
      <c r="I329" s="25">
        <f t="shared" si="25"/>
        <v>210</v>
      </c>
      <c r="J329" s="11">
        <f t="shared" si="26"/>
        <v>1.5355239786856127</v>
      </c>
      <c r="K329" s="12">
        <f t="shared" si="27"/>
        <v>23835000</v>
      </c>
      <c r="L329" s="12">
        <f>C329+(E329*ShippingCost)</f>
        <v>1135000</v>
      </c>
      <c r="M329" s="13">
        <f>((D329-C329-(E329*ShippingCost))*H329)</f>
        <v>12474000</v>
      </c>
      <c r="N329" s="14">
        <f>(D329-C329-(E329*ShippingCost))/E329</f>
        <v>59400</v>
      </c>
      <c r="O329" s="29">
        <f>K329+M329</f>
        <v>36309000</v>
      </c>
    </row>
    <row r="330" spans="1:15">
      <c r="A330" s="16" t="s">
        <v>18901</v>
      </c>
      <c r="B330" s="23">
        <f>VLOOKUP(A330,TypeIDs!B:C,2,FALSE)</f>
        <v>33076</v>
      </c>
      <c r="C330" s="22">
        <v>19000</v>
      </c>
      <c r="D330" s="18">
        <f>INDEX(MARKET_INPUT[Column1.price],MATCH(B330,MARKET_INPUT[Column1.type_id]))</f>
        <v>144600</v>
      </c>
      <c r="E330" s="24">
        <f>VLOOKUP(B330,TypeIDs!C:D,2,FALSE)</f>
        <v>5</v>
      </c>
      <c r="F330" s="19">
        <v>4</v>
      </c>
      <c r="G330" s="21">
        <f t="shared" si="28"/>
        <v>37.200000000000003</v>
      </c>
      <c r="H330" s="26">
        <f t="shared" si="29"/>
        <v>28</v>
      </c>
      <c r="I330" s="25">
        <f t="shared" si="25"/>
        <v>140</v>
      </c>
      <c r="J330" s="11">
        <f t="shared" si="26"/>
        <v>7.6105263157894738</v>
      </c>
      <c r="K330" s="12">
        <f t="shared" si="27"/>
        <v>658000</v>
      </c>
      <c r="L330" s="12">
        <f>C330+(E330*ShippingCost)</f>
        <v>23500</v>
      </c>
      <c r="M330" s="13">
        <f>((D330-C330-(E330*ShippingCost))*H330)</f>
        <v>3390800</v>
      </c>
      <c r="N330" s="14">
        <f>(D330-C330-(E330*ShippingCost))/E330</f>
        <v>24220</v>
      </c>
      <c r="O330" s="29">
        <f>K330+M330</f>
        <v>4048800</v>
      </c>
    </row>
    <row r="331" spans="1:15">
      <c r="A331" s="16" t="s">
        <v>659</v>
      </c>
      <c r="B331" s="23">
        <f>VLOOKUP(A331,TypeIDs!B:C,2,FALSE)</f>
        <v>1306</v>
      </c>
      <c r="C331" s="22">
        <v>350000</v>
      </c>
      <c r="D331" s="18">
        <f>INDEX(MARKET_INPUT[Column1.price],MATCH(B331,MARKET_INPUT[Column1.type_id]))</f>
        <v>724900</v>
      </c>
      <c r="E331" s="24">
        <f>VLOOKUP(B331,TypeIDs!C:D,2,FALSE)</f>
        <v>5</v>
      </c>
      <c r="F331" s="19">
        <v>3</v>
      </c>
      <c r="G331" s="21">
        <f t="shared" si="28"/>
        <v>229</v>
      </c>
      <c r="H331" s="26">
        <f t="shared" si="29"/>
        <v>21</v>
      </c>
      <c r="I331" s="25">
        <f t="shared" si="25"/>
        <v>105</v>
      </c>
      <c r="J331" s="11">
        <f t="shared" si="26"/>
        <v>2.0711428571428572</v>
      </c>
      <c r="K331" s="12">
        <f t="shared" si="27"/>
        <v>7444500</v>
      </c>
      <c r="L331" s="12">
        <f>C331+(E331*ShippingCost)</f>
        <v>354500</v>
      </c>
      <c r="M331" s="13">
        <f>((D331-C331-(E331*ShippingCost))*H331)</f>
        <v>7778400</v>
      </c>
      <c r="N331" s="14">
        <f>(D331-C331-(E331*ShippingCost))/E331</f>
        <v>74080</v>
      </c>
      <c r="O331" s="29">
        <f>K331+M331</f>
        <v>15222900</v>
      </c>
    </row>
    <row r="332" spans="1:15">
      <c r="A332" s="16" t="s">
        <v>922</v>
      </c>
      <c r="B332" s="23">
        <f>VLOOKUP(A332,TypeIDs!B:C,2,FALSE)</f>
        <v>2046</v>
      </c>
      <c r="C332" s="22">
        <v>21960</v>
      </c>
      <c r="D332" s="18">
        <f>INDEX(MARKET_INPUT[Column1.price],MATCH(B332,MARKET_INPUT[Column1.type_id]))</f>
        <v>98950</v>
      </c>
      <c r="E332" s="24">
        <f>VLOOKUP(B332,TypeIDs!C:D,2,FALSE)</f>
        <v>5</v>
      </c>
      <c r="F332" s="19">
        <v>5</v>
      </c>
      <c r="G332" s="21">
        <f t="shared" si="28"/>
        <v>46.96</v>
      </c>
      <c r="H332" s="26">
        <f t="shared" si="29"/>
        <v>35</v>
      </c>
      <c r="I332" s="25">
        <f t="shared" si="25"/>
        <v>175</v>
      </c>
      <c r="J332" s="11">
        <f t="shared" si="26"/>
        <v>4.5059198542805099</v>
      </c>
      <c r="K332" s="12">
        <f t="shared" si="27"/>
        <v>926100</v>
      </c>
      <c r="L332" s="12">
        <f>C332+(E332*ShippingCost)</f>
        <v>26460</v>
      </c>
      <c r="M332" s="13">
        <f>((D332-C332-(E332*ShippingCost))*H332)</f>
        <v>2537150</v>
      </c>
      <c r="N332" s="14">
        <f>(D332-C332-(E332*ShippingCost))/E332</f>
        <v>14498</v>
      </c>
      <c r="O332" s="29">
        <f>K332+M332</f>
        <v>3463250</v>
      </c>
    </row>
    <row r="333" spans="1:15">
      <c r="A333" s="16" t="s">
        <v>30864</v>
      </c>
      <c r="B333" s="23">
        <f>VLOOKUP(A333,TypeIDs!B:C,2,FALSE)</f>
        <v>47255</v>
      </c>
      <c r="C333" s="22">
        <v>18760</v>
      </c>
      <c r="D333" s="18">
        <f>INDEX(MARKET_INPUT[Column1.price],MATCH(B333,MARKET_INPUT[Column1.type_id]))</f>
        <v>199700</v>
      </c>
      <c r="E333" s="24">
        <f>VLOOKUP(B333,TypeIDs!C:D,2,FALSE)</f>
        <v>5</v>
      </c>
      <c r="F333" s="19">
        <v>3</v>
      </c>
      <c r="G333" s="21">
        <f t="shared" si="28"/>
        <v>30.256</v>
      </c>
      <c r="H333" s="26">
        <f t="shared" si="29"/>
        <v>21</v>
      </c>
      <c r="I333" s="25">
        <f t="shared" si="25"/>
        <v>105</v>
      </c>
      <c r="J333" s="11">
        <f t="shared" si="26"/>
        <v>10.64498933901919</v>
      </c>
      <c r="K333" s="12">
        <f t="shared" si="27"/>
        <v>488460</v>
      </c>
      <c r="L333" s="12">
        <f>C333+(E333*ShippingCost)</f>
        <v>23260</v>
      </c>
      <c r="M333" s="13">
        <f>((D333-C333-(E333*ShippingCost))*H333)</f>
        <v>3705240</v>
      </c>
      <c r="N333" s="14">
        <f>(D333-C333-(E333*ShippingCost))/E333</f>
        <v>35288</v>
      </c>
      <c r="O333" s="29">
        <f>K333+M333</f>
        <v>4193700</v>
      </c>
    </row>
    <row r="334" spans="1:15">
      <c r="A334" s="16" t="s">
        <v>30866</v>
      </c>
      <c r="B334" s="23">
        <f>VLOOKUP(A334,TypeIDs!B:C,2,FALSE)</f>
        <v>47257</v>
      </c>
      <c r="C334" s="22">
        <v>445000</v>
      </c>
      <c r="D334" s="18">
        <f>INDEX(MARKET_INPUT[Column1.price],MATCH(B334,MARKET_INPUT[Column1.type_id]))</f>
        <v>450000</v>
      </c>
      <c r="E334" s="24">
        <f>VLOOKUP(B334,TypeIDs!C:D,2,FALSE)</f>
        <v>5</v>
      </c>
      <c r="F334" s="19">
        <v>3</v>
      </c>
      <c r="G334" s="21">
        <f t="shared" si="28"/>
        <v>286</v>
      </c>
      <c r="H334" s="26">
        <f t="shared" si="29"/>
        <v>21</v>
      </c>
      <c r="I334" s="25">
        <f t="shared" si="25"/>
        <v>105</v>
      </c>
      <c r="J334" s="11">
        <f t="shared" si="26"/>
        <v>1.0112359550561798</v>
      </c>
      <c r="K334" s="12">
        <f t="shared" si="27"/>
        <v>9439500</v>
      </c>
      <c r="L334" s="12">
        <f>C334+(E334*ShippingCost)</f>
        <v>449500</v>
      </c>
      <c r="M334" s="13">
        <f>((D334-C334-(E334*ShippingCost))*H334)</f>
        <v>10500</v>
      </c>
      <c r="N334" s="14">
        <f>(D334-C334-(E334*ShippingCost))/E334</f>
        <v>100</v>
      </c>
      <c r="O334" s="29">
        <f>K334+M334</f>
        <v>9450000</v>
      </c>
    </row>
    <row r="335" spans="1:15">
      <c r="A335" s="16" t="s">
        <v>924</v>
      </c>
      <c r="B335" s="23">
        <f>VLOOKUP(A335,TypeIDs!B:C,2,FALSE)</f>
        <v>2048</v>
      </c>
      <c r="C335" s="22">
        <v>436000</v>
      </c>
      <c r="D335" s="18">
        <f>INDEX(MARKET_INPUT[Column1.price],MATCH(B335,MARKET_INPUT[Column1.type_id]))</f>
        <v>439900</v>
      </c>
      <c r="E335" s="24">
        <f>VLOOKUP(B335,TypeIDs!C:D,2,FALSE)</f>
        <v>5</v>
      </c>
      <c r="F335" s="19">
        <v>37</v>
      </c>
      <c r="G335" s="21">
        <f t="shared" si="28"/>
        <v>3347.4</v>
      </c>
      <c r="H335" s="26">
        <f t="shared" si="29"/>
        <v>259</v>
      </c>
      <c r="I335" s="25">
        <f t="shared" si="25"/>
        <v>1295</v>
      </c>
      <c r="J335" s="11">
        <f t="shared" si="26"/>
        <v>1.0089449541284403</v>
      </c>
      <c r="K335" s="12">
        <f t="shared" si="27"/>
        <v>114089500</v>
      </c>
      <c r="L335" s="12">
        <f>C335+(E335*ShippingCost)</f>
        <v>440500</v>
      </c>
      <c r="M335" s="13">
        <f>((D335-C335-(E335*ShippingCost))*H335)</f>
        <v>-155400</v>
      </c>
      <c r="N335" s="14">
        <f>(D335-C335-(E335*ShippingCost))/E335</f>
        <v>-120</v>
      </c>
      <c r="O335" s="29">
        <f>K335+M335</f>
        <v>113934100</v>
      </c>
    </row>
    <row r="336" spans="1:15">
      <c r="A336" s="16" t="s">
        <v>4224</v>
      </c>
      <c r="B336" s="23">
        <f>VLOOKUP(A336,TypeIDs!B:C,2,FALSE)</f>
        <v>11269</v>
      </c>
      <c r="C336" s="22">
        <v>968300</v>
      </c>
      <c r="D336" s="18">
        <f>INDEX(MARKET_INPUT[Column1.price],MATCH(B336,MARKET_INPUT[Column1.type_id]))</f>
        <v>1293000</v>
      </c>
      <c r="E336" s="24">
        <f>VLOOKUP(B336,TypeIDs!C:D,2,FALSE)</f>
        <v>5</v>
      </c>
      <c r="F336" s="19">
        <v>14</v>
      </c>
      <c r="G336" s="21">
        <f t="shared" si="28"/>
        <v>2763.24</v>
      </c>
      <c r="H336" s="26">
        <f t="shared" si="29"/>
        <v>98</v>
      </c>
      <c r="I336" s="25">
        <f t="shared" si="25"/>
        <v>490</v>
      </c>
      <c r="J336" s="11">
        <f t="shared" si="26"/>
        <v>1.3353299597232262</v>
      </c>
      <c r="K336" s="12">
        <f t="shared" si="27"/>
        <v>95334400</v>
      </c>
      <c r="L336" s="12">
        <f>C336+(E336*ShippingCost)</f>
        <v>972800</v>
      </c>
      <c r="M336" s="13">
        <f>((D336-C336-(E336*ShippingCost))*H336)</f>
        <v>31379600</v>
      </c>
      <c r="N336" s="14">
        <f>(D336-C336-(E336*ShippingCost))/E336</f>
        <v>64040</v>
      </c>
      <c r="O336" s="29">
        <f>K336+M336</f>
        <v>126714000</v>
      </c>
    </row>
    <row r="337" spans="1:15">
      <c r="A337" s="16" t="s">
        <v>1113</v>
      </c>
      <c r="B337" s="23">
        <f>VLOOKUP(A337,TypeIDs!B:C,2,FALSE)</f>
        <v>2301</v>
      </c>
      <c r="C337" s="22">
        <v>2108000</v>
      </c>
      <c r="D337" s="18">
        <f>INDEX(MARKET_INPUT[Column1.price],MATCH(B337,MARKET_INPUT[Column1.type_id]))</f>
        <v>2697000</v>
      </c>
      <c r="E337" s="24">
        <f>VLOOKUP(B337,TypeIDs!C:D,2,FALSE)</f>
        <v>5</v>
      </c>
      <c r="F337" s="19">
        <v>4</v>
      </c>
      <c r="G337" s="21">
        <f t="shared" si="28"/>
        <v>1708.4</v>
      </c>
      <c r="H337" s="26">
        <f t="shared" si="29"/>
        <v>28</v>
      </c>
      <c r="I337" s="25">
        <f t="shared" si="25"/>
        <v>140</v>
      </c>
      <c r="J337" s="11">
        <f t="shared" si="26"/>
        <v>1.2794117647058822</v>
      </c>
      <c r="K337" s="12">
        <f t="shared" si="27"/>
        <v>59150000</v>
      </c>
      <c r="L337" s="12">
        <f>C337+(E337*ShippingCost)</f>
        <v>2112500</v>
      </c>
      <c r="M337" s="13">
        <f>((D337-C337-(E337*ShippingCost))*H337)</f>
        <v>16366000</v>
      </c>
      <c r="N337" s="14">
        <f>(D337-C337-(E337*ShippingCost))/E337</f>
        <v>116900</v>
      </c>
      <c r="O337" s="29">
        <f>K337+M337</f>
        <v>75516000</v>
      </c>
    </row>
    <row r="338" spans="1:15">
      <c r="A338" s="16" t="s">
        <v>1094</v>
      </c>
      <c r="B338" s="23">
        <f>VLOOKUP(A338,TypeIDs!B:C,2,FALSE)</f>
        <v>2281</v>
      </c>
      <c r="C338" s="22">
        <v>2798000</v>
      </c>
      <c r="D338" s="18">
        <f>INDEX(MARKET_INPUT[Column1.price],MATCH(B338,MARKET_INPUT[Column1.type_id]))</f>
        <v>2974000</v>
      </c>
      <c r="E338" s="24">
        <f>VLOOKUP(B338,TypeIDs!C:D,2,FALSE)</f>
        <v>5</v>
      </c>
      <c r="F338" s="19">
        <v>40</v>
      </c>
      <c r="G338" s="21">
        <f t="shared" si="28"/>
        <v>22514</v>
      </c>
      <c r="H338" s="26">
        <f t="shared" si="29"/>
        <v>280</v>
      </c>
      <c r="I338" s="25">
        <f t="shared" si="25"/>
        <v>1400</v>
      </c>
      <c r="J338" s="11">
        <f t="shared" si="26"/>
        <v>1.0629020729092209</v>
      </c>
      <c r="K338" s="12">
        <f t="shared" si="27"/>
        <v>784700000</v>
      </c>
      <c r="L338" s="12">
        <f>C338+(E338*ShippingCost)</f>
        <v>2802500</v>
      </c>
      <c r="M338" s="13">
        <f>((D338-C338-(E338*ShippingCost))*H338)</f>
        <v>48020000</v>
      </c>
      <c r="N338" s="14">
        <f>(D338-C338-(E338*ShippingCost))/E338</f>
        <v>34300</v>
      </c>
      <c r="O338" s="29">
        <f>K338+M338</f>
        <v>832720000</v>
      </c>
    </row>
    <row r="339" spans="1:15">
      <c r="A339" s="16" t="s">
        <v>2304</v>
      </c>
      <c r="B339" s="23">
        <f>VLOOKUP(A339,TypeIDs!B:C,2,FALSE)</f>
        <v>3598</v>
      </c>
      <c r="C339" s="22">
        <v>668700</v>
      </c>
      <c r="D339" s="18">
        <f>INDEX(MARKET_INPUT[Column1.price],MATCH(B339,MARKET_INPUT[Column1.type_id]))</f>
        <v>1756000</v>
      </c>
      <c r="E339" s="24">
        <f>VLOOKUP(B339,TypeIDs!C:D,2,FALSE)</f>
        <v>10</v>
      </c>
      <c r="F339" s="19">
        <v>4</v>
      </c>
      <c r="G339" s="21">
        <f t="shared" si="28"/>
        <v>566.96</v>
      </c>
      <c r="H339" s="26">
        <f t="shared" si="29"/>
        <v>28</v>
      </c>
      <c r="I339" s="25">
        <f t="shared" si="25"/>
        <v>280</v>
      </c>
      <c r="J339" s="11">
        <f t="shared" si="26"/>
        <v>2.62599072827875</v>
      </c>
      <c r="K339" s="12">
        <f t="shared" si="27"/>
        <v>18975600</v>
      </c>
      <c r="L339" s="12">
        <f>C339+(E339*ShippingCost)</f>
        <v>677700</v>
      </c>
      <c r="M339" s="13">
        <f>((D339-C339-(E339*ShippingCost))*H339)</f>
        <v>30192400</v>
      </c>
      <c r="N339" s="14">
        <f>(D339-C339-(E339*ShippingCost))/E339</f>
        <v>107830</v>
      </c>
      <c r="O339" s="29">
        <f>K339+M339</f>
        <v>49168000</v>
      </c>
    </row>
    <row r="340" spans="1:15">
      <c r="A340" s="16" t="s">
        <v>12476</v>
      </c>
      <c r="B340" s="23">
        <f>VLOOKUP(A340,TypeIDs!B:C,2,FALSE)</f>
        <v>24443</v>
      </c>
      <c r="C340" s="22">
        <v>1325000</v>
      </c>
      <c r="D340" s="18">
        <f>INDEX(MARKET_INPUT[Column1.price],MATCH(B340,MARKET_INPUT[Column1.type_id]))</f>
        <v>2310000</v>
      </c>
      <c r="E340" s="24">
        <f>VLOOKUP(B340,TypeIDs!C:D,2,FALSE)</f>
        <v>5</v>
      </c>
      <c r="F340" s="19">
        <v>3</v>
      </c>
      <c r="G340" s="21">
        <f t="shared" si="28"/>
        <v>814</v>
      </c>
      <c r="H340" s="26">
        <f t="shared" si="29"/>
        <v>21</v>
      </c>
      <c r="I340" s="25">
        <f t="shared" si="25"/>
        <v>105</v>
      </c>
      <c r="J340" s="11">
        <f t="shared" si="26"/>
        <v>1.7433962264150944</v>
      </c>
      <c r="K340" s="12">
        <f t="shared" si="27"/>
        <v>27919500</v>
      </c>
      <c r="L340" s="12">
        <f>C340+(E340*ShippingCost)</f>
        <v>1329500</v>
      </c>
      <c r="M340" s="13">
        <f>((D340-C340-(E340*ShippingCost))*H340)</f>
        <v>20590500</v>
      </c>
      <c r="N340" s="14">
        <f>(D340-C340-(E340*ShippingCost))/E340</f>
        <v>196100</v>
      </c>
      <c r="O340" s="29">
        <f>K340+M340</f>
        <v>48510000</v>
      </c>
    </row>
    <row r="341" spans="1:15">
      <c r="A341" s="16" t="s">
        <v>18666</v>
      </c>
      <c r="B341" s="23">
        <f>VLOOKUP(A341,TypeIDs!B:C,2,FALSE)</f>
        <v>32780</v>
      </c>
      <c r="C341" s="22">
        <v>4599000</v>
      </c>
      <c r="D341" s="18">
        <f>INDEX(MARKET_INPUT[Column1.price],MATCH(B341,MARKET_INPUT[Column1.type_id]))</f>
        <v>4792000</v>
      </c>
      <c r="E341" s="24">
        <f>VLOOKUP(B341,TypeIDs!C:D,2,FALSE)</f>
        <v>50</v>
      </c>
      <c r="F341" s="19">
        <v>2</v>
      </c>
      <c r="G341" s="21">
        <f t="shared" si="28"/>
        <v>1945.6</v>
      </c>
      <c r="H341" s="26">
        <f t="shared" si="29"/>
        <v>14</v>
      </c>
      <c r="I341" s="25">
        <f t="shared" si="25"/>
        <v>700</v>
      </c>
      <c r="J341" s="11">
        <f t="shared" si="26"/>
        <v>1.0419656447053707</v>
      </c>
      <c r="K341" s="12">
        <f t="shared" si="27"/>
        <v>65016000</v>
      </c>
      <c r="L341" s="12">
        <f>C341+(E341*ShippingCost)</f>
        <v>4644000</v>
      </c>
      <c r="M341" s="13">
        <f>((D341-C341-(E341*ShippingCost))*H341)</f>
        <v>2072000</v>
      </c>
      <c r="N341" s="14">
        <f>(D341-C341-(E341*ShippingCost))/E341</f>
        <v>2960</v>
      </c>
      <c r="O341" s="29">
        <f>K341+M341</f>
        <v>67088000</v>
      </c>
    </row>
    <row r="342" spans="1:15">
      <c r="A342" s="16" t="s">
        <v>4057</v>
      </c>
      <c r="B342" s="23">
        <f>VLOOKUP(A342,TypeIDs!B:C,2,FALSE)</f>
        <v>10888</v>
      </c>
      <c r="C342" s="22">
        <v>194800</v>
      </c>
      <c r="D342" s="18">
        <f>INDEX(MARKET_INPUT[Column1.price],MATCH(B342,MARKET_INPUT[Column1.type_id]))</f>
        <v>1000000</v>
      </c>
      <c r="E342" s="24">
        <f>VLOOKUP(B342,TypeIDs!C:D,2,FALSE)</f>
        <v>50</v>
      </c>
      <c r="F342" s="19">
        <v>2</v>
      </c>
      <c r="G342" s="21">
        <f t="shared" si="28"/>
        <v>183.92000000000002</v>
      </c>
      <c r="H342" s="26">
        <f t="shared" si="29"/>
        <v>14</v>
      </c>
      <c r="I342" s="25">
        <f t="shared" si="25"/>
        <v>700</v>
      </c>
      <c r="J342" s="11">
        <f t="shared" si="26"/>
        <v>5.1334702258726903</v>
      </c>
      <c r="K342" s="12">
        <f t="shared" si="27"/>
        <v>3357200</v>
      </c>
      <c r="L342" s="12">
        <f>C342+(E342*ShippingCost)</f>
        <v>239800</v>
      </c>
      <c r="M342" s="13">
        <f>((D342-C342-(E342*ShippingCost))*H342)</f>
        <v>10642800</v>
      </c>
      <c r="N342" s="14">
        <f>(D342-C342-(E342*ShippingCost))/E342</f>
        <v>15204</v>
      </c>
      <c r="O342" s="29">
        <f>K342+M342</f>
        <v>14000000</v>
      </c>
    </row>
    <row r="343" spans="1:15">
      <c r="A343" s="16" t="s">
        <v>3008</v>
      </c>
      <c r="B343" s="23">
        <f>VLOOKUP(A343,TypeIDs!B:C,2,FALSE)</f>
        <v>4391</v>
      </c>
      <c r="C343" s="22">
        <f t="array" ref="C343:C400">_xlfn.FILTERXML(BD48,BE21)</f>
        <v>270000</v>
      </c>
      <c r="D343" s="18">
        <f>INDEX(MARKET_INPUT[Column1.price],MATCH(B343,MARKET_INPUT[Column1.type_id]))</f>
        <v>1794000</v>
      </c>
      <c r="E343" s="24">
        <f>VLOOKUP(B343,TypeIDs!C:D,2,FALSE)</f>
        <v>25</v>
      </c>
      <c r="F343" s="19">
        <v>2</v>
      </c>
      <c r="G343" s="21">
        <f t="shared" si="28"/>
        <v>164</v>
      </c>
      <c r="H343" s="26">
        <f t="shared" si="29"/>
        <v>14</v>
      </c>
      <c r="I343" s="25">
        <f t="shared" si="25"/>
        <v>350</v>
      </c>
      <c r="J343" s="11">
        <f t="shared" si="26"/>
        <v>6.6444444444444448</v>
      </c>
      <c r="K343" s="12">
        <f t="shared" si="27"/>
        <v>4095000</v>
      </c>
      <c r="L343" s="12">
        <f>C343+(E343*ShippingCost)</f>
        <v>292500</v>
      </c>
      <c r="M343" s="13">
        <f>((D343-C343-(E343*ShippingCost))*H343)</f>
        <v>21021000</v>
      </c>
      <c r="N343" s="14">
        <f>(D343-C343-(E343*ShippingCost))/E343</f>
        <v>60060</v>
      </c>
      <c r="O343" s="29">
        <f>K343+M343</f>
        <v>25116000</v>
      </c>
    </row>
    <row r="344" spans="1:15">
      <c r="A344" s="16" t="s">
        <v>4044</v>
      </c>
      <c r="B344" s="23">
        <f>VLOOKUP(A344,TypeIDs!B:C,2,FALSE)</f>
        <v>10858</v>
      </c>
      <c r="C344" s="22">
        <v>1335000</v>
      </c>
      <c r="D344" s="18">
        <f>INDEX(MARKET_INPUT[Column1.price],MATCH(B344,MARKET_INPUT[Column1.type_id]))</f>
        <v>4992000</v>
      </c>
      <c r="E344" s="24">
        <f>VLOOKUP(B344,TypeIDs!C:D,2,FALSE)</f>
        <v>25</v>
      </c>
      <c r="F344" s="19">
        <v>2</v>
      </c>
      <c r="G344" s="21">
        <f t="shared" si="28"/>
        <v>590</v>
      </c>
      <c r="H344" s="26">
        <f t="shared" si="29"/>
        <v>14</v>
      </c>
      <c r="I344" s="25">
        <f t="shared" si="25"/>
        <v>350</v>
      </c>
      <c r="J344" s="11">
        <f t="shared" si="26"/>
        <v>3.7393258426966294</v>
      </c>
      <c r="K344" s="12">
        <f t="shared" si="27"/>
        <v>19005000</v>
      </c>
      <c r="L344" s="12">
        <f>C344+(E344*ShippingCost)</f>
        <v>1357500</v>
      </c>
      <c r="M344" s="13">
        <f>((D344-C344-(E344*ShippingCost))*H344)</f>
        <v>50883000</v>
      </c>
      <c r="N344" s="14">
        <f>(D344-C344-(E344*ShippingCost))/E344</f>
        <v>145380</v>
      </c>
      <c r="O344" s="29">
        <f>K344+M344</f>
        <v>69888000</v>
      </c>
    </row>
    <row r="345" spans="1:15">
      <c r="A345" s="16" t="s">
        <v>4040</v>
      </c>
      <c r="B345" s="23">
        <f>VLOOKUP(A345,TypeIDs!B:C,2,FALSE)</f>
        <v>10842</v>
      </c>
      <c r="C345" s="22">
        <v>4099000</v>
      </c>
      <c r="D345" s="18">
        <f>INDEX(MARKET_INPUT[Column1.price],MATCH(B345,MARKET_INPUT[Column1.type_id]))</f>
        <v>5495000</v>
      </c>
      <c r="E345" s="24">
        <f>VLOOKUP(B345,TypeIDs!C:D,2,FALSE)</f>
        <v>50</v>
      </c>
      <c r="F345" s="19">
        <v>0.6</v>
      </c>
      <c r="G345" s="21">
        <f t="shared" si="28"/>
        <v>593.67999999999984</v>
      </c>
      <c r="H345" s="26">
        <f t="shared" si="29"/>
        <v>4.2</v>
      </c>
      <c r="I345" s="25">
        <f t="shared" si="25"/>
        <v>210</v>
      </c>
      <c r="J345" s="11">
        <f t="shared" si="26"/>
        <v>1.3405708709441326</v>
      </c>
      <c r="K345" s="12">
        <f t="shared" si="27"/>
        <v>17404800</v>
      </c>
      <c r="L345" s="12">
        <f>C345+(E345*ShippingCost)</f>
        <v>4144000</v>
      </c>
      <c r="M345" s="13">
        <f>((D345-C345-(E345*ShippingCost))*H345)</f>
        <v>5674200</v>
      </c>
      <c r="N345" s="14">
        <f>(D345-C345-(E345*ShippingCost))/E345</f>
        <v>27020</v>
      </c>
      <c r="O345" s="29">
        <f>K345+M345</f>
        <v>23079000</v>
      </c>
    </row>
    <row r="346" spans="1:15">
      <c r="A346" s="16" t="s">
        <v>3535</v>
      </c>
      <c r="B346" s="23">
        <f>VLOOKUP(A346,TypeIDs!B:C,2,FALSE)</f>
        <v>8529</v>
      </c>
      <c r="C346" s="22">
        <v>163500</v>
      </c>
      <c r="D346" s="18">
        <f>INDEX(MARKET_INPUT[Column1.price],MATCH(B346,MARKET_INPUT[Column1.type_id]))</f>
        <v>225600</v>
      </c>
      <c r="E346" s="24">
        <f>VLOOKUP(B346,TypeIDs!C:D,2,FALSE)</f>
        <v>20</v>
      </c>
      <c r="F346" s="19">
        <v>5</v>
      </c>
      <c r="G346" s="21">
        <f t="shared" si="28"/>
        <v>218.5</v>
      </c>
      <c r="H346" s="26">
        <f t="shared" si="29"/>
        <v>35</v>
      </c>
      <c r="I346" s="25">
        <f t="shared" si="25"/>
        <v>700</v>
      </c>
      <c r="J346" s="11">
        <f t="shared" si="26"/>
        <v>1.379816513761468</v>
      </c>
      <c r="K346" s="12">
        <f t="shared" si="27"/>
        <v>6352500</v>
      </c>
      <c r="L346" s="12">
        <f>C346+(E346*ShippingCost)</f>
        <v>181500</v>
      </c>
      <c r="M346" s="13">
        <f>((D346-C346-(E346*ShippingCost))*H346)</f>
        <v>1543500</v>
      </c>
      <c r="N346" s="14">
        <f>(D346-C346-(E346*ShippingCost))/E346</f>
        <v>2205</v>
      </c>
      <c r="O346" s="29">
        <f>K346+M346</f>
        <v>7896000</v>
      </c>
    </row>
    <row r="347" spans="1:15">
      <c r="A347" s="16" t="s">
        <v>2531</v>
      </c>
      <c r="B347" s="23">
        <f>VLOOKUP(A347,TypeIDs!B:C,2,FALSE)</f>
        <v>3841</v>
      </c>
      <c r="C347" s="22">
        <v>1378000</v>
      </c>
      <c r="D347" s="18">
        <f>INDEX(MARKET_INPUT[Column1.price],MATCH(B347,MARKET_INPUT[Column1.type_id]))</f>
        <v>2496000</v>
      </c>
      <c r="E347" s="24">
        <f>VLOOKUP(B347,TypeIDs!C:D,2,FALSE)</f>
        <v>20</v>
      </c>
      <c r="F347" s="19">
        <v>30</v>
      </c>
      <c r="G347" s="21">
        <f t="shared" si="28"/>
        <v>8398</v>
      </c>
      <c r="H347" s="26">
        <f t="shared" si="29"/>
        <v>210</v>
      </c>
      <c r="I347" s="25">
        <f t="shared" si="25"/>
        <v>4200</v>
      </c>
      <c r="J347" s="11">
        <f t="shared" si="26"/>
        <v>1.8113207547169812</v>
      </c>
      <c r="K347" s="12">
        <f t="shared" si="27"/>
        <v>293160000</v>
      </c>
      <c r="L347" s="12">
        <f>C347+(E347*ShippingCost)</f>
        <v>1396000</v>
      </c>
      <c r="M347" s="13">
        <f>((D347-C347-(E347*ShippingCost))*H347)</f>
        <v>231000000</v>
      </c>
      <c r="N347" s="14">
        <f>(D347-C347-(E347*ShippingCost))/E347</f>
        <v>55000</v>
      </c>
      <c r="O347" s="29">
        <f>K347+M347</f>
        <v>524160000</v>
      </c>
    </row>
    <row r="348" spans="1:15">
      <c r="A348" s="16" t="s">
        <v>18187</v>
      </c>
      <c r="B348" s="23">
        <f>VLOOKUP(A348,TypeIDs!B:C,2,FALSE)</f>
        <v>31930</v>
      </c>
      <c r="C348" s="22">
        <v>27060000</v>
      </c>
      <c r="D348" s="18">
        <f>INDEX(MARKET_INPUT[Column1.price],MATCH(B348,MARKET_INPUT[Column1.type_id]))</f>
        <v>32780000</v>
      </c>
      <c r="E348" s="24">
        <f>VLOOKUP(B348,TypeIDs!C:D,2,FALSE)</f>
        <v>20</v>
      </c>
      <c r="F348" s="19">
        <v>1</v>
      </c>
      <c r="G348" s="21">
        <f t="shared" si="28"/>
        <v>5455</v>
      </c>
      <c r="H348" s="26">
        <f t="shared" si="29"/>
        <v>7</v>
      </c>
      <c r="I348" s="25">
        <f t="shared" si="25"/>
        <v>140</v>
      </c>
      <c r="J348" s="11">
        <f t="shared" si="26"/>
        <v>1.2113821138211383</v>
      </c>
      <c r="K348" s="12">
        <f t="shared" si="27"/>
        <v>189546000</v>
      </c>
      <c r="L348" s="12">
        <f>C348+(E348*ShippingCost)</f>
        <v>27078000</v>
      </c>
      <c r="M348" s="13">
        <f>((D348-C348-(E348*ShippingCost))*H348)</f>
        <v>39914000</v>
      </c>
      <c r="N348" s="14">
        <f>(D348-C348-(E348*ShippingCost))/E348</f>
        <v>285100</v>
      </c>
      <c r="O348" s="29">
        <f>K348+M348</f>
        <v>229460000</v>
      </c>
    </row>
    <row r="349" spans="1:15">
      <c r="A349" s="16" t="s">
        <v>18189</v>
      </c>
      <c r="B349" s="23">
        <f>VLOOKUP(A349,TypeIDs!B:C,2,FALSE)</f>
        <v>31932</v>
      </c>
      <c r="C349" s="22">
        <v>32240000</v>
      </c>
      <c r="D349" s="18">
        <f>INDEX(MARKET_INPUT[Column1.price],MATCH(B349,MARKET_INPUT[Column1.type_id]))</f>
        <v>37990000</v>
      </c>
      <c r="E349" s="24">
        <f>VLOOKUP(B349,TypeIDs!C:D,2,FALSE)</f>
        <v>20</v>
      </c>
      <c r="F349" s="19">
        <v>1</v>
      </c>
      <c r="G349" s="21">
        <f t="shared" si="28"/>
        <v>6491</v>
      </c>
      <c r="H349" s="26">
        <f t="shared" si="29"/>
        <v>7</v>
      </c>
      <c r="I349" s="25">
        <f t="shared" si="25"/>
        <v>140</v>
      </c>
      <c r="J349" s="11">
        <f t="shared" si="26"/>
        <v>1.1783498759305211</v>
      </c>
      <c r="K349" s="12">
        <f t="shared" si="27"/>
        <v>225806000</v>
      </c>
      <c r="L349" s="12">
        <f>C349+(E349*ShippingCost)</f>
        <v>32258000</v>
      </c>
      <c r="M349" s="13">
        <f>((D349-C349-(E349*ShippingCost))*H349)</f>
        <v>40124000</v>
      </c>
      <c r="N349" s="14">
        <f>(D349-C349-(E349*ShippingCost))/E349</f>
        <v>286600</v>
      </c>
      <c r="O349" s="29">
        <f>K349+M349</f>
        <v>265930000</v>
      </c>
    </row>
    <row r="350" spans="1:15">
      <c r="A350" s="16" t="s">
        <v>3533</v>
      </c>
      <c r="B350" s="23">
        <f>VLOOKUP(A350,TypeIDs!B:C,2,FALSE)</f>
        <v>8517</v>
      </c>
      <c r="C350" s="22">
        <v>3295000</v>
      </c>
      <c r="D350" s="18">
        <f>INDEX(MARKET_INPUT[Column1.price],MATCH(B350,MARKET_INPUT[Column1.type_id]))</f>
        <v>5300000</v>
      </c>
      <c r="E350" s="24">
        <f>VLOOKUP(B350,TypeIDs!C:D,2,FALSE)</f>
        <v>10</v>
      </c>
      <c r="F350" s="19">
        <v>5</v>
      </c>
      <c r="G350" s="21">
        <f t="shared" si="28"/>
        <v>3330</v>
      </c>
      <c r="H350" s="26">
        <f t="shared" si="29"/>
        <v>35</v>
      </c>
      <c r="I350" s="25">
        <f t="shared" si="25"/>
        <v>350</v>
      </c>
      <c r="J350" s="11">
        <f t="shared" si="26"/>
        <v>1.6084977238239757</v>
      </c>
      <c r="K350" s="12">
        <f t="shared" si="27"/>
        <v>115640000</v>
      </c>
      <c r="L350" s="12">
        <f>C350+(E350*ShippingCost)</f>
        <v>3304000</v>
      </c>
      <c r="M350" s="13">
        <f>((D350-C350-(E350*ShippingCost))*H350)</f>
        <v>69860000</v>
      </c>
      <c r="N350" s="14">
        <f>(D350-C350-(E350*ShippingCost))/E350</f>
        <v>199600</v>
      </c>
      <c r="O350" s="29">
        <f>K350+M350</f>
        <v>185500000</v>
      </c>
    </row>
    <row r="351" spans="1:15">
      <c r="A351" s="16" t="s">
        <v>2523</v>
      </c>
      <c r="B351" s="23">
        <f>VLOOKUP(A351,TypeIDs!B:C,2,FALSE)</f>
        <v>3831</v>
      </c>
      <c r="C351" s="22">
        <v>887400</v>
      </c>
      <c r="D351" s="18">
        <f>INDEX(MARKET_INPUT[Column1.price],MATCH(B351,MARKET_INPUT[Column1.type_id]))</f>
        <v>996000</v>
      </c>
      <c r="E351" s="24">
        <f>VLOOKUP(B351,TypeIDs!C:D,2,FALSE)</f>
        <v>10</v>
      </c>
      <c r="F351" s="19">
        <v>15</v>
      </c>
      <c r="G351" s="21">
        <f t="shared" si="28"/>
        <v>2727.2000000000003</v>
      </c>
      <c r="H351" s="26">
        <f t="shared" si="29"/>
        <v>105</v>
      </c>
      <c r="I351" s="25">
        <f t="shared" si="25"/>
        <v>1050</v>
      </c>
      <c r="J351" s="11">
        <f t="shared" si="26"/>
        <v>1.1223799864773496</v>
      </c>
      <c r="K351" s="12">
        <f t="shared" si="27"/>
        <v>94122000</v>
      </c>
      <c r="L351" s="12">
        <f>C351+(E351*ShippingCost)</f>
        <v>896400</v>
      </c>
      <c r="M351" s="13">
        <f>((D351-C351-(E351*ShippingCost))*H351)</f>
        <v>10458000</v>
      </c>
      <c r="N351" s="14">
        <f>(D351-C351-(E351*ShippingCost))/E351</f>
        <v>9960</v>
      </c>
      <c r="O351" s="29">
        <f>K351+M351</f>
        <v>104580000</v>
      </c>
    </row>
    <row r="352" spans="1:15">
      <c r="A352" s="16" t="s">
        <v>18183</v>
      </c>
      <c r="B352" s="23">
        <f>VLOOKUP(A352,TypeIDs!B:C,2,FALSE)</f>
        <v>31926</v>
      </c>
      <c r="C352" s="22">
        <v>13720000</v>
      </c>
      <c r="D352" s="18">
        <f>INDEX(MARKET_INPUT[Column1.price],MATCH(B352,MARKET_INPUT[Column1.type_id]))</f>
        <v>14900000</v>
      </c>
      <c r="E352" s="24">
        <f>VLOOKUP(B352,TypeIDs!C:D,2,FALSE)</f>
        <v>10</v>
      </c>
      <c r="F352" s="19">
        <v>0.4</v>
      </c>
      <c r="G352" s="21">
        <f t="shared" si="28"/>
        <v>1118.8</v>
      </c>
      <c r="H352" s="26">
        <f t="shared" si="29"/>
        <v>2.8000000000000003</v>
      </c>
      <c r="I352" s="25">
        <f t="shared" si="25"/>
        <v>28</v>
      </c>
      <c r="J352" s="11">
        <f t="shared" si="26"/>
        <v>1.0860058309037901</v>
      </c>
      <c r="K352" s="12">
        <f t="shared" si="27"/>
        <v>38441200</v>
      </c>
      <c r="L352" s="12">
        <f>C352+(E352*ShippingCost)</f>
        <v>13729000</v>
      </c>
      <c r="M352" s="13">
        <f>((D352-C352-(E352*ShippingCost))*H352)</f>
        <v>3278800.0000000005</v>
      </c>
      <c r="N352" s="14">
        <f>(D352-C352-(E352*ShippingCost))/E352</f>
        <v>117100</v>
      </c>
      <c r="O352" s="29">
        <f>K352+M352</f>
        <v>41720000</v>
      </c>
    </row>
    <row r="353" spans="1:15">
      <c r="A353" s="16" t="s">
        <v>18185</v>
      </c>
      <c r="B353" s="23">
        <f>VLOOKUP(A353,TypeIDs!B:C,2,FALSE)</f>
        <v>31928</v>
      </c>
      <c r="C353" s="22">
        <v>13230000</v>
      </c>
      <c r="D353" s="18">
        <f>INDEX(MARKET_INPUT[Column1.price],MATCH(B353,MARKET_INPUT[Column1.type_id]))</f>
        <v>16420000</v>
      </c>
      <c r="E353" s="24">
        <f>VLOOKUP(B353,TypeIDs!C:D,2,FALSE)</f>
        <v>10</v>
      </c>
      <c r="F353" s="19">
        <v>6</v>
      </c>
      <c r="G353" s="21">
        <f t="shared" si="28"/>
        <v>15914</v>
      </c>
      <c r="H353" s="26">
        <f t="shared" si="29"/>
        <v>42</v>
      </c>
      <c r="I353" s="25">
        <f t="shared" si="25"/>
        <v>420</v>
      </c>
      <c r="J353" s="11">
        <f t="shared" si="26"/>
        <v>1.2411186696900982</v>
      </c>
      <c r="K353" s="12">
        <f t="shared" si="27"/>
        <v>556038000</v>
      </c>
      <c r="L353" s="12">
        <f>C353+(E353*ShippingCost)</f>
        <v>13239000</v>
      </c>
      <c r="M353" s="13">
        <f>((D353-C353-(E353*ShippingCost))*H353)</f>
        <v>133602000</v>
      </c>
      <c r="N353" s="14">
        <f>(D353-C353-(E353*ShippingCost))/E353</f>
        <v>318100</v>
      </c>
      <c r="O353" s="29">
        <f>K353+M353</f>
        <v>689640000</v>
      </c>
    </row>
    <row r="354" spans="1:15">
      <c r="A354" s="16" t="s">
        <v>3534</v>
      </c>
      <c r="B354" s="23">
        <f>VLOOKUP(A354,TypeIDs!B:C,2,FALSE)</f>
        <v>8521</v>
      </c>
      <c r="C354" s="22">
        <v>506000</v>
      </c>
      <c r="D354" s="18">
        <f>INDEX(MARKET_INPUT[Column1.price],MATCH(B354,MARKET_INPUT[Column1.type_id]))</f>
        <v>641900</v>
      </c>
      <c r="E354" s="24">
        <f>VLOOKUP(B354,TypeIDs!C:D,2,FALSE)</f>
        <v>5</v>
      </c>
      <c r="F354" s="19">
        <v>3</v>
      </c>
      <c r="G354" s="21">
        <f t="shared" si="28"/>
        <v>322.59999999999997</v>
      </c>
      <c r="H354" s="26">
        <f t="shared" si="29"/>
        <v>21</v>
      </c>
      <c r="I354" s="25">
        <f t="shared" si="25"/>
        <v>105</v>
      </c>
      <c r="J354" s="11">
        <f t="shared" si="26"/>
        <v>1.2685770750988141</v>
      </c>
      <c r="K354" s="12">
        <f t="shared" si="27"/>
        <v>10720500</v>
      </c>
      <c r="L354" s="12">
        <f>C354+(E354*ShippingCost)</f>
        <v>510500</v>
      </c>
      <c r="M354" s="13">
        <f>((D354-C354-(E354*ShippingCost))*H354)</f>
        <v>2759400</v>
      </c>
      <c r="N354" s="14">
        <f>(D354-C354-(E354*ShippingCost))/E354</f>
        <v>26280</v>
      </c>
      <c r="O354" s="29">
        <f>K354+M354</f>
        <v>13479900</v>
      </c>
    </row>
    <row r="355" spans="1:15">
      <c r="A355" s="16" t="s">
        <v>195</v>
      </c>
      <c r="B355" s="23">
        <f>VLOOKUP(A355,TypeIDs!B:C,2,FALSE)</f>
        <v>380</v>
      </c>
      <c r="C355" s="22">
        <v>413200</v>
      </c>
      <c r="D355" s="18">
        <f>INDEX(MARKET_INPUT[Column1.price],MATCH(B355,MARKET_INPUT[Column1.type_id]))</f>
        <v>657900</v>
      </c>
      <c r="E355" s="24">
        <f>VLOOKUP(B355,TypeIDs!C:D,2,FALSE)</f>
        <v>5</v>
      </c>
      <c r="F355" s="19">
        <v>6</v>
      </c>
      <c r="G355" s="21">
        <f t="shared" si="28"/>
        <v>523.83999999999992</v>
      </c>
      <c r="H355" s="26">
        <f t="shared" si="29"/>
        <v>42</v>
      </c>
      <c r="I355" s="25">
        <f t="shared" si="25"/>
        <v>210</v>
      </c>
      <c r="J355" s="11">
        <f t="shared" si="26"/>
        <v>1.5922071636011617</v>
      </c>
      <c r="K355" s="12">
        <f t="shared" si="27"/>
        <v>17543400</v>
      </c>
      <c r="L355" s="12">
        <f>C355+(E355*ShippingCost)</f>
        <v>417700</v>
      </c>
      <c r="M355" s="13">
        <f>((D355-C355-(E355*ShippingCost))*H355)</f>
        <v>10088400</v>
      </c>
      <c r="N355" s="14">
        <f>(D355-C355-(E355*ShippingCost))/E355</f>
        <v>48040</v>
      </c>
      <c r="O355" s="29">
        <f>K355+M355</f>
        <v>27631800</v>
      </c>
    </row>
    <row r="356" spans="1:15">
      <c r="A356" s="16" t="s">
        <v>18179</v>
      </c>
      <c r="B356" s="23">
        <f>VLOOKUP(A356,TypeIDs!B:C,2,FALSE)</f>
        <v>31922</v>
      </c>
      <c r="C356" s="22">
        <v>2725000</v>
      </c>
      <c r="D356" s="18">
        <f>INDEX(MARKET_INPUT[Column1.price],MATCH(B356,MARKET_INPUT[Column1.type_id]))</f>
        <v>3400000</v>
      </c>
      <c r="E356" s="24">
        <f>VLOOKUP(B356,TypeIDs!C:D,2,FALSE)</f>
        <v>5</v>
      </c>
      <c r="F356" s="19">
        <v>1</v>
      </c>
      <c r="G356" s="21">
        <f t="shared" si="28"/>
        <v>558</v>
      </c>
      <c r="H356" s="26">
        <f t="shared" si="29"/>
        <v>7</v>
      </c>
      <c r="I356" s="25">
        <f t="shared" si="25"/>
        <v>35</v>
      </c>
      <c r="J356" s="11">
        <f t="shared" si="26"/>
        <v>1.2477064220183487</v>
      </c>
      <c r="K356" s="12">
        <f t="shared" si="27"/>
        <v>19106500</v>
      </c>
      <c r="L356" s="12">
        <f>C356+(E356*ShippingCost)</f>
        <v>2729500</v>
      </c>
      <c r="M356" s="13">
        <f>((D356-C356-(E356*ShippingCost))*H356)</f>
        <v>4693500</v>
      </c>
      <c r="N356" s="14">
        <f>(D356-C356-(E356*ShippingCost))/E356</f>
        <v>134100</v>
      </c>
      <c r="O356" s="29">
        <f>K356+M356</f>
        <v>23800000</v>
      </c>
    </row>
    <row r="357" spans="1:15">
      <c r="A357" s="16" t="s">
        <v>18181</v>
      </c>
      <c r="B357" s="23">
        <f>VLOOKUP(A357,TypeIDs!B:C,2,FALSE)</f>
        <v>31924</v>
      </c>
      <c r="C357" s="22">
        <v>3050000</v>
      </c>
      <c r="D357" s="18">
        <f>INDEX(MARKET_INPUT[Column1.price],MATCH(B357,MARKET_INPUT[Column1.type_id]))</f>
        <v>4138000</v>
      </c>
      <c r="E357" s="24">
        <f>VLOOKUP(B357,TypeIDs!C:D,2,FALSE)</f>
        <v>5</v>
      </c>
      <c r="F357" s="19">
        <v>0.6</v>
      </c>
      <c r="G357" s="21">
        <f t="shared" si="28"/>
        <v>377.8</v>
      </c>
      <c r="H357" s="26">
        <f t="shared" si="29"/>
        <v>4.2</v>
      </c>
      <c r="I357" s="25">
        <f t="shared" si="25"/>
        <v>21</v>
      </c>
      <c r="J357" s="11">
        <f t="shared" si="26"/>
        <v>1.3567213114754098</v>
      </c>
      <c r="K357" s="12">
        <f t="shared" si="27"/>
        <v>12828900</v>
      </c>
      <c r="L357" s="12">
        <f>C357+(E357*ShippingCost)</f>
        <v>3054500</v>
      </c>
      <c r="M357" s="13">
        <f>((D357-C357-(E357*ShippingCost))*H357)</f>
        <v>4550700</v>
      </c>
      <c r="N357" s="14">
        <f>(D357-C357-(E357*ShippingCost))/E357</f>
        <v>216700</v>
      </c>
      <c r="O357" s="29">
        <f>K357+M357</f>
        <v>17379600</v>
      </c>
    </row>
    <row r="358" spans="1:15">
      <c r="A358" s="16" t="s">
        <v>1324</v>
      </c>
      <c r="B358" s="23">
        <f>VLOOKUP(A358,TypeIDs!B:C,2,FALSE)</f>
        <v>2553</v>
      </c>
      <c r="C358" s="22">
        <v>1175000</v>
      </c>
      <c r="D358" s="18">
        <f>INDEX(MARKET_INPUT[Column1.price],MATCH(B358,MARKET_INPUT[Column1.type_id]))</f>
        <v>1115000</v>
      </c>
      <c r="E358" s="24">
        <f>VLOOKUP(B358,TypeIDs!C:D,2,FALSE)</f>
        <v>5</v>
      </c>
      <c r="F358" s="19">
        <v>8</v>
      </c>
      <c r="G358" s="21">
        <f t="shared" si="28"/>
        <v>1914</v>
      </c>
      <c r="H358" s="26">
        <f t="shared" si="29"/>
        <v>56</v>
      </c>
      <c r="I358" s="25">
        <f t="shared" si="25"/>
        <v>280</v>
      </c>
      <c r="J358" s="11">
        <f t="shared" si="26"/>
        <v>0.94893617021276599</v>
      </c>
      <c r="K358" s="12">
        <f t="shared" si="27"/>
        <v>66052000</v>
      </c>
      <c r="L358" s="12">
        <f>C358+(E358*ShippingCost)</f>
        <v>1179500</v>
      </c>
      <c r="M358" s="13">
        <f>((D358-C358-(E358*ShippingCost))*H358)</f>
        <v>-3612000</v>
      </c>
      <c r="N358" s="14">
        <f>(D358-C358-(E358*ShippingCost))/E358</f>
        <v>-12900</v>
      </c>
      <c r="O358" s="29">
        <f>K358+M358</f>
        <v>62440000</v>
      </c>
    </row>
    <row r="359" spans="1:15">
      <c r="A359" s="16" t="s">
        <v>1310</v>
      </c>
      <c r="B359" s="23">
        <f>VLOOKUP(A359,TypeIDs!B:C,2,FALSE)</f>
        <v>2539</v>
      </c>
      <c r="C359" s="22">
        <v>980000</v>
      </c>
      <c r="D359" s="18">
        <f>INDEX(MARKET_INPUT[Column1.price],MATCH(B359,MARKET_INPUT[Column1.type_id]))</f>
        <v>1690000</v>
      </c>
      <c r="E359" s="24">
        <f>VLOOKUP(B359,TypeIDs!C:D,2,FALSE)</f>
        <v>5</v>
      </c>
      <c r="F359" s="19">
        <v>2</v>
      </c>
      <c r="G359" s="21">
        <f t="shared" si="28"/>
        <v>408</v>
      </c>
      <c r="H359" s="26">
        <f t="shared" si="29"/>
        <v>14</v>
      </c>
      <c r="I359" s="25">
        <f t="shared" si="25"/>
        <v>70</v>
      </c>
      <c r="J359" s="11">
        <f t="shared" si="26"/>
        <v>1.7244897959183674</v>
      </c>
      <c r="K359" s="12">
        <f t="shared" si="27"/>
        <v>13783000</v>
      </c>
      <c r="L359" s="12">
        <f>C359+(E359*ShippingCost)</f>
        <v>984500</v>
      </c>
      <c r="M359" s="13">
        <f>((D359-C359-(E359*ShippingCost))*H359)</f>
        <v>9877000</v>
      </c>
      <c r="N359" s="14">
        <f>(D359-C359-(E359*ShippingCost))/E359</f>
        <v>141100</v>
      </c>
      <c r="O359" s="29">
        <f>K359+M359</f>
        <v>23660000</v>
      </c>
    </row>
    <row r="360" spans="1:15">
      <c r="A360" s="31" t="s">
        <v>1863</v>
      </c>
      <c r="B360" s="23">
        <f>VLOOKUP(A360,TypeIDs!B:C,2,FALSE)</f>
        <v>3138</v>
      </c>
      <c r="C360" s="22">
        <v>2880000</v>
      </c>
      <c r="D360" s="18">
        <f>INDEX(MARKET_INPUT[Column1.price],MATCH(B360,MARKET_INPUT[Column1.type_id]))</f>
        <v>3600000</v>
      </c>
      <c r="E360" s="24">
        <f>VLOOKUP(B360,TypeIDs!C:D,2,FALSE)</f>
        <v>10</v>
      </c>
      <c r="F360" s="19">
        <v>4</v>
      </c>
      <c r="G360" s="21">
        <f t="shared" si="28"/>
        <v>2336</v>
      </c>
      <c r="H360" s="26">
        <f t="shared" si="29"/>
        <v>28</v>
      </c>
      <c r="I360" s="25">
        <f t="shared" si="25"/>
        <v>280</v>
      </c>
      <c r="J360" s="11">
        <f t="shared" si="26"/>
        <v>1.25</v>
      </c>
      <c r="K360" s="12">
        <f t="shared" si="27"/>
        <v>80892000</v>
      </c>
      <c r="L360" s="12">
        <f>C360+(E360*ShippingCost)</f>
        <v>2889000</v>
      </c>
      <c r="M360" s="13">
        <f>((D360-C360-(E360*ShippingCost))*H360)</f>
        <v>19908000</v>
      </c>
      <c r="N360" s="14">
        <f>(D360-C360-(E360*ShippingCost))/E360</f>
        <v>71100</v>
      </c>
      <c r="O360" s="29">
        <f>K360+M360</f>
        <v>100800000</v>
      </c>
    </row>
    <row r="361" spans="1:15">
      <c r="A361" s="31" t="s">
        <v>1871</v>
      </c>
      <c r="B361" s="23">
        <f>VLOOKUP(A361,TypeIDs!B:C,2,FALSE)</f>
        <v>3146</v>
      </c>
      <c r="C361" s="22">
        <v>2864000</v>
      </c>
      <c r="D361" s="18">
        <f>INDEX(MARKET_INPUT[Column1.price],MATCH(B361,MARKET_INPUT[Column1.type_id]))</f>
        <v>4320000</v>
      </c>
      <c r="E361" s="24">
        <f>VLOOKUP(B361,TypeIDs!C:D,2,FALSE)</f>
        <v>10</v>
      </c>
      <c r="F361" s="19">
        <v>5</v>
      </c>
      <c r="G361" s="21">
        <f t="shared" si="28"/>
        <v>2899</v>
      </c>
      <c r="H361" s="26">
        <f t="shared" si="29"/>
        <v>35</v>
      </c>
      <c r="I361" s="25">
        <f t="shared" si="25"/>
        <v>350</v>
      </c>
      <c r="J361" s="11">
        <f t="shared" si="26"/>
        <v>1.5083798882681565</v>
      </c>
      <c r="K361" s="12">
        <f t="shared" si="27"/>
        <v>100555000</v>
      </c>
      <c r="L361" s="12">
        <f>C361+(E361*ShippingCost)</f>
        <v>2873000</v>
      </c>
      <c r="M361" s="13">
        <f>((D361-C361-(E361*ShippingCost))*H361)</f>
        <v>50645000</v>
      </c>
      <c r="N361" s="14">
        <f>(D361-C361-(E361*ShippingCost))/E361</f>
        <v>144700</v>
      </c>
      <c r="O361" s="29">
        <f>K361+M361</f>
        <v>151200000</v>
      </c>
    </row>
    <row r="362" spans="1:15">
      <c r="A362" s="31" t="s">
        <v>1903</v>
      </c>
      <c r="B362" s="23">
        <f>VLOOKUP(A362,TypeIDs!B:C,2,FALSE)</f>
        <v>3178</v>
      </c>
      <c r="C362" s="22">
        <v>1130000</v>
      </c>
      <c r="D362" s="18">
        <f>INDEX(MARKET_INPUT[Column1.price],MATCH(B362,MARKET_INPUT[Column1.type_id]))</f>
        <v>1999000</v>
      </c>
      <c r="E362" s="24">
        <f>VLOOKUP(B362,TypeIDs!C:D,2,FALSE)</f>
        <v>5</v>
      </c>
      <c r="F362" s="19">
        <v>14</v>
      </c>
      <c r="G362" s="21">
        <f t="shared" si="28"/>
        <v>3216</v>
      </c>
      <c r="H362" s="26">
        <f t="shared" si="29"/>
        <v>98</v>
      </c>
      <c r="I362" s="25">
        <f t="shared" si="25"/>
        <v>490</v>
      </c>
      <c r="J362" s="11">
        <f t="shared" si="26"/>
        <v>1.7690265486725665</v>
      </c>
      <c r="K362" s="12">
        <f t="shared" si="27"/>
        <v>111181000</v>
      </c>
      <c r="L362" s="12">
        <f>C362+(E362*ShippingCost)</f>
        <v>1134500</v>
      </c>
      <c r="M362" s="13">
        <f>((D362-C362-(E362*ShippingCost))*H362)</f>
        <v>84721000</v>
      </c>
      <c r="N362" s="14">
        <f>(D362-C362-(E362*ShippingCost))/E362</f>
        <v>172900</v>
      </c>
      <c r="O362" s="29">
        <f>K362+M362</f>
        <v>195902000</v>
      </c>
    </row>
    <row r="363" spans="1:15">
      <c r="A363" s="31" t="s">
        <v>1807</v>
      </c>
      <c r="B363" s="23">
        <f>VLOOKUP(A363,TypeIDs!B:C,2,FALSE)</f>
        <v>3082</v>
      </c>
      <c r="C363" s="22">
        <v>3268000</v>
      </c>
      <c r="D363" s="18">
        <f>INDEX(MARKET_INPUT[Column1.price],MATCH(B363,MARKET_INPUT[Column1.type_id]))</f>
        <v>3283000</v>
      </c>
      <c r="E363" s="24">
        <f>VLOOKUP(B363,TypeIDs!C:D,2,FALSE)</f>
        <v>10</v>
      </c>
      <c r="F363" s="19">
        <v>6</v>
      </c>
      <c r="G363" s="21">
        <f t="shared" si="28"/>
        <v>3959.6</v>
      </c>
      <c r="H363" s="26">
        <f t="shared" si="29"/>
        <v>42</v>
      </c>
      <c r="I363" s="25">
        <f t="shared" si="25"/>
        <v>420</v>
      </c>
      <c r="J363" s="11">
        <f t="shared" si="26"/>
        <v>1.0045899632802937</v>
      </c>
      <c r="K363" s="12">
        <f t="shared" si="27"/>
        <v>137634000</v>
      </c>
      <c r="L363" s="12">
        <f>C363+(E363*ShippingCost)</f>
        <v>3277000</v>
      </c>
      <c r="M363" s="13">
        <f>((D363-C363-(E363*ShippingCost))*H363)</f>
        <v>252000</v>
      </c>
      <c r="N363" s="14">
        <f>(D363-C363-(E363*ShippingCost))/E363</f>
        <v>600</v>
      </c>
      <c r="O363" s="29">
        <f>K363+M363</f>
        <v>137886000</v>
      </c>
    </row>
    <row r="364" spans="1:15">
      <c r="A364" s="31" t="s">
        <v>13373</v>
      </c>
      <c r="B364" s="23">
        <f>VLOOKUP(A364,TypeIDs!B:C,2,FALSE)</f>
        <v>25715</v>
      </c>
      <c r="C364" s="22">
        <v>1467000</v>
      </c>
      <c r="D364" s="18">
        <f>INDEX(MARKET_INPUT[Column1.price],MATCH(B364,MARKET_INPUT[Column1.type_id]))</f>
        <v>3000000</v>
      </c>
      <c r="E364" s="24">
        <f>VLOOKUP(B364,TypeIDs!C:D,2,FALSE)</f>
        <v>10</v>
      </c>
      <c r="F364" s="19">
        <v>8</v>
      </c>
      <c r="G364" s="21">
        <f t="shared" si="28"/>
        <v>2391.1999999999998</v>
      </c>
      <c r="H364" s="26">
        <f t="shared" si="29"/>
        <v>56</v>
      </c>
      <c r="I364" s="25">
        <f t="shared" si="25"/>
        <v>560</v>
      </c>
      <c r="J364" s="11">
        <f t="shared" si="26"/>
        <v>2.0449897750511248</v>
      </c>
      <c r="K364" s="12">
        <f t="shared" si="27"/>
        <v>82656000</v>
      </c>
      <c r="L364" s="12">
        <f>C364+(E364*ShippingCost)</f>
        <v>1476000</v>
      </c>
      <c r="M364" s="13">
        <f>((D364-C364-(E364*ShippingCost))*H364)</f>
        <v>85344000</v>
      </c>
      <c r="N364" s="14">
        <f>(D364-C364-(E364*ShippingCost))/E364</f>
        <v>152400</v>
      </c>
      <c r="O364" s="29">
        <f>K364+M364</f>
        <v>168000000</v>
      </c>
    </row>
    <row r="365" spans="1:15">
      <c r="A365" s="31" t="s">
        <v>1191</v>
      </c>
      <c r="B365" s="23">
        <f>VLOOKUP(A365,TypeIDs!B:C,2,FALSE)</f>
        <v>2410</v>
      </c>
      <c r="C365" s="22">
        <v>1395000</v>
      </c>
      <c r="D365" s="18">
        <f>INDEX(MARKET_INPUT[Column1.price],MATCH(B365,MARKET_INPUT[Column1.type_id]))</f>
        <v>1890000</v>
      </c>
      <c r="E365" s="24">
        <f>VLOOKUP(B365,TypeIDs!C:D,2,FALSE)</f>
        <v>10</v>
      </c>
      <c r="F365" s="19">
        <v>16</v>
      </c>
      <c r="G365" s="21">
        <f t="shared" si="28"/>
        <v>4532</v>
      </c>
      <c r="H365" s="26">
        <f t="shared" si="29"/>
        <v>112</v>
      </c>
      <c r="I365" s="25">
        <f t="shared" si="25"/>
        <v>1120</v>
      </c>
      <c r="J365" s="11">
        <f t="shared" si="26"/>
        <v>1.3548387096774193</v>
      </c>
      <c r="K365" s="12">
        <f t="shared" si="27"/>
        <v>157248000</v>
      </c>
      <c r="L365" s="12">
        <f>C365+(E365*ShippingCost)</f>
        <v>1404000</v>
      </c>
      <c r="M365" s="13">
        <f>((D365-C365-(E365*ShippingCost))*H365)</f>
        <v>54432000</v>
      </c>
      <c r="N365" s="14">
        <f>(D365-C365-(E365*ShippingCost))/E365</f>
        <v>48600</v>
      </c>
      <c r="O365" s="29">
        <f>K365+M365</f>
        <v>211680000</v>
      </c>
    </row>
    <row r="366" spans="1:15">
      <c r="A366" s="31" t="s">
        <v>1186</v>
      </c>
      <c r="B366" s="23">
        <f>VLOOKUP(A366,TypeIDs!B:C,2,FALSE)</f>
        <v>2404</v>
      </c>
      <c r="C366" s="22">
        <v>1137000</v>
      </c>
      <c r="D366" s="18">
        <f>INDEX(MARKET_INPUT[Column1.price],MATCH(B366,MARKET_INPUT[Column1.type_id]))</f>
        <v>1100000</v>
      </c>
      <c r="E366" s="24">
        <f>VLOOKUP(B366,TypeIDs!C:D,2,FALSE)</f>
        <v>5</v>
      </c>
      <c r="F366" s="19">
        <v>18</v>
      </c>
      <c r="G366" s="21">
        <f t="shared" si="28"/>
        <v>4157.2000000000007</v>
      </c>
      <c r="H366" s="26">
        <f t="shared" si="29"/>
        <v>126</v>
      </c>
      <c r="I366" s="25">
        <f t="shared" si="25"/>
        <v>630</v>
      </c>
      <c r="J366" s="11">
        <f t="shared" si="26"/>
        <v>0.96745822339489884</v>
      </c>
      <c r="K366" s="12">
        <f t="shared" si="27"/>
        <v>143829000</v>
      </c>
      <c r="L366" s="12">
        <f>C366+(E366*ShippingCost)</f>
        <v>1141500</v>
      </c>
      <c r="M366" s="13">
        <f>((D366-C366-(E366*ShippingCost))*H366)</f>
        <v>-5229000</v>
      </c>
      <c r="N366" s="14">
        <f>(D366-C366-(E366*ShippingCost))/E366</f>
        <v>-8300</v>
      </c>
      <c r="O366" s="29">
        <f>K366+M366</f>
        <v>138600000</v>
      </c>
    </row>
    <row r="367" spans="1:15">
      <c r="A367" s="31" t="s">
        <v>829</v>
      </c>
      <c r="B367" s="23">
        <f>VLOOKUP(A367,TypeIDs!B:C,2,FALSE)</f>
        <v>1877</v>
      </c>
      <c r="C367" s="22">
        <v>1055000</v>
      </c>
      <c r="D367" s="18">
        <f>INDEX(MARKET_INPUT[Column1.price],MATCH(B367,MARKET_INPUT[Column1.type_id]))</f>
        <v>964900</v>
      </c>
      <c r="E367" s="24">
        <f>VLOOKUP(B367,TypeIDs!C:D,2,FALSE)</f>
        <v>10</v>
      </c>
      <c r="F367" s="19">
        <v>7</v>
      </c>
      <c r="G367" s="21">
        <f t="shared" si="28"/>
        <v>1518</v>
      </c>
      <c r="H367" s="26">
        <f t="shared" si="29"/>
        <v>49</v>
      </c>
      <c r="I367" s="25">
        <f t="shared" si="25"/>
        <v>490</v>
      </c>
      <c r="J367" s="11">
        <f t="shared" si="26"/>
        <v>0.91459715639810424</v>
      </c>
      <c r="K367" s="12">
        <f t="shared" si="27"/>
        <v>52136000</v>
      </c>
      <c r="L367" s="12">
        <f>C367+(E367*ShippingCost)</f>
        <v>1064000</v>
      </c>
      <c r="M367" s="13">
        <f>((D367-C367-(E367*ShippingCost))*H367)</f>
        <v>-4855900</v>
      </c>
      <c r="N367" s="14">
        <f>(D367-C367-(E367*ShippingCost))/E367</f>
        <v>-9910</v>
      </c>
      <c r="O367" s="29">
        <f>K367+M367</f>
        <v>47280100</v>
      </c>
    </row>
    <row r="368" spans="1:15">
      <c r="A368" s="31" t="s">
        <v>3936</v>
      </c>
      <c r="B368" s="23">
        <f>VLOOKUP(A368,TypeIDs!B:C,2,FALSE)</f>
        <v>10631</v>
      </c>
      <c r="C368" s="22">
        <v>419400</v>
      </c>
      <c r="D368" s="18">
        <f>INDEX(MARKET_INPUT[Column1.price],MATCH(B368,MARKET_INPUT[Column1.type_id]))</f>
        <v>924200</v>
      </c>
      <c r="E368" s="24">
        <f>VLOOKUP(B368,TypeIDs!C:D,2,FALSE)</f>
        <v>5</v>
      </c>
      <c r="F368" s="19">
        <v>6</v>
      </c>
      <c r="G368" s="21">
        <f t="shared" si="28"/>
        <v>531.28</v>
      </c>
      <c r="H368" s="26">
        <f t="shared" si="29"/>
        <v>42</v>
      </c>
      <c r="I368" s="25">
        <f t="shared" si="25"/>
        <v>210</v>
      </c>
      <c r="J368" s="11">
        <f t="shared" si="26"/>
        <v>2.2036242250834523</v>
      </c>
      <c r="K368" s="12">
        <f t="shared" si="27"/>
        <v>17803800</v>
      </c>
      <c r="L368" s="12">
        <f>C368+(E368*ShippingCost)</f>
        <v>423900</v>
      </c>
      <c r="M368" s="13">
        <f>((D368-C368-(E368*ShippingCost))*H368)</f>
        <v>21012600</v>
      </c>
      <c r="N368" s="14">
        <f>(D368-C368-(E368*ShippingCost))/E368</f>
        <v>100060</v>
      </c>
      <c r="O368" s="29">
        <f>K368+M368</f>
        <v>38816400</v>
      </c>
    </row>
    <row r="369" spans="1:15">
      <c r="A369" s="31" t="s">
        <v>3471</v>
      </c>
      <c r="B369" s="23">
        <f>VLOOKUP(A369,TypeIDs!B:C,2,FALSE)</f>
        <v>8117</v>
      </c>
      <c r="C369" s="22">
        <v>74380</v>
      </c>
      <c r="D369" s="18">
        <f>INDEX(MARKET_INPUT[Column1.price],MATCH(B369,MARKET_INPUT[Column1.type_id]))</f>
        <v>183900</v>
      </c>
      <c r="E369" s="24">
        <f>VLOOKUP(B369,TypeIDs!C:D,2,FALSE)</f>
        <v>20</v>
      </c>
      <c r="F369" s="19">
        <v>3</v>
      </c>
      <c r="G369" s="21">
        <f t="shared" si="28"/>
        <v>93.628</v>
      </c>
      <c r="H369" s="26">
        <f t="shared" si="29"/>
        <v>21</v>
      </c>
      <c r="I369" s="25">
        <f t="shared" si="25"/>
        <v>420</v>
      </c>
      <c r="J369" s="11">
        <f t="shared" si="26"/>
        <v>2.4724388276418394</v>
      </c>
      <c r="K369" s="12">
        <f t="shared" si="27"/>
        <v>1939980</v>
      </c>
      <c r="L369" s="12">
        <f>C369+(E369*ShippingCost)</f>
        <v>92380</v>
      </c>
      <c r="M369" s="13">
        <f>((D369-C369-(E369*ShippingCost))*H369)</f>
        <v>1921920</v>
      </c>
      <c r="N369" s="14">
        <f>(D369-C369-(E369*ShippingCost))/E369</f>
        <v>4576</v>
      </c>
      <c r="O369" s="29">
        <f>K369+M369</f>
        <v>3861900</v>
      </c>
    </row>
    <row r="370" spans="1:15">
      <c r="A370" s="31" t="s">
        <v>31409</v>
      </c>
      <c r="B370" s="23">
        <f>VLOOKUP(A370,TypeIDs!B:C,2,FALSE)</f>
        <v>47914</v>
      </c>
      <c r="C370" s="22">
        <v>23370000</v>
      </c>
      <c r="D370" s="18">
        <f>INDEX(MARKET_INPUT[Column1.price],MATCH(B370,MARKET_INPUT[Column1.type_id]))</f>
        <v>26000000</v>
      </c>
      <c r="E370" s="24">
        <f>VLOOKUP(B370,TypeIDs!C:D,2,FALSE)</f>
        <v>5</v>
      </c>
      <c r="F370" s="19">
        <v>2</v>
      </c>
      <c r="G370" s="21">
        <f t="shared" si="28"/>
        <v>9364</v>
      </c>
      <c r="H370" s="26">
        <f t="shared" si="29"/>
        <v>14</v>
      </c>
      <c r="I370" s="25">
        <f t="shared" si="25"/>
        <v>70</v>
      </c>
      <c r="J370" s="11">
        <f t="shared" si="26"/>
        <v>1.1125374411638853</v>
      </c>
      <c r="K370" s="12">
        <f t="shared" si="27"/>
        <v>327243000</v>
      </c>
      <c r="L370" s="12">
        <f>C370+(E370*ShippingCost)</f>
        <v>23374500</v>
      </c>
      <c r="M370" s="13">
        <f>((D370-C370-(E370*ShippingCost))*H370)</f>
        <v>36757000</v>
      </c>
      <c r="N370" s="14">
        <f>(D370-C370-(E370*ShippingCost))/E370</f>
        <v>525100</v>
      </c>
      <c r="O370" s="29">
        <f>K370+M370</f>
        <v>364000000</v>
      </c>
    </row>
    <row r="371" spans="1:15">
      <c r="A371" s="31" t="s">
        <v>1705</v>
      </c>
      <c r="B371" s="23">
        <f>VLOOKUP(A371,TypeIDs!B:C,2,FALSE)</f>
        <v>2969</v>
      </c>
      <c r="C371" s="22">
        <v>2788000</v>
      </c>
      <c r="D371" s="18">
        <f>INDEX(MARKET_INPUT[Column1.price],MATCH(B371,MARKET_INPUT[Column1.type_id]))</f>
        <v>3000000</v>
      </c>
      <c r="E371" s="24">
        <f>VLOOKUP(B371,TypeIDs!C:D,2,FALSE)</f>
        <v>10</v>
      </c>
      <c r="F371" s="19">
        <v>9</v>
      </c>
      <c r="G371" s="21">
        <f t="shared" si="28"/>
        <v>5065.4000000000005</v>
      </c>
      <c r="H371" s="26">
        <f t="shared" si="29"/>
        <v>63</v>
      </c>
      <c r="I371" s="25">
        <f t="shared" si="25"/>
        <v>630</v>
      </c>
      <c r="J371" s="11">
        <f t="shared" si="26"/>
        <v>1.0760401721664274</v>
      </c>
      <c r="K371" s="12">
        <f t="shared" si="27"/>
        <v>176211000</v>
      </c>
      <c r="L371" s="12">
        <f>C371+(E371*ShippingCost)</f>
        <v>2797000</v>
      </c>
      <c r="M371" s="13">
        <f>((D371-C371-(E371*ShippingCost))*H371)</f>
        <v>12789000</v>
      </c>
      <c r="N371" s="14">
        <f>(D371-C371-(E371*ShippingCost))/E371</f>
        <v>20300</v>
      </c>
      <c r="O371" s="29">
        <f>K371+M371</f>
        <v>189000000</v>
      </c>
    </row>
    <row r="372" spans="1:15">
      <c r="A372" s="31" t="s">
        <v>1713</v>
      </c>
      <c r="B372" s="23">
        <f>VLOOKUP(A372,TypeIDs!B:C,2,FALSE)</f>
        <v>2977</v>
      </c>
      <c r="C372" s="22">
        <v>1196000</v>
      </c>
      <c r="D372" s="18">
        <f>INDEX(MARKET_INPUT[Column1.price],MATCH(B372,MARKET_INPUT[Column1.type_id]))</f>
        <v>1499000</v>
      </c>
      <c r="E372" s="24">
        <f>VLOOKUP(B372,TypeIDs!C:D,2,FALSE)</f>
        <v>5</v>
      </c>
      <c r="F372" s="19">
        <v>3</v>
      </c>
      <c r="G372" s="21">
        <f t="shared" si="28"/>
        <v>736.6</v>
      </c>
      <c r="H372" s="26">
        <f t="shared" si="29"/>
        <v>21</v>
      </c>
      <c r="I372" s="25">
        <f t="shared" si="25"/>
        <v>105</v>
      </c>
      <c r="J372" s="11">
        <f t="shared" si="26"/>
        <v>1.2533444816053512</v>
      </c>
      <c r="K372" s="12">
        <f t="shared" si="27"/>
        <v>25210500</v>
      </c>
      <c r="L372" s="12">
        <f>C372+(E372*ShippingCost)</f>
        <v>1200500</v>
      </c>
      <c r="M372" s="13">
        <f>((D372-C372-(E372*ShippingCost))*H372)</f>
        <v>6268500</v>
      </c>
      <c r="N372" s="14">
        <f>(D372-C372-(E372*ShippingCost))/E372</f>
        <v>59700</v>
      </c>
      <c r="O372" s="29">
        <f>K372+M372</f>
        <v>31479000</v>
      </c>
    </row>
    <row r="373" spans="1:15">
      <c r="A373" s="31" t="s">
        <v>1667</v>
      </c>
      <c r="B373" s="23">
        <f>VLOOKUP(A373,TypeIDs!B:C,2,FALSE)</f>
        <v>2929</v>
      </c>
      <c r="C373" s="22">
        <v>6405000</v>
      </c>
      <c r="D373" s="18">
        <f>INDEX(MARKET_INPUT[Column1.price],MATCH(B373,MARKET_INPUT[Column1.type_id]))</f>
        <v>8054000</v>
      </c>
      <c r="E373" s="24">
        <f>VLOOKUP(B373,TypeIDs!C:D,2,FALSE)</f>
        <v>20</v>
      </c>
      <c r="F373" s="19">
        <v>2</v>
      </c>
      <c r="G373" s="21">
        <f t="shared" si="28"/>
        <v>2608</v>
      </c>
      <c r="H373" s="26">
        <f t="shared" si="29"/>
        <v>14</v>
      </c>
      <c r="I373" s="25">
        <f t="shared" si="25"/>
        <v>280</v>
      </c>
      <c r="J373" s="11">
        <f t="shared" si="26"/>
        <v>1.2574551131928182</v>
      </c>
      <c r="K373" s="12">
        <f t="shared" si="27"/>
        <v>89922000</v>
      </c>
      <c r="L373" s="12">
        <f>C373+(E373*ShippingCost)</f>
        <v>6423000</v>
      </c>
      <c r="M373" s="13">
        <f>((D373-C373-(E373*ShippingCost))*H373)</f>
        <v>22834000</v>
      </c>
      <c r="N373" s="14">
        <f>(D373-C373-(E373*ShippingCost))/E373</f>
        <v>81550</v>
      </c>
      <c r="O373" s="29">
        <f>K373+M373</f>
        <v>112756000</v>
      </c>
    </row>
    <row r="374" spans="1:15">
      <c r="A374" s="31" t="s">
        <v>1640</v>
      </c>
      <c r="B374" s="23">
        <f>VLOOKUP(A374,TypeIDs!B:C,2,FALSE)</f>
        <v>2897</v>
      </c>
      <c r="C374" s="22">
        <v>2005000</v>
      </c>
      <c r="D374" s="18">
        <f>INDEX(MARKET_INPUT[Column1.price],MATCH(B374,MARKET_INPUT[Column1.type_id]))</f>
        <v>3515000</v>
      </c>
      <c r="E374" s="24">
        <f>VLOOKUP(B374,TypeIDs!C:D,2,FALSE)</f>
        <v>10</v>
      </c>
      <c r="F374" s="19">
        <v>4</v>
      </c>
      <c r="G374" s="21">
        <f t="shared" si="28"/>
        <v>1636</v>
      </c>
      <c r="H374" s="26">
        <f t="shared" si="29"/>
        <v>28</v>
      </c>
      <c r="I374" s="25">
        <f t="shared" si="25"/>
        <v>280</v>
      </c>
      <c r="J374" s="11">
        <f t="shared" si="26"/>
        <v>1.7531172069825436</v>
      </c>
      <c r="K374" s="12">
        <f t="shared" si="27"/>
        <v>56392000</v>
      </c>
      <c r="L374" s="12">
        <f>C374+(E374*ShippingCost)</f>
        <v>2014000</v>
      </c>
      <c r="M374" s="13">
        <f>((D374-C374-(E374*ShippingCost))*H374)</f>
        <v>42028000</v>
      </c>
      <c r="N374" s="14">
        <f>(D374-C374-(E374*ShippingCost))/E374</f>
        <v>150100</v>
      </c>
      <c r="O374" s="29">
        <f>K374+M374</f>
        <v>98420000</v>
      </c>
    </row>
    <row r="375" spans="1:15">
      <c r="A375" s="31" t="s">
        <v>1655</v>
      </c>
      <c r="B375" s="23">
        <f>VLOOKUP(A375,TypeIDs!B:C,2,FALSE)</f>
        <v>2913</v>
      </c>
      <c r="C375" s="22">
        <v>2769000</v>
      </c>
      <c r="D375" s="18">
        <f>INDEX(MARKET_INPUT[Column1.price],MATCH(B375,MARKET_INPUT[Column1.type_id]))</f>
        <v>4167000</v>
      </c>
      <c r="E375" s="24">
        <f>VLOOKUP(B375,TypeIDs!C:D,2,FALSE)</f>
        <v>10</v>
      </c>
      <c r="F375" s="19">
        <v>7</v>
      </c>
      <c r="G375" s="21">
        <f t="shared" si="28"/>
        <v>3917.6</v>
      </c>
      <c r="H375" s="26">
        <f t="shared" si="29"/>
        <v>49</v>
      </c>
      <c r="I375" s="25">
        <f t="shared" si="25"/>
        <v>490</v>
      </c>
      <c r="J375" s="11">
        <f t="shared" si="26"/>
        <v>1.504875406283857</v>
      </c>
      <c r="K375" s="12">
        <f t="shared" si="27"/>
        <v>136122000</v>
      </c>
      <c r="L375" s="12">
        <f>C375+(E375*ShippingCost)</f>
        <v>2778000</v>
      </c>
      <c r="M375" s="13">
        <f>((D375-C375-(E375*ShippingCost))*H375)</f>
        <v>68061000</v>
      </c>
      <c r="N375" s="14">
        <f>(D375-C375-(E375*ShippingCost))/E375</f>
        <v>138900</v>
      </c>
      <c r="O375" s="29">
        <f>K375+M375</f>
        <v>204183000</v>
      </c>
    </row>
    <row r="376" spans="1:15">
      <c r="A376" s="31" t="s">
        <v>1616</v>
      </c>
      <c r="B376" s="23">
        <f>VLOOKUP(A376,TypeIDs!B:C,2,FALSE)</f>
        <v>2873</v>
      </c>
      <c r="C376" s="22">
        <v>477600</v>
      </c>
      <c r="D376" s="18">
        <f>INDEX(MARKET_INPUT[Column1.price],MATCH(B376,MARKET_INPUT[Column1.type_id]))</f>
        <v>405000</v>
      </c>
      <c r="E376" s="24">
        <f>VLOOKUP(B376,TypeIDs!C:D,2,FALSE)</f>
        <v>5</v>
      </c>
      <c r="F376" s="19">
        <v>7</v>
      </c>
      <c r="G376" s="21">
        <f t="shared" si="28"/>
        <v>699.64</v>
      </c>
      <c r="H376" s="26">
        <f t="shared" si="29"/>
        <v>49</v>
      </c>
      <c r="I376" s="25">
        <f t="shared" si="25"/>
        <v>245</v>
      </c>
      <c r="J376" s="11">
        <f t="shared" si="26"/>
        <v>0.84798994974874375</v>
      </c>
      <c r="K376" s="12">
        <f t="shared" si="27"/>
        <v>23622900</v>
      </c>
      <c r="L376" s="12">
        <f>C376+(E376*ShippingCost)</f>
        <v>482100</v>
      </c>
      <c r="M376" s="13">
        <f>((D376-C376-(E376*ShippingCost))*H376)</f>
        <v>-3777900</v>
      </c>
      <c r="N376" s="14">
        <f>(D376-C376-(E376*ShippingCost))/E376</f>
        <v>-15420</v>
      </c>
      <c r="O376" s="29">
        <f>K376+M376</f>
        <v>19845000</v>
      </c>
    </row>
    <row r="377" spans="1:15">
      <c r="A377" s="31" t="s">
        <v>1624</v>
      </c>
      <c r="B377" s="23">
        <f>VLOOKUP(A377,TypeIDs!B:C,2,FALSE)</f>
        <v>2881</v>
      </c>
      <c r="C377" s="22">
        <v>618600</v>
      </c>
      <c r="D377" s="18">
        <f>INDEX(MARKET_INPUT[Column1.price],MATCH(B377,MARKET_INPUT[Column1.type_id]))</f>
        <v>974800</v>
      </c>
      <c r="E377" s="24">
        <f>VLOOKUP(B377,TypeIDs!C:D,2,FALSE)</f>
        <v>5</v>
      </c>
      <c r="F377" s="19">
        <v>2</v>
      </c>
      <c r="G377" s="21">
        <f t="shared" si="28"/>
        <v>263.44</v>
      </c>
      <c r="H377" s="26">
        <f t="shared" si="29"/>
        <v>14</v>
      </c>
      <c r="I377" s="25">
        <f t="shared" si="25"/>
        <v>70</v>
      </c>
      <c r="J377" s="11">
        <f t="shared" si="26"/>
        <v>1.5758163595215002</v>
      </c>
      <c r="K377" s="12">
        <f t="shared" si="27"/>
        <v>8723400</v>
      </c>
      <c r="L377" s="12">
        <f>C377+(E377*ShippingCost)</f>
        <v>623100</v>
      </c>
      <c r="M377" s="13">
        <f>((D377-C377-(E377*ShippingCost))*H377)</f>
        <v>4923800</v>
      </c>
      <c r="N377" s="14">
        <f>(D377-C377-(E377*ShippingCost))/E377</f>
        <v>70340</v>
      </c>
      <c r="O377" s="29">
        <f>K377+M377</f>
        <v>13647200</v>
      </c>
    </row>
    <row r="378" spans="1:15">
      <c r="A378" s="31" t="s">
        <v>1632</v>
      </c>
      <c r="B378" s="23">
        <f>VLOOKUP(A378,TypeIDs!B:C,2,FALSE)</f>
        <v>2889</v>
      </c>
      <c r="C378" s="22">
        <v>961200</v>
      </c>
      <c r="D378" s="18">
        <f>INDEX(MARKET_INPUT[Column1.price],MATCH(B378,MARKET_INPUT[Column1.type_id]))</f>
        <v>1123000</v>
      </c>
      <c r="E378" s="24">
        <f>VLOOKUP(B378,TypeIDs!C:D,2,FALSE)</f>
        <v>5</v>
      </c>
      <c r="F378" s="19">
        <v>6</v>
      </c>
      <c r="G378" s="21">
        <f t="shared" si="28"/>
        <v>1181.44</v>
      </c>
      <c r="H378" s="26">
        <f t="shared" si="29"/>
        <v>42</v>
      </c>
      <c r="I378" s="25">
        <f t="shared" si="25"/>
        <v>210</v>
      </c>
      <c r="J378" s="11">
        <f t="shared" si="26"/>
        <v>1.1683312526009155</v>
      </c>
      <c r="K378" s="12">
        <f t="shared" si="27"/>
        <v>40559400</v>
      </c>
      <c r="L378" s="12">
        <f>C378+(E378*ShippingCost)</f>
        <v>965700</v>
      </c>
      <c r="M378" s="13">
        <f>((D378-C378-(E378*ShippingCost))*H378)</f>
        <v>6606600</v>
      </c>
      <c r="N378" s="14">
        <f>(D378-C378-(E378*ShippingCost))/E378</f>
        <v>31460</v>
      </c>
      <c r="O378" s="29">
        <f>K378+M378</f>
        <v>47166000</v>
      </c>
    </row>
    <row r="379" spans="1:15">
      <c r="A379" s="31" t="s">
        <v>10814</v>
      </c>
      <c r="B379" s="23">
        <f>VLOOKUP(A379,TypeIDs!B:C,2,FALSE)</f>
        <v>22291</v>
      </c>
      <c r="C379" s="22">
        <v>1199000</v>
      </c>
      <c r="D379" s="18">
        <f>INDEX(MARKET_INPUT[Column1.price],MATCH(B379,MARKET_INPUT[Column1.type_id]))</f>
        <v>1475000</v>
      </c>
      <c r="E379" s="24">
        <f>VLOOKUP(B379,TypeIDs!C:D,2,FALSE)</f>
        <v>5</v>
      </c>
      <c r="F379" s="19">
        <v>17</v>
      </c>
      <c r="G379" s="21">
        <f t="shared" si="28"/>
        <v>4137.6000000000004</v>
      </c>
      <c r="H379" s="26">
        <f t="shared" si="29"/>
        <v>119</v>
      </c>
      <c r="I379" s="25">
        <f t="shared" si="25"/>
        <v>595</v>
      </c>
      <c r="J379" s="11">
        <f t="shared" si="26"/>
        <v>1.2301918265221017</v>
      </c>
      <c r="K379" s="12">
        <f t="shared" si="27"/>
        <v>143216500</v>
      </c>
      <c r="L379" s="12">
        <f>C379+(E379*ShippingCost)</f>
        <v>1203500</v>
      </c>
      <c r="M379" s="13">
        <f>((D379-C379-(E379*ShippingCost))*H379)</f>
        <v>32308500</v>
      </c>
      <c r="N379" s="14">
        <f>(D379-C379-(E379*ShippingCost))/E379</f>
        <v>54300</v>
      </c>
      <c r="O379" s="29">
        <f>K379+M379</f>
        <v>175525000</v>
      </c>
    </row>
    <row r="380" spans="1:15">
      <c r="A380" s="31" t="s">
        <v>6486</v>
      </c>
      <c r="B380" s="23">
        <f>VLOOKUP(A380,TypeIDs!B:C,2,FALSE)</f>
        <v>15681</v>
      </c>
      <c r="C380" s="22">
        <v>97930000</v>
      </c>
      <c r="D380" s="18">
        <f>INDEX(MARKET_INPUT[Column1.price],MATCH(B380,MARKET_INPUT[Column1.type_id]))</f>
        <v>114800000</v>
      </c>
      <c r="E380" s="24">
        <f>VLOOKUP(B380,TypeIDs!C:D,2,FALSE)</f>
        <v>5</v>
      </c>
      <c r="F380" s="19">
        <v>0.4</v>
      </c>
      <c r="G380" s="21">
        <f t="shared" si="28"/>
        <v>7845.5999999999995</v>
      </c>
      <c r="H380" s="26">
        <f t="shared" si="29"/>
        <v>2.8000000000000003</v>
      </c>
      <c r="I380" s="25">
        <f t="shared" si="25"/>
        <v>14</v>
      </c>
      <c r="J380" s="11">
        <f t="shared" si="26"/>
        <v>1.172265904217298</v>
      </c>
      <c r="K380" s="12">
        <f t="shared" si="27"/>
        <v>274216600</v>
      </c>
      <c r="L380" s="12">
        <f>C380+(E380*ShippingCost)</f>
        <v>97934500</v>
      </c>
      <c r="M380" s="13">
        <f>((D380-C380-(E380*ShippingCost))*H380)</f>
        <v>47223400.000000007</v>
      </c>
      <c r="N380" s="14">
        <f>(D380-C380-(E380*ShippingCost))/E380</f>
        <v>3373100</v>
      </c>
      <c r="O380" s="29">
        <f>K380+M380</f>
        <v>321440000</v>
      </c>
    </row>
    <row r="381" spans="1:15">
      <c r="A381" s="31" t="s">
        <v>31406</v>
      </c>
      <c r="B381" s="23">
        <f>VLOOKUP(A381,TypeIDs!B:C,2,FALSE)</f>
        <v>47911</v>
      </c>
      <c r="C381" s="22">
        <v>3093000</v>
      </c>
      <c r="D381" s="18">
        <f>INDEX(MARKET_INPUT[Column1.price],MATCH(B381,MARKET_INPUT[Column1.type_id]))</f>
        <v>40000</v>
      </c>
      <c r="E381" s="24">
        <f>VLOOKUP(B381,TypeIDs!C:D,2,FALSE)</f>
        <v>5</v>
      </c>
      <c r="F381" s="19">
        <v>5</v>
      </c>
      <c r="G381" s="21">
        <f t="shared" si="28"/>
        <v>3118</v>
      </c>
      <c r="H381" s="26">
        <f t="shared" si="29"/>
        <v>35</v>
      </c>
      <c r="I381" s="25">
        <f t="shared" si="25"/>
        <v>175</v>
      </c>
      <c r="J381" s="11">
        <f t="shared" si="26"/>
        <v>1.2932428063368898E-2</v>
      </c>
      <c r="K381" s="12">
        <f t="shared" si="27"/>
        <v>108412500</v>
      </c>
      <c r="L381" s="12">
        <f>C381+(E381*ShippingCost)</f>
        <v>3097500</v>
      </c>
      <c r="M381" s="13">
        <f>((D381-C381-(E381*ShippingCost))*H381)</f>
        <v>-107012500</v>
      </c>
      <c r="N381" s="14">
        <f>(D381-C381-(E381*ShippingCost))/E381</f>
        <v>-611500</v>
      </c>
      <c r="O381" s="29">
        <f>K381+M381</f>
        <v>1400000</v>
      </c>
    </row>
    <row r="382" spans="1:15">
      <c r="A382" s="31" t="s">
        <v>251</v>
      </c>
      <c r="B382" s="23">
        <f>VLOOKUP(A382,TypeIDs!B:C,2,FALSE)</f>
        <v>519</v>
      </c>
      <c r="C382" s="22">
        <v>1215000</v>
      </c>
      <c r="D382" s="18">
        <f>INDEX(MARKET_INPUT[Column1.price],MATCH(B382,MARKET_INPUT[Column1.type_id]))</f>
        <v>1499000</v>
      </c>
      <c r="E382" s="24">
        <f>VLOOKUP(B382,TypeIDs!C:D,2,FALSE)</f>
        <v>5</v>
      </c>
      <c r="F382" s="19">
        <v>10</v>
      </c>
      <c r="G382" s="21">
        <f t="shared" si="28"/>
        <v>2470</v>
      </c>
      <c r="H382" s="26">
        <f t="shared" si="29"/>
        <v>70</v>
      </c>
      <c r="I382" s="25">
        <f t="shared" si="25"/>
        <v>350</v>
      </c>
      <c r="J382" s="11">
        <f t="shared" si="26"/>
        <v>1.2337448559670783</v>
      </c>
      <c r="K382" s="12">
        <f t="shared" si="27"/>
        <v>85365000</v>
      </c>
      <c r="L382" s="12">
        <f>C382+(E382*ShippingCost)</f>
        <v>1219500</v>
      </c>
      <c r="M382" s="13">
        <f>((D382-C382-(E382*ShippingCost))*H382)</f>
        <v>19565000</v>
      </c>
      <c r="N382" s="14">
        <f>(D382-C382-(E382*ShippingCost))/E382</f>
        <v>55900</v>
      </c>
      <c r="O382" s="29">
        <f>K382+M382</f>
        <v>104930000</v>
      </c>
    </row>
    <row r="383" spans="1:15">
      <c r="A383" s="31" t="s">
        <v>6609</v>
      </c>
      <c r="B383" s="23">
        <f>VLOOKUP(A383,TypeIDs!B:C,2,FALSE)</f>
        <v>15806</v>
      </c>
      <c r="C383" s="22">
        <v>94000000</v>
      </c>
      <c r="D383" s="18">
        <f>INDEX(MARKET_INPUT[Column1.price],MATCH(B383,MARKET_INPUT[Column1.type_id]))</f>
        <v>113700000</v>
      </c>
      <c r="E383" s="24">
        <f>VLOOKUP(B383,TypeIDs!C:D,2,FALSE)</f>
        <v>5</v>
      </c>
      <c r="F383" s="19">
        <v>1</v>
      </c>
      <c r="G383" s="21">
        <f t="shared" si="28"/>
        <v>18813</v>
      </c>
      <c r="H383" s="26">
        <f t="shared" si="29"/>
        <v>7</v>
      </c>
      <c r="I383" s="25">
        <f t="shared" si="25"/>
        <v>35</v>
      </c>
      <c r="J383" s="11">
        <f t="shared" si="26"/>
        <v>1.2095744680851064</v>
      </c>
      <c r="K383" s="12">
        <f t="shared" si="27"/>
        <v>658031500</v>
      </c>
      <c r="L383" s="12">
        <f>C383+(E383*ShippingCost)</f>
        <v>94004500</v>
      </c>
      <c r="M383" s="13">
        <f>((D383-C383-(E383*ShippingCost))*H383)</f>
        <v>137868500</v>
      </c>
      <c r="N383" s="14">
        <f>(D383-C383-(E383*ShippingCost))/E383</f>
        <v>3939100</v>
      </c>
      <c r="O383" s="29">
        <f>K383+M383</f>
        <v>795900000</v>
      </c>
    </row>
    <row r="384" spans="1:15">
      <c r="A384" s="31" t="s">
        <v>4128</v>
      </c>
      <c r="B384" s="23">
        <f>VLOOKUP(A384,TypeIDs!B:C,2,FALSE)</f>
        <v>11105</v>
      </c>
      <c r="C384" s="22">
        <v>318900</v>
      </c>
      <c r="D384" s="18">
        <f>INDEX(MARKET_INPUT[Column1.price],MATCH(B384,MARKET_INPUT[Column1.type_id]))</f>
        <v>249800</v>
      </c>
      <c r="E384" s="24">
        <f>VLOOKUP(B384,TypeIDs!C:D,2,FALSE)</f>
        <v>5</v>
      </c>
      <c r="F384" s="19">
        <v>2</v>
      </c>
      <c r="G384" s="21">
        <f t="shared" si="28"/>
        <v>143.56</v>
      </c>
      <c r="H384" s="26">
        <f t="shared" si="29"/>
        <v>14</v>
      </c>
      <c r="I384" s="25">
        <f t="shared" si="25"/>
        <v>70</v>
      </c>
      <c r="J384" s="11">
        <f t="shared" si="26"/>
        <v>0.78331765443712764</v>
      </c>
      <c r="K384" s="12">
        <f t="shared" si="27"/>
        <v>4527600</v>
      </c>
      <c r="L384" s="12">
        <f>C384+(E384*ShippingCost)</f>
        <v>323400</v>
      </c>
      <c r="M384" s="13">
        <f>((D384-C384-(E384*ShippingCost))*H384)</f>
        <v>-1030400</v>
      </c>
      <c r="N384" s="14">
        <f>(D384-C384-(E384*ShippingCost))/E384</f>
        <v>-14720</v>
      </c>
      <c r="O384" s="29">
        <f>K384+M384</f>
        <v>3497200</v>
      </c>
    </row>
    <row r="385" spans="1:15">
      <c r="A385" s="31" t="s">
        <v>3861</v>
      </c>
      <c r="B385" s="23">
        <f>VLOOKUP(A385,TypeIDs!B:C,2,FALSE)</f>
        <v>10190</v>
      </c>
      <c r="C385" s="22">
        <v>1257000</v>
      </c>
      <c r="D385" s="18">
        <f>INDEX(MARKET_INPUT[Column1.price],MATCH(B385,MARKET_INPUT[Column1.type_id]))</f>
        <v>1238000</v>
      </c>
      <c r="E385" s="24">
        <f>VLOOKUP(B385,TypeIDs!C:D,2,FALSE)</f>
        <v>5</v>
      </c>
      <c r="F385" s="19">
        <v>19</v>
      </c>
      <c r="G385" s="21">
        <f t="shared" si="28"/>
        <v>4843.6000000000004</v>
      </c>
      <c r="H385" s="26">
        <f t="shared" si="29"/>
        <v>133</v>
      </c>
      <c r="I385" s="25">
        <f t="shared" si="25"/>
        <v>665</v>
      </c>
      <c r="J385" s="11">
        <f t="shared" si="26"/>
        <v>0.98488464598249803</v>
      </c>
      <c r="K385" s="12">
        <f t="shared" si="27"/>
        <v>167779500</v>
      </c>
      <c r="L385" s="12">
        <f>C385+(E385*ShippingCost)</f>
        <v>1261500</v>
      </c>
      <c r="M385" s="13">
        <f>((D385-C385-(E385*ShippingCost))*H385)</f>
        <v>-3125500</v>
      </c>
      <c r="N385" s="14">
        <f>(D385-C385-(E385*ShippingCost))/E385</f>
        <v>-4700</v>
      </c>
      <c r="O385" s="29">
        <f>K385+M385</f>
        <v>164654000</v>
      </c>
    </row>
    <row r="386" spans="1:15">
      <c r="A386" s="31" t="s">
        <v>21246</v>
      </c>
      <c r="B386" s="23">
        <f>VLOOKUP(A386,TypeIDs!B:C,2,FALSE)</f>
        <v>35790</v>
      </c>
      <c r="C386" s="22">
        <v>1955000</v>
      </c>
      <c r="D386" s="18">
        <f>INDEX(MARKET_INPUT[Column1.price],MATCH(B386,MARKET_INPUT[Column1.type_id]))</f>
        <v>3600000</v>
      </c>
      <c r="E386" s="24">
        <f>VLOOKUP(B386,TypeIDs!C:D,2,FALSE)</f>
        <v>5</v>
      </c>
      <c r="F386" s="19">
        <v>6</v>
      </c>
      <c r="G386" s="21">
        <f t="shared" si="28"/>
        <v>2374</v>
      </c>
      <c r="H386" s="26">
        <f t="shared" si="29"/>
        <v>42</v>
      </c>
      <c r="I386" s="25">
        <f t="shared" ref="I386:I400" si="30">(E386*F386)*7</f>
        <v>210</v>
      </c>
      <c r="J386" s="11">
        <f t="shared" ref="J386:J400" si="31">D386/C386</f>
        <v>1.8414322250639386</v>
      </c>
      <c r="K386" s="12">
        <f t="shared" ref="K386:K400" si="32">(H386*C386)+((E386*ShippingCost)*H386)</f>
        <v>82299000</v>
      </c>
      <c r="L386" s="12">
        <f>C386+(E386*ShippingCost)</f>
        <v>1959500</v>
      </c>
      <c r="M386" s="13">
        <f>((D386-C386-(E386*ShippingCost))*H386)</f>
        <v>68901000</v>
      </c>
      <c r="N386" s="14">
        <f>(D386-C386-(E386*ShippingCost))/E386</f>
        <v>328100</v>
      </c>
      <c r="O386" s="29">
        <f>K386+M386</f>
        <v>151200000</v>
      </c>
    </row>
    <row r="387" spans="1:15">
      <c r="A387" s="31" t="s">
        <v>3244</v>
      </c>
      <c r="B387" s="23">
        <f>VLOOKUP(A387,TypeIDs!B:C,2,FALSE)</f>
        <v>6173</v>
      </c>
      <c r="C387" s="22">
        <v>9697</v>
      </c>
      <c r="D387" s="18">
        <f>INDEX(MARKET_INPUT[Column1.price],MATCH(B387,MARKET_INPUT[Column1.type_id]))</f>
        <v>46000</v>
      </c>
      <c r="E387" s="24">
        <f>VLOOKUP(B387,TypeIDs!C:D,2,FALSE)</f>
        <v>5</v>
      </c>
      <c r="F387" s="19">
        <v>2</v>
      </c>
      <c r="G387" s="21">
        <f t="shared" ref="G387:G400" si="33">((C387/(5000/F387))+(E387*2)+(F387*3))</f>
        <v>19.878799999999998</v>
      </c>
      <c r="H387" s="26">
        <f t="shared" ref="H387:H400" si="34">F387*7</f>
        <v>14</v>
      </c>
      <c r="I387" s="25">
        <f t="shared" si="30"/>
        <v>70</v>
      </c>
      <c r="J387" s="11">
        <f t="shared" si="31"/>
        <v>4.7437351758275756</v>
      </c>
      <c r="K387" s="12">
        <f t="shared" si="32"/>
        <v>198758</v>
      </c>
      <c r="L387" s="12">
        <f>C387+(E387*ShippingCost)</f>
        <v>14197</v>
      </c>
      <c r="M387" s="13">
        <f>((D387-C387-(E387*ShippingCost))*H387)</f>
        <v>445242</v>
      </c>
      <c r="N387" s="14">
        <f>(D387-C387-(E387*ShippingCost))/E387</f>
        <v>6360.6</v>
      </c>
      <c r="O387" s="29">
        <f>K387+M387</f>
        <v>644000</v>
      </c>
    </row>
    <row r="388" spans="1:15">
      <c r="A388" s="31" t="s">
        <v>868</v>
      </c>
      <c r="B388" s="23">
        <f>VLOOKUP(A388,TypeIDs!B:C,2,FALSE)</f>
        <v>1978</v>
      </c>
      <c r="C388" s="22">
        <v>1962000</v>
      </c>
      <c r="D388" s="18">
        <f>INDEX(MARKET_INPUT[Column1.price],MATCH(B388,MARKET_INPUT[Column1.type_id]))</f>
        <v>1938000</v>
      </c>
      <c r="E388" s="24">
        <f>VLOOKUP(B388,TypeIDs!C:D,2,FALSE)</f>
        <v>5</v>
      </c>
      <c r="F388" s="19">
        <v>5</v>
      </c>
      <c r="G388" s="21">
        <f t="shared" si="33"/>
        <v>1987</v>
      </c>
      <c r="H388" s="26">
        <f t="shared" si="34"/>
        <v>35</v>
      </c>
      <c r="I388" s="25">
        <f t="shared" si="30"/>
        <v>175</v>
      </c>
      <c r="J388" s="11">
        <f t="shared" si="31"/>
        <v>0.98776758409785936</v>
      </c>
      <c r="K388" s="12">
        <f t="shared" si="32"/>
        <v>68827500</v>
      </c>
      <c r="L388" s="12">
        <f>C388+(E388*ShippingCost)</f>
        <v>1966500</v>
      </c>
      <c r="M388" s="13">
        <f>((D388-C388-(E388*ShippingCost))*H388)</f>
        <v>-997500</v>
      </c>
      <c r="N388" s="14">
        <f>(D388-C388-(E388*ShippingCost))/E388</f>
        <v>-5700</v>
      </c>
      <c r="O388" s="29">
        <f>K388+M388</f>
        <v>67830000</v>
      </c>
    </row>
    <row r="389" spans="1:15">
      <c r="A389" s="31" t="s">
        <v>876</v>
      </c>
      <c r="B389" s="23">
        <f>VLOOKUP(A389,TypeIDs!B:C,2,FALSE)</f>
        <v>1999</v>
      </c>
      <c r="C389" s="22">
        <v>1021000</v>
      </c>
      <c r="D389" s="18">
        <f>INDEX(MARKET_INPUT[Column1.price],MATCH(B389,MARKET_INPUT[Column1.type_id]))</f>
        <v>1296000</v>
      </c>
      <c r="E389" s="24">
        <f>VLOOKUP(B389,TypeIDs!C:D,2,FALSE)</f>
        <v>5</v>
      </c>
      <c r="F389" s="19">
        <v>4</v>
      </c>
      <c r="G389" s="21">
        <f t="shared" si="33"/>
        <v>838.8</v>
      </c>
      <c r="H389" s="26">
        <f t="shared" si="34"/>
        <v>28</v>
      </c>
      <c r="I389" s="25">
        <f t="shared" si="30"/>
        <v>140</v>
      </c>
      <c r="J389" s="11">
        <f t="shared" si="31"/>
        <v>1.2693437806072478</v>
      </c>
      <c r="K389" s="12">
        <f t="shared" si="32"/>
        <v>28714000</v>
      </c>
      <c r="L389" s="12">
        <f>C389+(E389*ShippingCost)</f>
        <v>1025500</v>
      </c>
      <c r="M389" s="13">
        <f>((D389-C389-(E389*ShippingCost))*H389)</f>
        <v>7574000</v>
      </c>
      <c r="N389" s="14">
        <f>(D389-C389-(E389*ShippingCost))/E389</f>
        <v>54100</v>
      </c>
      <c r="O389" s="29">
        <f>K389+M389</f>
        <v>36288000</v>
      </c>
    </row>
    <row r="390" spans="1:15">
      <c r="A390" s="16" t="s">
        <v>3729</v>
      </c>
      <c r="B390" s="23">
        <f>VLOOKUP(A390,TypeIDs!B:C,2,FALSE)</f>
        <v>9950</v>
      </c>
      <c r="C390" s="22">
        <v>2570000</v>
      </c>
      <c r="D390" s="18">
        <f>INDEX(MARKET_INPUT[Column1.price],MATCH(B390,MARKET_INPUT[Column1.type_id]))</f>
        <v>4144000</v>
      </c>
      <c r="E390" s="24">
        <f>VLOOKUP(B390,TypeIDs!C:D,2,FALSE)</f>
        <v>1</v>
      </c>
      <c r="F390" s="19">
        <v>3</v>
      </c>
      <c r="G390" s="21">
        <f t="shared" si="33"/>
        <v>1553</v>
      </c>
      <c r="H390" s="26">
        <f t="shared" si="34"/>
        <v>21</v>
      </c>
      <c r="I390" s="25">
        <f t="shared" si="30"/>
        <v>21</v>
      </c>
      <c r="J390" s="11">
        <f t="shared" si="31"/>
        <v>1.6124513618677043</v>
      </c>
      <c r="K390" s="12">
        <f t="shared" si="32"/>
        <v>53988900</v>
      </c>
      <c r="L390" s="12">
        <f>C390+(E390*ShippingCost)</f>
        <v>2570900</v>
      </c>
      <c r="M390" s="13">
        <f>((D390-C390-(E390*ShippingCost))*H390)</f>
        <v>33035100</v>
      </c>
      <c r="N390" s="14">
        <f>(D390-C390-(E390*ShippingCost))/E390</f>
        <v>1573100</v>
      </c>
      <c r="O390" s="29">
        <f>K390+M390</f>
        <v>87024000</v>
      </c>
    </row>
    <row r="391" spans="1:15">
      <c r="A391" s="16" t="s">
        <v>6385</v>
      </c>
      <c r="B391" s="23">
        <f>VLOOKUP(A391,TypeIDs!B:C,2,FALSE)</f>
        <v>15479</v>
      </c>
      <c r="C391" s="22">
        <v>2162000</v>
      </c>
      <c r="D391" s="18">
        <f>INDEX(MARKET_INPUT[Column1.price],MATCH(B391,MARKET_INPUT[Column1.type_id]))</f>
        <v>4000000</v>
      </c>
      <c r="E391" s="24">
        <f>VLOOKUP(B391,TypeIDs!C:D,2,FALSE)</f>
        <v>1</v>
      </c>
      <c r="F391" s="19">
        <v>2</v>
      </c>
      <c r="G391" s="21">
        <f t="shared" si="33"/>
        <v>872.8</v>
      </c>
      <c r="H391" s="26">
        <f t="shared" si="34"/>
        <v>14</v>
      </c>
      <c r="I391" s="25">
        <f t="shared" si="30"/>
        <v>14</v>
      </c>
      <c r="J391" s="11">
        <f t="shared" si="31"/>
        <v>1.8501387604070305</v>
      </c>
      <c r="K391" s="12">
        <f t="shared" si="32"/>
        <v>30280600</v>
      </c>
      <c r="L391" s="12">
        <f>C391+(E391*ShippingCost)</f>
        <v>2162900</v>
      </c>
      <c r="M391" s="13">
        <f>((D391-C391-(E391*ShippingCost))*H391)</f>
        <v>25719400</v>
      </c>
      <c r="N391" s="14">
        <f>(D391-C391-(E391*ShippingCost))/E391</f>
        <v>1837100</v>
      </c>
      <c r="O391" s="29">
        <f>K391+M391</f>
        <v>56000000</v>
      </c>
    </row>
    <row r="392" spans="1:15">
      <c r="A392" s="16" t="s">
        <v>6379</v>
      </c>
      <c r="B392" s="23">
        <f>VLOOKUP(A392,TypeIDs!B:C,2,FALSE)</f>
        <v>15463</v>
      </c>
      <c r="C392" s="22">
        <v>2245000</v>
      </c>
      <c r="D392" s="18">
        <f>INDEX(MARKET_INPUT[Column1.price],MATCH(B392,MARKET_INPUT[Column1.type_id]))</f>
        <v>1996000</v>
      </c>
      <c r="E392" s="24">
        <f>VLOOKUP(B392,TypeIDs!C:D,2,FALSE)</f>
        <v>1</v>
      </c>
      <c r="F392" s="19">
        <v>5</v>
      </c>
      <c r="G392" s="21">
        <f t="shared" si="33"/>
        <v>2262</v>
      </c>
      <c r="H392" s="26">
        <f t="shared" si="34"/>
        <v>35</v>
      </c>
      <c r="I392" s="25">
        <f t="shared" si="30"/>
        <v>35</v>
      </c>
      <c r="J392" s="11">
        <f t="shared" si="31"/>
        <v>0.88908685968819601</v>
      </c>
      <c r="K392" s="12">
        <f t="shared" si="32"/>
        <v>78606500</v>
      </c>
      <c r="L392" s="12">
        <f>C392+(E392*ShippingCost)</f>
        <v>2245900</v>
      </c>
      <c r="M392" s="13">
        <f>((D392-C392-(E392*ShippingCost))*H392)</f>
        <v>-8746500</v>
      </c>
      <c r="N392" s="14">
        <f>(D392-C392-(E392*ShippingCost))/E392</f>
        <v>-249900</v>
      </c>
      <c r="O392" s="29">
        <f>K392+M392</f>
        <v>69860000</v>
      </c>
    </row>
    <row r="393" spans="1:15">
      <c r="A393" s="16" t="s">
        <v>2574</v>
      </c>
      <c r="B393" s="23">
        <f>VLOOKUP(A393,TypeIDs!B:C,2,FALSE)</f>
        <v>3898</v>
      </c>
      <c r="C393" s="22">
        <v>17160000</v>
      </c>
      <c r="D393" s="18">
        <f>INDEX(MARKET_INPUT[Column1.price],MATCH(B393,MARKET_INPUT[Column1.type_id]))</f>
        <v>20900000</v>
      </c>
      <c r="E393" s="24">
        <f>VLOOKUP(B393,TypeIDs!C:D,2,FALSE)</f>
        <v>1</v>
      </c>
      <c r="F393" s="19">
        <v>3</v>
      </c>
      <c r="G393" s="21">
        <f t="shared" si="33"/>
        <v>10307</v>
      </c>
      <c r="H393" s="26">
        <f t="shared" si="34"/>
        <v>21</v>
      </c>
      <c r="I393" s="25">
        <f t="shared" si="30"/>
        <v>21</v>
      </c>
      <c r="J393" s="11">
        <f t="shared" si="31"/>
        <v>1.2179487179487178</v>
      </c>
      <c r="K393" s="12">
        <f t="shared" si="32"/>
        <v>360378900</v>
      </c>
      <c r="L393" s="12">
        <f>C393+(E393*ShippingCost)</f>
        <v>17160900</v>
      </c>
      <c r="M393" s="13">
        <f>((D393-C393-(E393*ShippingCost))*H393)</f>
        <v>78521100</v>
      </c>
      <c r="N393" s="14">
        <f>(D393-C393-(E393*ShippingCost))/E393</f>
        <v>3739100</v>
      </c>
      <c r="O393" s="29">
        <f>K393+M393</f>
        <v>438900000</v>
      </c>
    </row>
    <row r="394" spans="1:15">
      <c r="A394" s="16" t="s">
        <v>6382</v>
      </c>
      <c r="B394" s="23">
        <f>VLOOKUP(A394,TypeIDs!B:C,2,FALSE)</f>
        <v>15466</v>
      </c>
      <c r="C394" s="22">
        <v>2348000</v>
      </c>
      <c r="D394" s="18">
        <f>INDEX(MARKET_INPUT[Column1.price],MATCH(B394,MARKET_INPUT[Column1.type_id]))</f>
        <v>3975000</v>
      </c>
      <c r="E394" s="24">
        <f>VLOOKUP(B394,TypeIDs!C:D,2,FALSE)</f>
        <v>1</v>
      </c>
      <c r="F394" s="19">
        <v>3</v>
      </c>
      <c r="G394" s="21">
        <f t="shared" si="33"/>
        <v>1419.8</v>
      </c>
      <c r="H394" s="26">
        <f t="shared" si="34"/>
        <v>21</v>
      </c>
      <c r="I394" s="25">
        <f t="shared" si="30"/>
        <v>21</v>
      </c>
      <c r="J394" s="11">
        <f t="shared" si="31"/>
        <v>1.6929301533219761</v>
      </c>
      <c r="K394" s="12">
        <f t="shared" si="32"/>
        <v>49326900</v>
      </c>
      <c r="L394" s="12">
        <f>C394+(E394*ShippingCost)</f>
        <v>2348900</v>
      </c>
      <c r="M394" s="13">
        <f>((D394-C394-(E394*ShippingCost))*H394)</f>
        <v>34148100</v>
      </c>
      <c r="N394" s="14">
        <f>(D394-C394-(E394*ShippingCost))/E394</f>
        <v>1626100</v>
      </c>
      <c r="O394" s="29">
        <f>K394+M394</f>
        <v>83475000</v>
      </c>
    </row>
    <row r="395" spans="1:15">
      <c r="A395" s="16" t="s">
        <v>6376</v>
      </c>
      <c r="B395" s="23">
        <f>VLOOKUP(A395,TypeIDs!B:C,2,FALSE)</f>
        <v>15460</v>
      </c>
      <c r="C395" s="22">
        <v>2968000</v>
      </c>
      <c r="D395" s="18">
        <f>INDEX(MARKET_INPUT[Column1.price],MATCH(B395,MARKET_INPUT[Column1.type_id]))</f>
        <v>3798000</v>
      </c>
      <c r="E395" s="24">
        <f>VLOOKUP(B395,TypeIDs!C:D,2,FALSE)</f>
        <v>1</v>
      </c>
      <c r="F395" s="19">
        <v>3</v>
      </c>
      <c r="G395" s="21">
        <f t="shared" si="33"/>
        <v>1791.8</v>
      </c>
      <c r="H395" s="26">
        <f t="shared" si="34"/>
        <v>21</v>
      </c>
      <c r="I395" s="25">
        <f t="shared" si="30"/>
        <v>21</v>
      </c>
      <c r="J395" s="11">
        <f t="shared" si="31"/>
        <v>1.2796495956873315</v>
      </c>
      <c r="K395" s="12">
        <f t="shared" si="32"/>
        <v>62346900</v>
      </c>
      <c r="L395" s="12">
        <f>C395+(E395*ShippingCost)</f>
        <v>2968900</v>
      </c>
      <c r="M395" s="13">
        <f>((D395-C395-(E395*ShippingCost))*H395)</f>
        <v>17411100</v>
      </c>
      <c r="N395" s="14">
        <f>(D395-C395-(E395*ShippingCost))/E395</f>
        <v>829100</v>
      </c>
      <c r="O395" s="29">
        <f>K395+M395</f>
        <v>79758000</v>
      </c>
    </row>
    <row r="396" spans="1:15">
      <c r="A396" s="16" t="s">
        <v>29742</v>
      </c>
      <c r="B396" s="23">
        <f>VLOOKUP(A396,TypeIDs!B:C,2,FALSE)</f>
        <v>46002</v>
      </c>
      <c r="C396" s="22">
        <v>5220000</v>
      </c>
      <c r="D396" s="18">
        <f>INDEX(MARKET_INPUT[Column1.price],MATCH(B396,MARKET_INPUT[Column1.type_id]))</f>
        <v>4980000</v>
      </c>
      <c r="E396" s="24">
        <f>VLOOKUP(B396,TypeIDs!C:D,2,FALSE)</f>
        <v>1</v>
      </c>
      <c r="F396" s="19">
        <v>3</v>
      </c>
      <c r="G396" s="21">
        <f t="shared" si="33"/>
        <v>3143</v>
      </c>
      <c r="H396" s="26">
        <f t="shared" si="34"/>
        <v>21</v>
      </c>
      <c r="I396" s="25">
        <f t="shared" si="30"/>
        <v>21</v>
      </c>
      <c r="J396" s="11">
        <f t="shared" si="31"/>
        <v>0.95402298850574707</v>
      </c>
      <c r="K396" s="12">
        <f t="shared" si="32"/>
        <v>109638900</v>
      </c>
      <c r="L396" s="12">
        <f>C396+(E396*ShippingCost)</f>
        <v>5220900</v>
      </c>
      <c r="M396" s="13">
        <f>((D396-C396-(E396*ShippingCost))*H396)</f>
        <v>-5058900</v>
      </c>
      <c r="N396" s="14">
        <f>(D396-C396-(E396*ShippingCost))/E396</f>
        <v>-240900</v>
      </c>
      <c r="O396" s="29">
        <f>K396+M396</f>
        <v>104580000</v>
      </c>
    </row>
    <row r="397" spans="1:15">
      <c r="A397" s="16" t="s">
        <v>29744</v>
      </c>
      <c r="B397" s="23">
        <f>VLOOKUP(A397,TypeIDs!B:C,2,FALSE)</f>
        <v>46004</v>
      </c>
      <c r="C397" s="22">
        <v>270000</v>
      </c>
      <c r="D397" s="18">
        <f>INDEX(MARKET_INPUT[Column1.price],MATCH(B397,MARKET_INPUT[Column1.type_id]))</f>
        <v>298600</v>
      </c>
      <c r="E397" s="24">
        <f>VLOOKUP(B397,TypeIDs!C:D,2,FALSE)</f>
        <v>1</v>
      </c>
      <c r="F397" s="19">
        <v>3</v>
      </c>
      <c r="G397" s="21">
        <f t="shared" si="33"/>
        <v>173</v>
      </c>
      <c r="H397" s="26">
        <f t="shared" si="34"/>
        <v>21</v>
      </c>
      <c r="I397" s="25">
        <f t="shared" si="30"/>
        <v>21</v>
      </c>
      <c r="J397" s="11">
        <f t="shared" si="31"/>
        <v>1.105925925925926</v>
      </c>
      <c r="K397" s="12">
        <f t="shared" si="32"/>
        <v>5688900</v>
      </c>
      <c r="L397" s="12">
        <f>C397+(E397*ShippingCost)</f>
        <v>270900</v>
      </c>
      <c r="M397" s="13">
        <f>((D397-C397-(E397*ShippingCost))*H397)</f>
        <v>581700</v>
      </c>
      <c r="N397" s="14">
        <f>(D397-C397-(E397*ShippingCost))/E397</f>
        <v>27700</v>
      </c>
      <c r="O397" s="29">
        <f>K397+M397</f>
        <v>6270600</v>
      </c>
    </row>
    <row r="398" spans="1:15">
      <c r="A398" s="16" t="s">
        <v>29745</v>
      </c>
      <c r="B398" s="23">
        <f>VLOOKUP(A398,TypeIDs!B:C,2,FALSE)</f>
        <v>46005</v>
      </c>
      <c r="C398" s="22">
        <v>5429000</v>
      </c>
      <c r="D398" s="18">
        <f>INDEX(MARKET_INPUT[Column1.price],MATCH(B398,MARKET_INPUT[Column1.type_id]))</f>
        <v>6990000</v>
      </c>
      <c r="E398" s="24">
        <f>VLOOKUP(B398,TypeIDs!C:D,2,FALSE)</f>
        <v>1</v>
      </c>
      <c r="F398" s="19">
        <v>4</v>
      </c>
      <c r="G398" s="21">
        <f t="shared" si="33"/>
        <v>4357.2</v>
      </c>
      <c r="H398" s="26">
        <f t="shared" si="34"/>
        <v>28</v>
      </c>
      <c r="I398" s="25">
        <f t="shared" si="30"/>
        <v>28</v>
      </c>
      <c r="J398" s="11">
        <f t="shared" si="31"/>
        <v>1.2875299318474858</v>
      </c>
      <c r="K398" s="12">
        <f t="shared" si="32"/>
        <v>152037200</v>
      </c>
      <c r="L398" s="12">
        <f>C398+(E398*ShippingCost)</f>
        <v>5429900</v>
      </c>
      <c r="M398" s="13">
        <f>((D398-C398-(E398*ShippingCost))*H398)</f>
        <v>43682800</v>
      </c>
      <c r="N398" s="14">
        <f>(D398-C398-(E398*ShippingCost))/E398</f>
        <v>1560100</v>
      </c>
      <c r="O398" s="29">
        <f>K398+M398</f>
        <v>195720000</v>
      </c>
    </row>
    <row r="399" spans="1:15">
      <c r="A399" s="16" t="s">
        <v>29738</v>
      </c>
      <c r="B399" s="23">
        <f>VLOOKUP(A399,TypeIDs!B:C,2,FALSE)</f>
        <v>45998</v>
      </c>
      <c r="C399" s="22">
        <v>5722000</v>
      </c>
      <c r="D399" s="18">
        <f>INDEX(MARKET_INPUT[Column1.price],MATCH(B399,MARKET_INPUT[Column1.type_id]))</f>
        <v>6500000</v>
      </c>
      <c r="E399" s="24">
        <f>VLOOKUP(B399,TypeIDs!C:D,2,FALSE)</f>
        <v>1</v>
      </c>
      <c r="F399" s="19">
        <v>4</v>
      </c>
      <c r="G399" s="21">
        <f t="shared" si="33"/>
        <v>4591.6000000000004</v>
      </c>
      <c r="H399" s="26">
        <f t="shared" si="34"/>
        <v>28</v>
      </c>
      <c r="I399" s="25">
        <f t="shared" si="30"/>
        <v>28</v>
      </c>
      <c r="J399" s="11">
        <f t="shared" si="31"/>
        <v>1.1359664452988465</v>
      </c>
      <c r="K399" s="12">
        <f t="shared" si="32"/>
        <v>160241200</v>
      </c>
      <c r="L399" s="12">
        <f>C399+(E399*ShippingCost)</f>
        <v>5722900</v>
      </c>
      <c r="M399" s="13">
        <f>((D399-C399-(E399*ShippingCost))*H399)</f>
        <v>21758800</v>
      </c>
      <c r="N399" s="14">
        <f>(D399-C399-(E399*ShippingCost))/E399</f>
        <v>777100</v>
      </c>
      <c r="O399" s="29">
        <f>K399+M399</f>
        <v>182000000</v>
      </c>
    </row>
    <row r="400" spans="1:15">
      <c r="A400" s="16" t="s">
        <v>29739</v>
      </c>
      <c r="B400" s="23">
        <f>VLOOKUP(A400,TypeIDs!B:C,2,FALSE)</f>
        <v>45999</v>
      </c>
      <c r="C400" s="22">
        <v>14890000</v>
      </c>
      <c r="D400" s="18">
        <f>INDEX(MARKET_INPUT[Column1.price],MATCH(B400,MARKET_INPUT[Column1.type_id]))</f>
        <v>18500000</v>
      </c>
      <c r="E400" s="24">
        <f>VLOOKUP(B400,TypeIDs!C:D,2,FALSE)</f>
        <v>1</v>
      </c>
      <c r="F400" s="19">
        <v>3</v>
      </c>
      <c r="G400" s="21">
        <f t="shared" si="33"/>
        <v>8945</v>
      </c>
      <c r="H400" s="26">
        <f t="shared" si="34"/>
        <v>21</v>
      </c>
      <c r="I400" s="25">
        <f t="shared" si="30"/>
        <v>21</v>
      </c>
      <c r="J400" s="11">
        <f t="shared" si="31"/>
        <v>1.2424445936870383</v>
      </c>
      <c r="K400" s="12">
        <f t="shared" si="32"/>
        <v>312708900</v>
      </c>
      <c r="L400" s="12">
        <f>C400+(E400*ShippingCost)</f>
        <v>14890900</v>
      </c>
      <c r="M400" s="13">
        <f>((D400-C400-(E400*ShippingCost))*H400)</f>
        <v>75791100</v>
      </c>
      <c r="N400" s="14">
        <f>(D400-C400-(E400*ShippingCost))/E400</f>
        <v>3609100</v>
      </c>
      <c r="O400" s="29">
        <f>K400+M400</f>
        <v>388500000</v>
      </c>
    </row>
    <row r="410" spans="10:10">
      <c r="J410" s="27"/>
    </row>
    <row r="411" spans="10:10">
      <c r="J411" s="27"/>
    </row>
  </sheetData>
  <mergeCells count="7">
    <mergeCell ref="BF1:BG1"/>
    <mergeCell ref="BC1:BE1"/>
    <mergeCell ref="BC7:BE7"/>
    <mergeCell ref="BC35:BE35"/>
    <mergeCell ref="F1:G1"/>
    <mergeCell ref="BF7:BG7"/>
    <mergeCell ref="BF8:BG8"/>
  </mergeCells>
  <conditionalFormatting sqref="M2:M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N2:N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N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O1048576">
    <cfRule type="expression" dxfId="0" priority="1">
      <formula>$M2&lt;0</formula>
    </cfRule>
  </conditionalFormatting>
  <hyperlinks>
    <hyperlink ref="BD2" r:id="rId1" xr:uid="{ABC8896E-0DFA-4186-9F17-9F37ED08C942}"/>
    <hyperlink ref="BE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0183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8069"/>
  <sheetViews>
    <sheetView topLeftCell="E3049" zoomScale="145" zoomScaleNormal="145" workbookViewId="0">
      <selection activeCell="I3056" sqref="I305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439900</v>
      </c>
      <c r="O1" t="s">
        <v>924</v>
      </c>
    </row>
    <row r="2" spans="1:15">
      <c r="A2">
        <v>90</v>
      </c>
      <c r="B2" t="b">
        <v>0</v>
      </c>
      <c r="C2" t="s">
        <v>44598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45647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43827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42067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44043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46149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46755</v>
      </c>
      <c r="D8">
        <v>1037022454355</v>
      </c>
      <c r="E8">
        <v>1</v>
      </c>
      <c r="F8">
        <v>6129423479</v>
      </c>
      <c r="G8">
        <v>7.42</v>
      </c>
      <c r="H8" t="s">
        <v>40297</v>
      </c>
      <c r="I8">
        <v>34</v>
      </c>
      <c r="J8">
        <v>17248931</v>
      </c>
      <c r="K8">
        <v>20094768</v>
      </c>
    </row>
    <row r="9" spans="1:15">
      <c r="A9">
        <v>90</v>
      </c>
      <c r="B9" t="b">
        <v>0</v>
      </c>
      <c r="C9" t="s">
        <v>47597</v>
      </c>
      <c r="D9">
        <v>1037022454355</v>
      </c>
      <c r="E9">
        <v>1</v>
      </c>
      <c r="F9">
        <v>6130433184</v>
      </c>
      <c r="G9">
        <v>7.22</v>
      </c>
      <c r="H9" t="s">
        <v>40297</v>
      </c>
      <c r="I9">
        <v>34</v>
      </c>
      <c r="J9">
        <v>72946824</v>
      </c>
      <c r="K9">
        <v>73896824</v>
      </c>
    </row>
    <row r="10" spans="1:15">
      <c r="A10">
        <v>90</v>
      </c>
      <c r="B10" t="b">
        <v>0</v>
      </c>
      <c r="C10" t="s">
        <v>47011</v>
      </c>
      <c r="D10">
        <v>1037022454355</v>
      </c>
      <c r="E10">
        <v>1</v>
      </c>
      <c r="F10">
        <v>6131068199</v>
      </c>
      <c r="G10">
        <v>7.21</v>
      </c>
      <c r="H10" t="s">
        <v>40297</v>
      </c>
      <c r="I10">
        <v>34</v>
      </c>
      <c r="J10">
        <v>12500000</v>
      </c>
      <c r="K10">
        <v>12500000</v>
      </c>
    </row>
    <row r="11" spans="1:15">
      <c r="A11">
        <v>90</v>
      </c>
      <c r="B11" t="b">
        <v>0</v>
      </c>
      <c r="C11" t="s">
        <v>47271</v>
      </c>
      <c r="D11">
        <v>1037022454355</v>
      </c>
      <c r="E11">
        <v>1</v>
      </c>
      <c r="F11">
        <v>6131370154</v>
      </c>
      <c r="G11">
        <v>6.9</v>
      </c>
      <c r="H11" t="s">
        <v>40297</v>
      </c>
      <c r="I11">
        <v>34</v>
      </c>
      <c r="J11">
        <v>6884002</v>
      </c>
      <c r="K11">
        <v>21884002</v>
      </c>
    </row>
    <row r="12" spans="1:15">
      <c r="A12">
        <v>90</v>
      </c>
      <c r="B12" t="b">
        <v>0</v>
      </c>
      <c r="C12" t="s">
        <v>47827</v>
      </c>
      <c r="D12">
        <v>1037022454355</v>
      </c>
      <c r="E12">
        <v>1</v>
      </c>
      <c r="F12">
        <v>6131523602</v>
      </c>
      <c r="G12">
        <v>6.83</v>
      </c>
      <c r="H12" t="s">
        <v>40297</v>
      </c>
      <c r="I12">
        <v>34</v>
      </c>
      <c r="J12">
        <v>12500000</v>
      </c>
      <c r="K12">
        <v>12500000</v>
      </c>
    </row>
    <row r="13" spans="1:15">
      <c r="A13">
        <v>90</v>
      </c>
      <c r="B13" t="b">
        <v>0</v>
      </c>
      <c r="C13" t="s">
        <v>47541</v>
      </c>
      <c r="D13">
        <v>1037022454355</v>
      </c>
      <c r="E13">
        <v>1</v>
      </c>
      <c r="F13">
        <v>6132000020</v>
      </c>
      <c r="G13">
        <v>6.51</v>
      </c>
      <c r="H13" t="s">
        <v>40297</v>
      </c>
      <c r="I13">
        <v>34</v>
      </c>
      <c r="J13">
        <v>20168468</v>
      </c>
      <c r="K13">
        <v>20168468</v>
      </c>
    </row>
    <row r="14" spans="1:15">
      <c r="A14">
        <v>90</v>
      </c>
      <c r="B14" t="b">
        <v>0</v>
      </c>
      <c r="C14" t="s">
        <v>47249</v>
      </c>
      <c r="D14">
        <v>1037022454355</v>
      </c>
      <c r="E14">
        <v>1</v>
      </c>
      <c r="F14">
        <v>6131566287</v>
      </c>
      <c r="G14">
        <v>6.5</v>
      </c>
      <c r="H14" t="s">
        <v>40297</v>
      </c>
      <c r="I14">
        <v>34</v>
      </c>
      <c r="J14">
        <v>6788037</v>
      </c>
      <c r="K14">
        <v>20164435</v>
      </c>
    </row>
    <row r="15" spans="1:15">
      <c r="A15">
        <v>90</v>
      </c>
      <c r="B15" t="b">
        <v>0</v>
      </c>
      <c r="C15" t="s">
        <v>45222</v>
      </c>
      <c r="D15">
        <v>1037022454355</v>
      </c>
      <c r="E15">
        <v>1</v>
      </c>
      <c r="F15">
        <v>6124906633</v>
      </c>
      <c r="G15">
        <v>18.5</v>
      </c>
      <c r="H15" t="s">
        <v>40297</v>
      </c>
      <c r="I15">
        <v>35</v>
      </c>
      <c r="J15">
        <v>13343901</v>
      </c>
      <c r="K15">
        <v>28127190</v>
      </c>
    </row>
    <row r="16" spans="1:15">
      <c r="A16">
        <v>90</v>
      </c>
      <c r="B16" t="b">
        <v>0</v>
      </c>
      <c r="C16" t="s">
        <v>47159</v>
      </c>
      <c r="D16">
        <v>1037022454355</v>
      </c>
      <c r="E16">
        <v>1</v>
      </c>
      <c r="F16">
        <v>6130359894</v>
      </c>
      <c r="G16">
        <v>18.489999999999998</v>
      </c>
      <c r="H16" t="s">
        <v>40297</v>
      </c>
      <c r="I16">
        <v>35</v>
      </c>
      <c r="J16">
        <v>10048678</v>
      </c>
      <c r="K16">
        <v>10048678</v>
      </c>
    </row>
    <row r="17" spans="1:11">
      <c r="A17">
        <v>90</v>
      </c>
      <c r="B17" t="b">
        <v>0</v>
      </c>
      <c r="C17" t="s">
        <v>47744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46913</v>
      </c>
      <c r="D18">
        <v>1037022454355</v>
      </c>
      <c r="E18">
        <v>1</v>
      </c>
      <c r="F18">
        <v>6130508891</v>
      </c>
      <c r="G18">
        <v>17.989999999999998</v>
      </c>
      <c r="H18" t="s">
        <v>40297</v>
      </c>
      <c r="I18">
        <v>35</v>
      </c>
      <c r="J18">
        <v>3760038</v>
      </c>
      <c r="K18">
        <v>4084038</v>
      </c>
    </row>
    <row r="19" spans="1:11">
      <c r="A19">
        <v>90</v>
      </c>
      <c r="B19" t="b">
        <v>0</v>
      </c>
      <c r="C19" t="s">
        <v>47383</v>
      </c>
      <c r="D19">
        <v>1037022454355</v>
      </c>
      <c r="E19">
        <v>1</v>
      </c>
      <c r="F19">
        <v>6130750442</v>
      </c>
      <c r="G19">
        <v>17.98</v>
      </c>
      <c r="H19" t="s">
        <v>40297</v>
      </c>
      <c r="I19">
        <v>35</v>
      </c>
      <c r="J19">
        <v>10068464</v>
      </c>
      <c r="K19">
        <v>10068464</v>
      </c>
    </row>
    <row r="20" spans="1:11">
      <c r="A20">
        <v>90</v>
      </c>
      <c r="B20" t="b">
        <v>0</v>
      </c>
      <c r="C20" t="s">
        <v>47729</v>
      </c>
      <c r="D20">
        <v>1037022454355</v>
      </c>
      <c r="E20">
        <v>1</v>
      </c>
      <c r="F20">
        <v>6131054282</v>
      </c>
      <c r="G20">
        <v>17.8</v>
      </c>
      <c r="H20" t="s">
        <v>40297</v>
      </c>
      <c r="I20">
        <v>35</v>
      </c>
      <c r="J20">
        <v>1703770</v>
      </c>
      <c r="K20">
        <v>6000000</v>
      </c>
    </row>
    <row r="21" spans="1:11">
      <c r="A21">
        <v>90</v>
      </c>
      <c r="B21" t="b">
        <v>0</v>
      </c>
      <c r="C21" t="s">
        <v>47263</v>
      </c>
      <c r="D21">
        <v>1037022454355</v>
      </c>
      <c r="E21">
        <v>1</v>
      </c>
      <c r="F21">
        <v>6131369987</v>
      </c>
      <c r="G21">
        <v>17.79</v>
      </c>
      <c r="H21" t="s">
        <v>40297</v>
      </c>
      <c r="I21">
        <v>35</v>
      </c>
      <c r="J21">
        <v>8710508</v>
      </c>
      <c r="K21">
        <v>9034508</v>
      </c>
    </row>
    <row r="22" spans="1:11">
      <c r="A22">
        <v>90</v>
      </c>
      <c r="B22" t="b">
        <v>0</v>
      </c>
      <c r="C22" t="s">
        <v>46710</v>
      </c>
      <c r="D22">
        <v>1037022454355</v>
      </c>
      <c r="E22">
        <v>1</v>
      </c>
      <c r="F22">
        <v>6131523383</v>
      </c>
      <c r="G22">
        <v>17.78</v>
      </c>
      <c r="H22" t="s">
        <v>40297</v>
      </c>
      <c r="I22">
        <v>35</v>
      </c>
      <c r="J22">
        <v>2092706</v>
      </c>
      <c r="K22">
        <v>2125000</v>
      </c>
    </row>
    <row r="23" spans="1:11">
      <c r="A23">
        <v>90</v>
      </c>
      <c r="B23" t="b">
        <v>0</v>
      </c>
      <c r="C23" t="s">
        <v>43316</v>
      </c>
      <c r="D23">
        <v>1037022454355</v>
      </c>
      <c r="E23">
        <v>1</v>
      </c>
      <c r="F23">
        <v>6080743169</v>
      </c>
      <c r="G23">
        <v>93.3</v>
      </c>
      <c r="H23" t="s">
        <v>40297</v>
      </c>
      <c r="I23">
        <v>36</v>
      </c>
      <c r="J23">
        <v>67264</v>
      </c>
      <c r="K23">
        <v>67264</v>
      </c>
    </row>
    <row r="24" spans="1:11">
      <c r="A24">
        <v>90</v>
      </c>
      <c r="B24" t="b">
        <v>0</v>
      </c>
      <c r="C24" t="s">
        <v>42552</v>
      </c>
      <c r="D24">
        <v>1037022454355</v>
      </c>
      <c r="E24">
        <v>1</v>
      </c>
      <c r="F24">
        <v>6079362176</v>
      </c>
      <c r="G24">
        <v>93.28</v>
      </c>
      <c r="H24" t="s">
        <v>40297</v>
      </c>
      <c r="I24">
        <v>36</v>
      </c>
      <c r="J24">
        <v>335282</v>
      </c>
      <c r="K24">
        <v>335282</v>
      </c>
    </row>
    <row r="25" spans="1:11">
      <c r="A25">
        <v>90</v>
      </c>
      <c r="B25" t="b">
        <v>0</v>
      </c>
      <c r="C25" t="s">
        <v>44417</v>
      </c>
      <c r="D25">
        <v>1037022454355</v>
      </c>
      <c r="E25">
        <v>1</v>
      </c>
      <c r="F25">
        <v>6083862607</v>
      </c>
      <c r="G25">
        <v>93.21</v>
      </c>
      <c r="H25" t="s">
        <v>40297</v>
      </c>
      <c r="I25">
        <v>36</v>
      </c>
      <c r="J25">
        <v>859697</v>
      </c>
      <c r="K25">
        <v>1192259</v>
      </c>
    </row>
    <row r="26" spans="1:11">
      <c r="A26">
        <v>90</v>
      </c>
      <c r="B26" t="b">
        <v>0</v>
      </c>
      <c r="C26" t="s">
        <v>44743</v>
      </c>
      <c r="D26">
        <v>1037022454355</v>
      </c>
      <c r="E26">
        <v>1</v>
      </c>
      <c r="F26">
        <v>6089369553</v>
      </c>
      <c r="G26">
        <v>64.98</v>
      </c>
      <c r="H26" t="s">
        <v>40297</v>
      </c>
      <c r="I26">
        <v>36</v>
      </c>
      <c r="J26">
        <v>2500000</v>
      </c>
      <c r="K26">
        <v>2500000</v>
      </c>
    </row>
    <row r="27" spans="1:11">
      <c r="A27">
        <v>90</v>
      </c>
      <c r="B27" t="b">
        <v>0</v>
      </c>
      <c r="C27" t="s">
        <v>43952</v>
      </c>
      <c r="D27">
        <v>1037022454355</v>
      </c>
      <c r="E27">
        <v>1</v>
      </c>
      <c r="F27">
        <v>6088054125</v>
      </c>
      <c r="G27">
        <v>63.96</v>
      </c>
      <c r="H27" t="s">
        <v>40297</v>
      </c>
      <c r="I27">
        <v>36</v>
      </c>
      <c r="J27">
        <v>2141111</v>
      </c>
      <c r="K27">
        <v>2345457</v>
      </c>
    </row>
    <row r="28" spans="1:11">
      <c r="A28">
        <v>90</v>
      </c>
      <c r="B28" t="b">
        <v>0</v>
      </c>
      <c r="C28" t="s">
        <v>44245</v>
      </c>
      <c r="D28">
        <v>1037022454355</v>
      </c>
      <c r="E28">
        <v>1</v>
      </c>
      <c r="F28">
        <v>6090447975</v>
      </c>
      <c r="G28">
        <v>63.94</v>
      </c>
      <c r="H28" t="s">
        <v>40297</v>
      </c>
      <c r="I28">
        <v>36</v>
      </c>
      <c r="J28">
        <v>2000000</v>
      </c>
      <c r="K28">
        <v>2000000</v>
      </c>
    </row>
    <row r="29" spans="1:11">
      <c r="A29">
        <v>90</v>
      </c>
      <c r="B29" t="b">
        <v>0</v>
      </c>
      <c r="C29" t="s">
        <v>46380</v>
      </c>
      <c r="D29">
        <v>1037022454355</v>
      </c>
      <c r="E29">
        <v>1</v>
      </c>
      <c r="F29">
        <v>6126135321</v>
      </c>
      <c r="G29">
        <v>63.01</v>
      </c>
      <c r="H29" t="s">
        <v>40297</v>
      </c>
      <c r="I29">
        <v>36</v>
      </c>
      <c r="J29">
        <v>2759</v>
      </c>
      <c r="K29">
        <v>2759</v>
      </c>
    </row>
    <row r="30" spans="1:11">
      <c r="A30">
        <v>90</v>
      </c>
      <c r="B30" t="b">
        <v>0</v>
      </c>
      <c r="C30" t="s">
        <v>43303</v>
      </c>
      <c r="D30">
        <v>1037022454355</v>
      </c>
      <c r="E30">
        <v>1</v>
      </c>
      <c r="F30">
        <v>6088115896</v>
      </c>
      <c r="G30">
        <v>63</v>
      </c>
      <c r="H30" t="s">
        <v>40297</v>
      </c>
      <c r="I30">
        <v>36</v>
      </c>
      <c r="J30">
        <v>13656942</v>
      </c>
      <c r="K30">
        <v>50000000</v>
      </c>
    </row>
    <row r="31" spans="1:11">
      <c r="A31">
        <v>90</v>
      </c>
      <c r="B31" t="b">
        <v>0</v>
      </c>
      <c r="C31" t="s">
        <v>46586</v>
      </c>
      <c r="D31">
        <v>1037022454355</v>
      </c>
      <c r="E31">
        <v>1</v>
      </c>
      <c r="F31">
        <v>6130468134</v>
      </c>
      <c r="G31">
        <v>62.99</v>
      </c>
      <c r="H31" t="s">
        <v>40297</v>
      </c>
      <c r="I31">
        <v>36</v>
      </c>
      <c r="J31">
        <v>1000000</v>
      </c>
      <c r="K31">
        <v>1000000</v>
      </c>
    </row>
    <row r="32" spans="1:11">
      <c r="A32">
        <v>90</v>
      </c>
      <c r="B32" t="b">
        <v>0</v>
      </c>
      <c r="C32" t="s">
        <v>47809</v>
      </c>
      <c r="D32">
        <v>1037022454355</v>
      </c>
      <c r="E32">
        <v>1</v>
      </c>
      <c r="F32">
        <v>6088457679</v>
      </c>
      <c r="G32">
        <v>62.99</v>
      </c>
      <c r="H32" t="s">
        <v>40297</v>
      </c>
      <c r="I32">
        <v>36</v>
      </c>
      <c r="J32">
        <v>713602</v>
      </c>
      <c r="K32">
        <v>3000000</v>
      </c>
    </row>
    <row r="33" spans="1:11">
      <c r="A33">
        <v>90</v>
      </c>
      <c r="B33" t="b">
        <v>0</v>
      </c>
      <c r="C33" t="s">
        <v>46863</v>
      </c>
      <c r="D33">
        <v>1037022454355</v>
      </c>
      <c r="E33">
        <v>1</v>
      </c>
      <c r="F33">
        <v>6131523180</v>
      </c>
      <c r="G33">
        <v>49</v>
      </c>
      <c r="H33" t="s">
        <v>40297</v>
      </c>
      <c r="I33">
        <v>36</v>
      </c>
      <c r="J33">
        <v>645708</v>
      </c>
      <c r="K33">
        <v>687500</v>
      </c>
    </row>
    <row r="34" spans="1:11">
      <c r="A34">
        <v>90</v>
      </c>
      <c r="B34" t="b">
        <v>0</v>
      </c>
      <c r="C34" t="s">
        <v>47255</v>
      </c>
      <c r="D34">
        <v>1037022454355</v>
      </c>
      <c r="E34">
        <v>1</v>
      </c>
      <c r="F34">
        <v>6131369810</v>
      </c>
      <c r="G34">
        <v>199.1</v>
      </c>
      <c r="H34" t="s">
        <v>40297</v>
      </c>
      <c r="I34">
        <v>37</v>
      </c>
      <c r="J34">
        <v>9335702</v>
      </c>
      <c r="K34">
        <v>10361360</v>
      </c>
    </row>
    <row r="35" spans="1:11">
      <c r="A35">
        <v>90</v>
      </c>
      <c r="B35" t="b">
        <v>0</v>
      </c>
      <c r="C35" t="s">
        <v>42064</v>
      </c>
      <c r="D35">
        <v>1037022454355</v>
      </c>
      <c r="E35">
        <v>1</v>
      </c>
      <c r="F35">
        <v>6074935242</v>
      </c>
      <c r="G35">
        <v>1184</v>
      </c>
      <c r="H35" t="s">
        <v>40297</v>
      </c>
      <c r="I35">
        <v>38</v>
      </c>
      <c r="J35">
        <v>391048</v>
      </c>
      <c r="K35">
        <v>2500000</v>
      </c>
    </row>
    <row r="36" spans="1:11">
      <c r="A36">
        <v>90</v>
      </c>
      <c r="B36" t="b">
        <v>0</v>
      </c>
      <c r="C36" t="s">
        <v>43304</v>
      </c>
      <c r="D36">
        <v>1037022454355</v>
      </c>
      <c r="E36">
        <v>1</v>
      </c>
      <c r="F36">
        <v>6088115897</v>
      </c>
      <c r="G36">
        <v>1160</v>
      </c>
      <c r="H36" t="s">
        <v>40297</v>
      </c>
      <c r="I36">
        <v>38</v>
      </c>
      <c r="J36">
        <v>13492272</v>
      </c>
      <c r="K36">
        <v>20000000</v>
      </c>
    </row>
    <row r="37" spans="1:11">
      <c r="A37">
        <v>90</v>
      </c>
      <c r="B37" t="b">
        <v>0</v>
      </c>
      <c r="C37" t="s">
        <v>44568</v>
      </c>
      <c r="D37">
        <v>1037022454355</v>
      </c>
      <c r="E37">
        <v>1</v>
      </c>
      <c r="F37">
        <v>6068167602</v>
      </c>
      <c r="G37">
        <v>969</v>
      </c>
      <c r="H37" t="s">
        <v>40297</v>
      </c>
      <c r="I37">
        <v>39</v>
      </c>
      <c r="J37">
        <v>1581</v>
      </c>
      <c r="K37">
        <v>8581</v>
      </c>
    </row>
    <row r="38" spans="1:11">
      <c r="A38">
        <v>90</v>
      </c>
      <c r="B38" t="b">
        <v>0</v>
      </c>
      <c r="C38" t="s">
        <v>42064</v>
      </c>
      <c r="D38">
        <v>1037022454355</v>
      </c>
      <c r="E38">
        <v>1</v>
      </c>
      <c r="F38">
        <v>6074935243</v>
      </c>
      <c r="G38">
        <v>912</v>
      </c>
      <c r="H38" t="s">
        <v>40297</v>
      </c>
      <c r="I38">
        <v>39</v>
      </c>
      <c r="J38">
        <v>2300930</v>
      </c>
      <c r="K38">
        <v>2500000</v>
      </c>
    </row>
    <row r="39" spans="1:11">
      <c r="A39">
        <v>90</v>
      </c>
      <c r="B39" t="b">
        <v>0</v>
      </c>
      <c r="C39" t="s">
        <v>43316</v>
      </c>
      <c r="D39">
        <v>1037022454355</v>
      </c>
      <c r="E39">
        <v>1</v>
      </c>
      <c r="F39">
        <v>6080743173</v>
      </c>
      <c r="G39">
        <v>908</v>
      </c>
      <c r="H39" t="s">
        <v>40297</v>
      </c>
      <c r="I39">
        <v>39</v>
      </c>
      <c r="J39">
        <v>5449</v>
      </c>
      <c r="K39">
        <v>5449</v>
      </c>
    </row>
    <row r="40" spans="1:11">
      <c r="A40">
        <v>90</v>
      </c>
      <c r="B40" t="b">
        <v>0</v>
      </c>
      <c r="C40" t="s">
        <v>44417</v>
      </c>
      <c r="D40">
        <v>1037022454355</v>
      </c>
      <c r="E40">
        <v>1</v>
      </c>
      <c r="F40">
        <v>6083862611</v>
      </c>
      <c r="G40">
        <v>903</v>
      </c>
      <c r="H40" t="s">
        <v>40297</v>
      </c>
      <c r="I40">
        <v>39</v>
      </c>
      <c r="J40">
        <v>45136</v>
      </c>
      <c r="K40">
        <v>145243</v>
      </c>
    </row>
    <row r="41" spans="1:11">
      <c r="A41">
        <v>90</v>
      </c>
      <c r="B41" t="b">
        <v>0</v>
      </c>
      <c r="C41" t="s">
        <v>43550</v>
      </c>
      <c r="D41">
        <v>1037022454355</v>
      </c>
      <c r="E41">
        <v>1</v>
      </c>
      <c r="F41">
        <v>6089853956</v>
      </c>
      <c r="G41">
        <v>850</v>
      </c>
      <c r="H41" t="s">
        <v>40297</v>
      </c>
      <c r="I41">
        <v>39</v>
      </c>
      <c r="J41">
        <v>2</v>
      </c>
      <c r="K41">
        <v>2</v>
      </c>
    </row>
    <row r="42" spans="1:11">
      <c r="A42">
        <v>90</v>
      </c>
      <c r="B42" t="b">
        <v>0</v>
      </c>
      <c r="C42" t="s">
        <v>41543</v>
      </c>
      <c r="D42">
        <v>1037022454355</v>
      </c>
      <c r="E42">
        <v>1</v>
      </c>
      <c r="F42">
        <v>6090628150</v>
      </c>
      <c r="G42">
        <v>800</v>
      </c>
      <c r="H42" t="s">
        <v>40297</v>
      </c>
      <c r="I42">
        <v>39</v>
      </c>
      <c r="J42">
        <v>78975</v>
      </c>
      <c r="K42">
        <v>285673</v>
      </c>
    </row>
    <row r="43" spans="1:11">
      <c r="A43">
        <v>90</v>
      </c>
      <c r="B43" t="b">
        <v>0</v>
      </c>
      <c r="C43" t="s">
        <v>45526</v>
      </c>
      <c r="D43">
        <v>1037022454355</v>
      </c>
      <c r="E43">
        <v>1</v>
      </c>
      <c r="F43">
        <v>6098877082</v>
      </c>
      <c r="G43">
        <v>800</v>
      </c>
      <c r="H43" t="s">
        <v>40297</v>
      </c>
      <c r="I43">
        <v>39</v>
      </c>
      <c r="J43">
        <v>2224</v>
      </c>
      <c r="K43">
        <v>2224</v>
      </c>
    </row>
    <row r="44" spans="1:11">
      <c r="A44">
        <v>90</v>
      </c>
      <c r="B44" t="b">
        <v>0</v>
      </c>
      <c r="C44" t="s">
        <v>43305</v>
      </c>
      <c r="D44">
        <v>1037022454355</v>
      </c>
      <c r="E44">
        <v>1</v>
      </c>
      <c r="F44">
        <v>6088115898</v>
      </c>
      <c r="G44">
        <v>799</v>
      </c>
      <c r="H44" t="s">
        <v>40297</v>
      </c>
      <c r="I44">
        <v>39</v>
      </c>
      <c r="J44">
        <v>6178794</v>
      </c>
      <c r="K44">
        <v>10000000</v>
      </c>
    </row>
    <row r="45" spans="1:11">
      <c r="A45">
        <v>90</v>
      </c>
      <c r="B45" t="b">
        <v>0</v>
      </c>
      <c r="C45" t="s">
        <v>46380</v>
      </c>
      <c r="D45">
        <v>1037022454355</v>
      </c>
      <c r="E45">
        <v>1</v>
      </c>
      <c r="F45">
        <v>6126135319</v>
      </c>
      <c r="G45">
        <v>799</v>
      </c>
      <c r="H45" t="s">
        <v>40297</v>
      </c>
      <c r="I45">
        <v>39</v>
      </c>
      <c r="J45">
        <v>367</v>
      </c>
      <c r="K45">
        <v>367</v>
      </c>
    </row>
    <row r="46" spans="1:11">
      <c r="A46">
        <v>90</v>
      </c>
      <c r="B46" t="b">
        <v>0</v>
      </c>
      <c r="C46" t="s">
        <v>41237</v>
      </c>
      <c r="D46">
        <v>1037022454355</v>
      </c>
      <c r="E46">
        <v>1</v>
      </c>
      <c r="F46">
        <v>6070551443</v>
      </c>
      <c r="G46">
        <v>650</v>
      </c>
      <c r="H46" t="s">
        <v>40297</v>
      </c>
      <c r="I46">
        <v>40</v>
      </c>
      <c r="J46">
        <v>865188</v>
      </c>
      <c r="K46">
        <v>1000000</v>
      </c>
    </row>
    <row r="47" spans="1:11">
      <c r="A47">
        <v>90</v>
      </c>
      <c r="B47" t="b">
        <v>0</v>
      </c>
      <c r="C47" t="s">
        <v>42064</v>
      </c>
      <c r="D47">
        <v>1037022454355</v>
      </c>
      <c r="E47">
        <v>1</v>
      </c>
      <c r="F47">
        <v>6074935241</v>
      </c>
      <c r="G47">
        <v>587</v>
      </c>
      <c r="H47" t="s">
        <v>40297</v>
      </c>
      <c r="I47">
        <v>40</v>
      </c>
      <c r="J47">
        <v>1780264</v>
      </c>
      <c r="K47">
        <v>2500000</v>
      </c>
    </row>
    <row r="48" spans="1:11">
      <c r="A48">
        <v>90</v>
      </c>
      <c r="B48" t="b">
        <v>0</v>
      </c>
      <c r="C48" t="s">
        <v>44931</v>
      </c>
      <c r="D48">
        <v>1037022454355</v>
      </c>
      <c r="E48">
        <v>1</v>
      </c>
      <c r="F48">
        <v>6115519512</v>
      </c>
      <c r="G48">
        <v>500</v>
      </c>
      <c r="H48" t="s">
        <v>40297</v>
      </c>
      <c r="I48">
        <v>40</v>
      </c>
      <c r="J48">
        <v>13309</v>
      </c>
      <c r="K48">
        <v>13309</v>
      </c>
    </row>
    <row r="49" spans="1:11">
      <c r="A49">
        <v>90</v>
      </c>
      <c r="B49" t="b">
        <v>0</v>
      </c>
      <c r="C49" t="s">
        <v>42337</v>
      </c>
      <c r="D49">
        <v>1037022454355</v>
      </c>
      <c r="E49">
        <v>1</v>
      </c>
      <c r="F49">
        <v>6121473986</v>
      </c>
      <c r="G49">
        <v>490</v>
      </c>
      <c r="H49" t="s">
        <v>40297</v>
      </c>
      <c r="I49">
        <v>40</v>
      </c>
      <c r="J49">
        <v>15041</v>
      </c>
      <c r="K49">
        <v>15041</v>
      </c>
    </row>
    <row r="50" spans="1:11">
      <c r="A50">
        <v>90</v>
      </c>
      <c r="B50" t="b">
        <v>0</v>
      </c>
      <c r="C50" t="s">
        <v>46060</v>
      </c>
      <c r="D50">
        <v>1037022454355</v>
      </c>
      <c r="E50">
        <v>1</v>
      </c>
      <c r="F50">
        <v>6121337342</v>
      </c>
      <c r="G50">
        <v>480</v>
      </c>
      <c r="H50" t="s">
        <v>40297</v>
      </c>
      <c r="I50">
        <v>40</v>
      </c>
      <c r="J50">
        <v>87758</v>
      </c>
      <c r="K50">
        <v>428640</v>
      </c>
    </row>
    <row r="51" spans="1:11">
      <c r="A51">
        <v>30</v>
      </c>
      <c r="B51" t="b">
        <v>0</v>
      </c>
      <c r="C51" t="s">
        <v>47642</v>
      </c>
      <c r="D51">
        <v>1037022454355</v>
      </c>
      <c r="E51">
        <v>1</v>
      </c>
      <c r="F51">
        <v>6131806173</v>
      </c>
      <c r="G51">
        <v>465</v>
      </c>
      <c r="H51" t="s">
        <v>40297</v>
      </c>
      <c r="I51">
        <v>40</v>
      </c>
      <c r="J51">
        <v>46092</v>
      </c>
      <c r="K51">
        <v>46092</v>
      </c>
    </row>
    <row r="52" spans="1:11">
      <c r="A52">
        <v>90</v>
      </c>
      <c r="B52" t="b">
        <v>0</v>
      </c>
      <c r="C52" t="s">
        <v>46791</v>
      </c>
      <c r="D52">
        <v>1037022454355</v>
      </c>
      <c r="E52">
        <v>1</v>
      </c>
      <c r="F52">
        <v>6129206268</v>
      </c>
      <c r="G52">
        <v>10000</v>
      </c>
      <c r="H52" t="s">
        <v>40297</v>
      </c>
      <c r="I52">
        <v>44</v>
      </c>
      <c r="J52">
        <v>151829</v>
      </c>
      <c r="K52">
        <v>151829</v>
      </c>
    </row>
    <row r="53" spans="1:11">
      <c r="A53">
        <v>90</v>
      </c>
      <c r="B53" t="b">
        <v>0</v>
      </c>
      <c r="C53" t="s">
        <v>44353</v>
      </c>
      <c r="D53">
        <v>1037022454355</v>
      </c>
      <c r="E53">
        <v>1</v>
      </c>
      <c r="F53">
        <v>6118399750</v>
      </c>
      <c r="G53">
        <v>8500</v>
      </c>
      <c r="H53" t="s">
        <v>40297</v>
      </c>
      <c r="I53">
        <v>44</v>
      </c>
      <c r="J53">
        <v>12655</v>
      </c>
      <c r="K53">
        <v>12655</v>
      </c>
    </row>
    <row r="54" spans="1:11">
      <c r="A54">
        <v>90</v>
      </c>
      <c r="B54" t="b">
        <v>0</v>
      </c>
      <c r="C54" t="s">
        <v>44596</v>
      </c>
      <c r="D54">
        <v>1037022454355</v>
      </c>
      <c r="E54">
        <v>1</v>
      </c>
      <c r="F54">
        <v>6124790875</v>
      </c>
      <c r="G54">
        <v>7998</v>
      </c>
      <c r="H54" t="s">
        <v>40297</v>
      </c>
      <c r="I54">
        <v>44</v>
      </c>
      <c r="J54">
        <v>3557</v>
      </c>
      <c r="K54">
        <v>4070</v>
      </c>
    </row>
    <row r="55" spans="1:11">
      <c r="A55">
        <v>90</v>
      </c>
      <c r="B55" t="b">
        <v>0</v>
      </c>
      <c r="C55" t="s">
        <v>45328</v>
      </c>
      <c r="D55">
        <v>1037022454355</v>
      </c>
      <c r="E55">
        <v>1</v>
      </c>
      <c r="F55">
        <v>6125417955</v>
      </c>
      <c r="G55">
        <v>7900</v>
      </c>
      <c r="H55" t="s">
        <v>40297</v>
      </c>
      <c r="I55">
        <v>44</v>
      </c>
      <c r="J55">
        <v>50</v>
      </c>
      <c r="K55">
        <v>2050</v>
      </c>
    </row>
    <row r="56" spans="1:11">
      <c r="A56">
        <v>90</v>
      </c>
      <c r="B56" t="b">
        <v>0</v>
      </c>
      <c r="C56" t="s">
        <v>45696</v>
      </c>
      <c r="D56">
        <v>1037022454355</v>
      </c>
      <c r="E56">
        <v>1</v>
      </c>
      <c r="F56">
        <v>6124306035</v>
      </c>
      <c r="G56">
        <v>7800</v>
      </c>
      <c r="H56" t="s">
        <v>40297</v>
      </c>
      <c r="I56">
        <v>44</v>
      </c>
      <c r="J56">
        <v>5290</v>
      </c>
      <c r="K56">
        <v>5290</v>
      </c>
    </row>
    <row r="57" spans="1:11">
      <c r="A57">
        <v>90</v>
      </c>
      <c r="B57" t="b">
        <v>0</v>
      </c>
      <c r="C57" t="s">
        <v>46200</v>
      </c>
      <c r="D57">
        <v>1037022454355</v>
      </c>
      <c r="E57">
        <v>1</v>
      </c>
      <c r="F57">
        <v>6122982139</v>
      </c>
      <c r="G57">
        <v>7790</v>
      </c>
      <c r="H57" t="s">
        <v>40297</v>
      </c>
      <c r="I57">
        <v>44</v>
      </c>
      <c r="J57">
        <v>7169</v>
      </c>
      <c r="K57">
        <v>7590</v>
      </c>
    </row>
    <row r="58" spans="1:11">
      <c r="A58">
        <v>90</v>
      </c>
      <c r="B58" t="b">
        <v>0</v>
      </c>
      <c r="C58" t="s">
        <v>47706</v>
      </c>
      <c r="D58">
        <v>1037022454355</v>
      </c>
      <c r="E58">
        <v>1</v>
      </c>
      <c r="F58">
        <v>6129194724</v>
      </c>
      <c r="G58">
        <v>7789</v>
      </c>
      <c r="H58" t="s">
        <v>40297</v>
      </c>
      <c r="I58">
        <v>44</v>
      </c>
      <c r="J58">
        <v>8296</v>
      </c>
      <c r="K58">
        <v>14055</v>
      </c>
    </row>
    <row r="59" spans="1:11">
      <c r="A59">
        <v>90</v>
      </c>
      <c r="B59" t="b">
        <v>0</v>
      </c>
      <c r="C59" t="s">
        <v>41086</v>
      </c>
      <c r="D59">
        <v>1037022454355</v>
      </c>
      <c r="E59">
        <v>1</v>
      </c>
      <c r="F59">
        <v>6120575562</v>
      </c>
      <c r="G59">
        <v>2</v>
      </c>
      <c r="H59" t="s">
        <v>40297</v>
      </c>
      <c r="I59">
        <v>178</v>
      </c>
      <c r="J59">
        <v>199</v>
      </c>
      <c r="K59">
        <v>1300</v>
      </c>
    </row>
    <row r="60" spans="1:11">
      <c r="A60">
        <v>90</v>
      </c>
      <c r="B60" t="b">
        <v>0</v>
      </c>
      <c r="C60" t="s">
        <v>45309</v>
      </c>
      <c r="D60">
        <v>1037022454355</v>
      </c>
      <c r="E60">
        <v>1</v>
      </c>
      <c r="F60">
        <v>6113817972</v>
      </c>
      <c r="G60">
        <v>49.5</v>
      </c>
      <c r="H60" t="s">
        <v>40297</v>
      </c>
      <c r="I60">
        <v>180</v>
      </c>
      <c r="J60">
        <v>3000</v>
      </c>
      <c r="K60">
        <v>3000</v>
      </c>
    </row>
    <row r="61" spans="1:11">
      <c r="A61">
        <v>90</v>
      </c>
      <c r="B61" t="b">
        <v>0</v>
      </c>
      <c r="C61" t="s">
        <v>41086</v>
      </c>
      <c r="D61">
        <v>1037022454355</v>
      </c>
      <c r="E61">
        <v>1</v>
      </c>
      <c r="F61">
        <v>6120575577</v>
      </c>
      <c r="G61">
        <v>45</v>
      </c>
      <c r="H61" t="s">
        <v>40297</v>
      </c>
      <c r="I61">
        <v>180</v>
      </c>
      <c r="J61">
        <v>562</v>
      </c>
      <c r="K61">
        <v>1300</v>
      </c>
    </row>
    <row r="62" spans="1:11">
      <c r="A62">
        <v>90</v>
      </c>
      <c r="B62" t="b">
        <v>0</v>
      </c>
      <c r="C62" t="s">
        <v>41086</v>
      </c>
      <c r="D62">
        <v>1037022454355</v>
      </c>
      <c r="E62">
        <v>1</v>
      </c>
      <c r="F62">
        <v>6120575565</v>
      </c>
      <c r="G62">
        <v>498.1</v>
      </c>
      <c r="H62" t="s">
        <v>40297</v>
      </c>
      <c r="I62">
        <v>181</v>
      </c>
      <c r="J62">
        <v>1000</v>
      </c>
      <c r="K62">
        <v>1000</v>
      </c>
    </row>
    <row r="63" spans="1:11">
      <c r="A63">
        <v>90</v>
      </c>
      <c r="B63" t="b">
        <v>0</v>
      </c>
      <c r="C63" t="s">
        <v>40533</v>
      </c>
      <c r="D63">
        <v>1037022454355</v>
      </c>
      <c r="E63">
        <v>1</v>
      </c>
      <c r="F63">
        <v>6080169418</v>
      </c>
      <c r="G63">
        <v>65</v>
      </c>
      <c r="H63" t="s">
        <v>40297</v>
      </c>
      <c r="I63">
        <v>182</v>
      </c>
      <c r="J63">
        <v>14711</v>
      </c>
      <c r="K63">
        <v>15711</v>
      </c>
    </row>
    <row r="64" spans="1:11">
      <c r="A64">
        <v>90</v>
      </c>
      <c r="B64" t="b">
        <v>0</v>
      </c>
      <c r="C64" t="s">
        <v>44752</v>
      </c>
      <c r="D64">
        <v>1037022454355</v>
      </c>
      <c r="E64">
        <v>1</v>
      </c>
      <c r="F64">
        <v>6069938163</v>
      </c>
      <c r="G64">
        <v>71</v>
      </c>
      <c r="H64" t="s">
        <v>40297</v>
      </c>
      <c r="I64">
        <v>186</v>
      </c>
      <c r="J64">
        <v>700</v>
      </c>
      <c r="K64">
        <v>2700</v>
      </c>
    </row>
    <row r="65" spans="1:11">
      <c r="A65">
        <v>90</v>
      </c>
      <c r="B65" t="b">
        <v>0</v>
      </c>
      <c r="C65" t="s">
        <v>43953</v>
      </c>
      <c r="D65">
        <v>1037022454355</v>
      </c>
      <c r="E65">
        <v>1</v>
      </c>
      <c r="F65">
        <v>6077338993</v>
      </c>
      <c r="G65">
        <v>70.98</v>
      </c>
      <c r="H65" t="s">
        <v>40297</v>
      </c>
      <c r="I65">
        <v>186</v>
      </c>
      <c r="J65">
        <v>145260</v>
      </c>
      <c r="K65">
        <v>155000</v>
      </c>
    </row>
    <row r="66" spans="1:11">
      <c r="A66">
        <v>90</v>
      </c>
      <c r="B66" t="b">
        <v>0</v>
      </c>
      <c r="C66" t="s">
        <v>43911</v>
      </c>
      <c r="D66">
        <v>1037022454355</v>
      </c>
      <c r="E66">
        <v>1</v>
      </c>
      <c r="F66">
        <v>6077338733</v>
      </c>
      <c r="G66">
        <v>250</v>
      </c>
      <c r="H66" t="s">
        <v>40297</v>
      </c>
      <c r="I66">
        <v>187</v>
      </c>
      <c r="J66">
        <v>106421</v>
      </c>
      <c r="K66">
        <v>125000</v>
      </c>
    </row>
    <row r="67" spans="1:11">
      <c r="A67">
        <v>90</v>
      </c>
      <c r="B67" t="b">
        <v>0</v>
      </c>
      <c r="C67" t="s">
        <v>43903</v>
      </c>
      <c r="D67">
        <v>1037022454355</v>
      </c>
      <c r="E67">
        <v>1</v>
      </c>
      <c r="F67">
        <v>6077338702</v>
      </c>
      <c r="G67">
        <v>250</v>
      </c>
      <c r="H67" t="s">
        <v>40297</v>
      </c>
      <c r="I67">
        <v>188</v>
      </c>
      <c r="J67">
        <v>106000</v>
      </c>
      <c r="K67">
        <v>125000</v>
      </c>
    </row>
    <row r="68" spans="1:11">
      <c r="A68">
        <v>90</v>
      </c>
      <c r="B68" t="b">
        <v>0</v>
      </c>
      <c r="C68" t="s">
        <v>41086</v>
      </c>
      <c r="D68">
        <v>1037022454355</v>
      </c>
      <c r="E68">
        <v>1</v>
      </c>
      <c r="F68">
        <v>6120575564</v>
      </c>
      <c r="G68">
        <v>197.8</v>
      </c>
      <c r="H68" t="s">
        <v>40297</v>
      </c>
      <c r="I68">
        <v>189</v>
      </c>
      <c r="J68">
        <v>2300</v>
      </c>
      <c r="K68">
        <v>2300</v>
      </c>
    </row>
    <row r="69" spans="1:11">
      <c r="A69">
        <v>90</v>
      </c>
      <c r="B69" t="b">
        <v>0</v>
      </c>
      <c r="C69" t="s">
        <v>43947</v>
      </c>
      <c r="D69">
        <v>1037022454355</v>
      </c>
      <c r="E69">
        <v>1</v>
      </c>
      <c r="F69">
        <v>6077338958</v>
      </c>
      <c r="G69">
        <v>197.7</v>
      </c>
      <c r="H69" t="s">
        <v>40297</v>
      </c>
      <c r="I69">
        <v>189</v>
      </c>
      <c r="J69">
        <v>96280</v>
      </c>
      <c r="K69">
        <v>130000</v>
      </c>
    </row>
    <row r="70" spans="1:11">
      <c r="A70">
        <v>90</v>
      </c>
      <c r="B70" t="b">
        <v>0</v>
      </c>
      <c r="C70" t="s">
        <v>43896</v>
      </c>
      <c r="D70">
        <v>1037022454355</v>
      </c>
      <c r="E70">
        <v>1</v>
      </c>
      <c r="F70">
        <v>6077338656</v>
      </c>
      <c r="G70">
        <v>239</v>
      </c>
      <c r="H70" t="s">
        <v>40297</v>
      </c>
      <c r="I70">
        <v>190</v>
      </c>
      <c r="J70">
        <v>97300</v>
      </c>
      <c r="K70">
        <v>124800</v>
      </c>
    </row>
    <row r="71" spans="1:11">
      <c r="A71">
        <v>90</v>
      </c>
      <c r="B71" t="b">
        <v>0</v>
      </c>
      <c r="C71" t="s">
        <v>43929</v>
      </c>
      <c r="D71">
        <v>1037022454355</v>
      </c>
      <c r="E71">
        <v>1</v>
      </c>
      <c r="F71">
        <v>6077338865</v>
      </c>
      <c r="G71">
        <v>250</v>
      </c>
      <c r="H71" t="s">
        <v>40297</v>
      </c>
      <c r="I71">
        <v>191</v>
      </c>
      <c r="J71">
        <v>59780</v>
      </c>
      <c r="K71">
        <v>125000</v>
      </c>
    </row>
    <row r="72" spans="1:11">
      <c r="A72">
        <v>90</v>
      </c>
      <c r="B72" t="b">
        <v>0</v>
      </c>
      <c r="C72" t="s">
        <v>41086</v>
      </c>
      <c r="D72">
        <v>1037022454355</v>
      </c>
      <c r="E72">
        <v>1</v>
      </c>
      <c r="F72">
        <v>6120575573</v>
      </c>
      <c r="G72">
        <v>60</v>
      </c>
      <c r="H72" t="s">
        <v>40297</v>
      </c>
      <c r="I72">
        <v>192</v>
      </c>
      <c r="J72">
        <v>14000</v>
      </c>
      <c r="K72">
        <v>101500</v>
      </c>
    </row>
    <row r="73" spans="1:11">
      <c r="A73">
        <v>90</v>
      </c>
      <c r="B73" t="b">
        <v>0</v>
      </c>
      <c r="C73" t="s">
        <v>46521</v>
      </c>
      <c r="D73">
        <v>1037022454355</v>
      </c>
      <c r="E73">
        <v>1</v>
      </c>
      <c r="F73">
        <v>6128008664</v>
      </c>
      <c r="G73">
        <v>1500</v>
      </c>
      <c r="H73" t="s">
        <v>40297</v>
      </c>
      <c r="I73">
        <v>193</v>
      </c>
      <c r="J73">
        <v>12632</v>
      </c>
      <c r="K73">
        <v>30000</v>
      </c>
    </row>
    <row r="74" spans="1:11">
      <c r="A74">
        <v>90</v>
      </c>
      <c r="B74" t="b">
        <v>0</v>
      </c>
      <c r="C74" t="s">
        <v>47157</v>
      </c>
      <c r="D74">
        <v>1037022454355</v>
      </c>
      <c r="E74">
        <v>1</v>
      </c>
      <c r="F74">
        <v>6131891490</v>
      </c>
      <c r="G74">
        <v>500</v>
      </c>
      <c r="H74" t="s">
        <v>40297</v>
      </c>
      <c r="I74">
        <v>193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41086</v>
      </c>
      <c r="D75">
        <v>1037022454355</v>
      </c>
      <c r="E75">
        <v>1</v>
      </c>
      <c r="F75">
        <v>6120575560</v>
      </c>
      <c r="G75">
        <v>20</v>
      </c>
      <c r="H75" t="s">
        <v>40297</v>
      </c>
      <c r="I75">
        <v>194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40599</v>
      </c>
      <c r="D76">
        <v>1037022454355</v>
      </c>
      <c r="E76">
        <v>1</v>
      </c>
      <c r="F76">
        <v>6120572856</v>
      </c>
      <c r="G76">
        <v>100</v>
      </c>
      <c r="H76" t="s">
        <v>40297</v>
      </c>
      <c r="I76">
        <v>195</v>
      </c>
      <c r="J76">
        <v>3800</v>
      </c>
      <c r="K76">
        <v>3800</v>
      </c>
    </row>
    <row r="77" spans="1:11">
      <c r="A77">
        <v>90</v>
      </c>
      <c r="B77" t="b">
        <v>0</v>
      </c>
      <c r="C77" t="s">
        <v>44755</v>
      </c>
      <c r="D77">
        <v>1037022454355</v>
      </c>
      <c r="E77">
        <v>1</v>
      </c>
      <c r="F77">
        <v>6069938170</v>
      </c>
      <c r="G77">
        <v>299</v>
      </c>
      <c r="H77" t="s">
        <v>40297</v>
      </c>
      <c r="I77">
        <v>196</v>
      </c>
      <c r="J77">
        <v>200</v>
      </c>
      <c r="K77">
        <v>200</v>
      </c>
    </row>
    <row r="78" spans="1:11">
      <c r="A78">
        <v>90</v>
      </c>
      <c r="B78" t="b">
        <v>0</v>
      </c>
      <c r="C78" t="s">
        <v>41086</v>
      </c>
      <c r="D78">
        <v>1037022454355</v>
      </c>
      <c r="E78">
        <v>1</v>
      </c>
      <c r="F78">
        <v>6120575575</v>
      </c>
      <c r="G78">
        <v>280</v>
      </c>
      <c r="H78" t="s">
        <v>40297</v>
      </c>
      <c r="I78">
        <v>196</v>
      </c>
      <c r="J78">
        <v>3600</v>
      </c>
      <c r="K78">
        <v>3600</v>
      </c>
    </row>
    <row r="79" spans="1:11">
      <c r="A79">
        <v>90</v>
      </c>
      <c r="B79" t="b">
        <v>0</v>
      </c>
      <c r="C79" t="s">
        <v>41086</v>
      </c>
      <c r="D79">
        <v>1037022454355</v>
      </c>
      <c r="E79">
        <v>1</v>
      </c>
      <c r="F79">
        <v>6120575563</v>
      </c>
      <c r="G79">
        <v>50.01</v>
      </c>
      <c r="H79" t="s">
        <v>40297</v>
      </c>
      <c r="I79">
        <v>197</v>
      </c>
      <c r="J79">
        <v>2200</v>
      </c>
      <c r="K79">
        <v>2200</v>
      </c>
    </row>
    <row r="80" spans="1:11">
      <c r="A80">
        <v>90</v>
      </c>
      <c r="B80" t="b">
        <v>0</v>
      </c>
      <c r="C80" t="s">
        <v>41086</v>
      </c>
      <c r="D80">
        <v>1037022454355</v>
      </c>
      <c r="E80">
        <v>1</v>
      </c>
      <c r="F80">
        <v>6120575579</v>
      </c>
      <c r="G80">
        <v>60.01</v>
      </c>
      <c r="H80" t="s">
        <v>40297</v>
      </c>
      <c r="I80">
        <v>198</v>
      </c>
      <c r="J80">
        <v>2300</v>
      </c>
      <c r="K80">
        <v>2300</v>
      </c>
    </row>
    <row r="81" spans="1:11">
      <c r="A81">
        <v>90</v>
      </c>
      <c r="B81" t="b">
        <v>0</v>
      </c>
      <c r="C81" t="s">
        <v>40599</v>
      </c>
      <c r="D81">
        <v>1037022454355</v>
      </c>
      <c r="E81">
        <v>1</v>
      </c>
      <c r="F81">
        <v>6120572857</v>
      </c>
      <c r="G81">
        <v>190</v>
      </c>
      <c r="H81" t="s">
        <v>40297</v>
      </c>
      <c r="I81">
        <v>199</v>
      </c>
      <c r="J81">
        <v>2900</v>
      </c>
      <c r="K81">
        <v>2900</v>
      </c>
    </row>
    <row r="82" spans="1:11">
      <c r="A82">
        <v>90</v>
      </c>
      <c r="B82" t="b">
        <v>0</v>
      </c>
      <c r="C82" t="s">
        <v>44512</v>
      </c>
      <c r="D82">
        <v>1037022454355</v>
      </c>
      <c r="E82">
        <v>1</v>
      </c>
      <c r="F82">
        <v>6081536649</v>
      </c>
      <c r="G82">
        <v>285.5</v>
      </c>
      <c r="H82" t="s">
        <v>40297</v>
      </c>
      <c r="I82">
        <v>200</v>
      </c>
      <c r="J82">
        <v>7376</v>
      </c>
      <c r="K82">
        <v>14076</v>
      </c>
    </row>
    <row r="83" spans="1:11">
      <c r="A83">
        <v>90</v>
      </c>
      <c r="B83" t="b">
        <v>0</v>
      </c>
      <c r="C83" t="s">
        <v>41086</v>
      </c>
      <c r="D83">
        <v>1037022454355</v>
      </c>
      <c r="E83">
        <v>1</v>
      </c>
      <c r="F83">
        <v>6120575572</v>
      </c>
      <c r="G83">
        <v>80.010000000000005</v>
      </c>
      <c r="H83" t="s">
        <v>40297</v>
      </c>
      <c r="I83">
        <v>200</v>
      </c>
      <c r="J83">
        <v>2500</v>
      </c>
      <c r="K83">
        <v>2500</v>
      </c>
    </row>
    <row r="84" spans="1:11">
      <c r="A84">
        <v>90</v>
      </c>
      <c r="B84" t="b">
        <v>0</v>
      </c>
      <c r="C84" t="s">
        <v>46424</v>
      </c>
      <c r="D84">
        <v>1037022454355</v>
      </c>
      <c r="E84">
        <v>1</v>
      </c>
      <c r="F84">
        <v>6115716824</v>
      </c>
      <c r="G84">
        <v>400</v>
      </c>
      <c r="H84" t="s">
        <v>40297</v>
      </c>
      <c r="I84">
        <v>201</v>
      </c>
      <c r="J84">
        <v>847578</v>
      </c>
      <c r="K84">
        <v>876578</v>
      </c>
    </row>
    <row r="85" spans="1:11">
      <c r="A85">
        <v>90</v>
      </c>
      <c r="B85" t="b">
        <v>0</v>
      </c>
      <c r="C85" t="s">
        <v>41433</v>
      </c>
      <c r="D85">
        <v>1037022454355</v>
      </c>
      <c r="E85">
        <v>1</v>
      </c>
      <c r="F85">
        <v>6068738451</v>
      </c>
      <c r="G85">
        <v>400</v>
      </c>
      <c r="H85" t="s">
        <v>40297</v>
      </c>
      <c r="I85">
        <v>203</v>
      </c>
      <c r="J85">
        <v>35500</v>
      </c>
      <c r="K85">
        <v>56000</v>
      </c>
    </row>
    <row r="86" spans="1:11">
      <c r="A86">
        <v>90</v>
      </c>
      <c r="B86" t="b">
        <v>0</v>
      </c>
      <c r="C86" t="s">
        <v>40370</v>
      </c>
      <c r="D86">
        <v>1037022454355</v>
      </c>
      <c r="E86">
        <v>1</v>
      </c>
      <c r="F86">
        <v>6069944754</v>
      </c>
      <c r="G86">
        <v>119</v>
      </c>
      <c r="H86" t="s">
        <v>40297</v>
      </c>
      <c r="I86">
        <v>205</v>
      </c>
      <c r="J86">
        <v>100</v>
      </c>
      <c r="K86">
        <v>100</v>
      </c>
    </row>
    <row r="87" spans="1:11">
      <c r="A87">
        <v>90</v>
      </c>
      <c r="B87" t="b">
        <v>0</v>
      </c>
      <c r="C87" t="s">
        <v>42353</v>
      </c>
      <c r="D87">
        <v>1037022454355</v>
      </c>
      <c r="E87">
        <v>1</v>
      </c>
      <c r="F87">
        <v>6082178776</v>
      </c>
      <c r="G87">
        <v>118.9</v>
      </c>
      <c r="H87" t="s">
        <v>40297</v>
      </c>
      <c r="I87">
        <v>205</v>
      </c>
      <c r="J87">
        <v>1100</v>
      </c>
      <c r="K87">
        <v>1100</v>
      </c>
    </row>
    <row r="88" spans="1:11">
      <c r="A88">
        <v>30</v>
      </c>
      <c r="B88" t="b">
        <v>0</v>
      </c>
      <c r="C88" t="s">
        <v>43758</v>
      </c>
      <c r="D88">
        <v>1037022454355</v>
      </c>
      <c r="E88">
        <v>1</v>
      </c>
      <c r="F88">
        <v>6120591562</v>
      </c>
      <c r="G88">
        <v>340.2</v>
      </c>
      <c r="H88" t="s">
        <v>40297</v>
      </c>
      <c r="I88">
        <v>207</v>
      </c>
      <c r="J88">
        <v>1131</v>
      </c>
      <c r="K88">
        <v>83822</v>
      </c>
    </row>
    <row r="89" spans="1:11">
      <c r="A89">
        <v>90</v>
      </c>
      <c r="B89" t="b">
        <v>0</v>
      </c>
      <c r="C89" t="s">
        <v>47360</v>
      </c>
      <c r="D89">
        <v>1037022454355</v>
      </c>
      <c r="E89">
        <v>1</v>
      </c>
      <c r="F89">
        <v>6130454972</v>
      </c>
      <c r="G89">
        <v>1200</v>
      </c>
      <c r="H89" t="s">
        <v>40297</v>
      </c>
      <c r="I89">
        <v>208</v>
      </c>
      <c r="J89">
        <v>1206</v>
      </c>
      <c r="K89">
        <v>1206</v>
      </c>
    </row>
    <row r="90" spans="1:11">
      <c r="A90">
        <v>90</v>
      </c>
      <c r="B90" t="b">
        <v>0</v>
      </c>
      <c r="C90" t="s">
        <v>41142</v>
      </c>
      <c r="D90">
        <v>1037022454355</v>
      </c>
      <c r="E90">
        <v>1</v>
      </c>
      <c r="F90">
        <v>6089380739</v>
      </c>
      <c r="G90">
        <v>250</v>
      </c>
      <c r="H90" t="s">
        <v>40297</v>
      </c>
      <c r="I90">
        <v>209</v>
      </c>
      <c r="J90">
        <v>6627</v>
      </c>
      <c r="K90">
        <v>6627</v>
      </c>
    </row>
    <row r="91" spans="1:11">
      <c r="A91">
        <v>90</v>
      </c>
      <c r="B91" t="b">
        <v>0</v>
      </c>
      <c r="C91" t="s">
        <v>41439</v>
      </c>
      <c r="D91">
        <v>1037022454355</v>
      </c>
      <c r="E91">
        <v>1</v>
      </c>
      <c r="F91">
        <v>6077061578</v>
      </c>
      <c r="G91">
        <v>249.2</v>
      </c>
      <c r="H91" t="s">
        <v>40297</v>
      </c>
      <c r="I91">
        <v>209</v>
      </c>
      <c r="J91">
        <v>31230</v>
      </c>
      <c r="K91">
        <v>100000</v>
      </c>
    </row>
    <row r="92" spans="1:11">
      <c r="A92">
        <v>90</v>
      </c>
      <c r="B92" t="b">
        <v>0</v>
      </c>
      <c r="C92" t="s">
        <v>47059</v>
      </c>
      <c r="D92">
        <v>1037022454355</v>
      </c>
      <c r="E92">
        <v>1</v>
      </c>
      <c r="F92">
        <v>6131462486</v>
      </c>
      <c r="G92">
        <v>240</v>
      </c>
      <c r="H92" t="s">
        <v>40297</v>
      </c>
      <c r="I92">
        <v>209</v>
      </c>
      <c r="J92">
        <v>30000</v>
      </c>
      <c r="K92">
        <v>30000</v>
      </c>
    </row>
    <row r="93" spans="1:11">
      <c r="A93">
        <v>90</v>
      </c>
      <c r="B93" t="b">
        <v>0</v>
      </c>
      <c r="C93" t="s">
        <v>47068</v>
      </c>
      <c r="D93">
        <v>1037022454355</v>
      </c>
      <c r="E93">
        <v>1</v>
      </c>
      <c r="F93">
        <v>6131462669</v>
      </c>
      <c r="G93">
        <v>230</v>
      </c>
      <c r="H93" t="s">
        <v>40297</v>
      </c>
      <c r="I93">
        <v>209</v>
      </c>
      <c r="J93">
        <v>20000</v>
      </c>
      <c r="K93">
        <v>20000</v>
      </c>
    </row>
    <row r="94" spans="1:11">
      <c r="A94">
        <v>90</v>
      </c>
      <c r="B94" t="b">
        <v>0</v>
      </c>
      <c r="C94" t="s">
        <v>42751</v>
      </c>
      <c r="D94">
        <v>1037022454355</v>
      </c>
      <c r="E94">
        <v>1</v>
      </c>
      <c r="F94">
        <v>6085622117</v>
      </c>
      <c r="G94">
        <v>15</v>
      </c>
      <c r="H94" t="s">
        <v>40297</v>
      </c>
      <c r="I94">
        <v>217</v>
      </c>
      <c r="J94">
        <v>3400</v>
      </c>
      <c r="K94">
        <v>10000</v>
      </c>
    </row>
    <row r="95" spans="1:11">
      <c r="A95">
        <v>90</v>
      </c>
      <c r="B95" t="b">
        <v>0</v>
      </c>
      <c r="C95" t="s">
        <v>41742</v>
      </c>
      <c r="D95">
        <v>1037022454355</v>
      </c>
      <c r="E95">
        <v>1</v>
      </c>
      <c r="F95">
        <v>6118731783</v>
      </c>
      <c r="G95">
        <v>30</v>
      </c>
      <c r="H95" t="s">
        <v>40297</v>
      </c>
      <c r="I95">
        <v>219</v>
      </c>
      <c r="J95">
        <v>3460</v>
      </c>
      <c r="K95">
        <v>3960</v>
      </c>
    </row>
    <row r="96" spans="1:11">
      <c r="A96">
        <v>90</v>
      </c>
      <c r="B96" t="b">
        <v>0</v>
      </c>
      <c r="C96" t="s">
        <v>40856</v>
      </c>
      <c r="D96">
        <v>1037022454355</v>
      </c>
      <c r="E96">
        <v>1</v>
      </c>
      <c r="F96">
        <v>6076960054</v>
      </c>
      <c r="G96">
        <v>90</v>
      </c>
      <c r="H96" t="s">
        <v>40297</v>
      </c>
      <c r="I96">
        <v>222</v>
      </c>
      <c r="J96">
        <v>638</v>
      </c>
      <c r="K96">
        <v>37240</v>
      </c>
    </row>
    <row r="97" spans="1:11">
      <c r="A97">
        <v>90</v>
      </c>
      <c r="B97" t="b">
        <v>0</v>
      </c>
      <c r="C97" t="s">
        <v>42977</v>
      </c>
      <c r="D97">
        <v>1037022454355</v>
      </c>
      <c r="E97">
        <v>1</v>
      </c>
      <c r="F97">
        <v>6085295957</v>
      </c>
      <c r="G97">
        <v>88.9</v>
      </c>
      <c r="H97" t="s">
        <v>40297</v>
      </c>
      <c r="I97">
        <v>222</v>
      </c>
      <c r="J97">
        <v>113286</v>
      </c>
      <c r="K97">
        <v>115000</v>
      </c>
    </row>
    <row r="98" spans="1:11">
      <c r="A98">
        <v>90</v>
      </c>
      <c r="B98" t="b">
        <v>0</v>
      </c>
      <c r="C98" t="s">
        <v>41346</v>
      </c>
      <c r="D98">
        <v>1037022454355</v>
      </c>
      <c r="E98">
        <v>1</v>
      </c>
      <c r="F98">
        <v>6100981629</v>
      </c>
      <c r="G98">
        <v>88.45</v>
      </c>
      <c r="H98" t="s">
        <v>40297</v>
      </c>
      <c r="I98">
        <v>222</v>
      </c>
      <c r="J98">
        <v>5292</v>
      </c>
      <c r="K98">
        <v>10000</v>
      </c>
    </row>
    <row r="99" spans="1:11">
      <c r="A99">
        <v>30</v>
      </c>
      <c r="B99" t="b">
        <v>0</v>
      </c>
      <c r="C99" t="s">
        <v>44033</v>
      </c>
      <c r="D99">
        <v>1037022454355</v>
      </c>
      <c r="E99">
        <v>1</v>
      </c>
      <c r="F99">
        <v>6118430513</v>
      </c>
      <c r="G99">
        <v>88.43</v>
      </c>
      <c r="H99" t="s">
        <v>40297</v>
      </c>
      <c r="I99">
        <v>222</v>
      </c>
      <c r="J99">
        <v>1411</v>
      </c>
      <c r="K99">
        <v>2400</v>
      </c>
    </row>
    <row r="100" spans="1:11">
      <c r="A100">
        <v>90</v>
      </c>
      <c r="B100" t="b">
        <v>0</v>
      </c>
      <c r="C100" t="s">
        <v>43719</v>
      </c>
      <c r="D100">
        <v>1037022454355</v>
      </c>
      <c r="E100">
        <v>1</v>
      </c>
      <c r="F100">
        <v>6118264847</v>
      </c>
      <c r="G100">
        <v>88.42</v>
      </c>
      <c r="H100" t="s">
        <v>40297</v>
      </c>
      <c r="I100">
        <v>222</v>
      </c>
      <c r="J100">
        <v>694</v>
      </c>
      <c r="K100">
        <v>2287</v>
      </c>
    </row>
    <row r="101" spans="1:11">
      <c r="A101">
        <v>90</v>
      </c>
      <c r="B101" t="b">
        <v>0</v>
      </c>
      <c r="C101" t="s">
        <v>45778</v>
      </c>
      <c r="D101">
        <v>1037022454355</v>
      </c>
      <c r="E101">
        <v>1</v>
      </c>
      <c r="F101">
        <v>6128992765</v>
      </c>
      <c r="G101">
        <v>87.9</v>
      </c>
      <c r="H101" t="s">
        <v>40297</v>
      </c>
      <c r="I101">
        <v>222</v>
      </c>
      <c r="J101">
        <v>10000</v>
      </c>
      <c r="K101">
        <v>10000</v>
      </c>
    </row>
    <row r="102" spans="1:11">
      <c r="A102">
        <v>90</v>
      </c>
      <c r="B102" t="b">
        <v>0</v>
      </c>
      <c r="C102" t="s">
        <v>47026</v>
      </c>
      <c r="D102">
        <v>1037022454355</v>
      </c>
      <c r="E102">
        <v>1</v>
      </c>
      <c r="F102">
        <v>6090993232</v>
      </c>
      <c r="G102">
        <v>87.89</v>
      </c>
      <c r="H102" t="s">
        <v>40297</v>
      </c>
      <c r="I102">
        <v>222</v>
      </c>
      <c r="J102">
        <v>7995</v>
      </c>
      <c r="K102">
        <v>15561</v>
      </c>
    </row>
    <row r="103" spans="1:11">
      <c r="A103">
        <v>90</v>
      </c>
      <c r="B103" t="b">
        <v>0</v>
      </c>
      <c r="C103" t="s">
        <v>42936</v>
      </c>
      <c r="D103">
        <v>1037022454355</v>
      </c>
      <c r="E103">
        <v>1</v>
      </c>
      <c r="F103">
        <v>6084424977</v>
      </c>
      <c r="G103">
        <v>300.10000000000002</v>
      </c>
      <c r="H103" t="s">
        <v>40297</v>
      </c>
      <c r="I103">
        <v>223</v>
      </c>
      <c r="J103">
        <v>12064</v>
      </c>
      <c r="K103">
        <v>17064</v>
      </c>
    </row>
    <row r="104" spans="1:11">
      <c r="A104">
        <v>30</v>
      </c>
      <c r="B104" t="b">
        <v>0</v>
      </c>
      <c r="C104" t="s">
        <v>43070</v>
      </c>
      <c r="D104">
        <v>1037022454355</v>
      </c>
      <c r="E104">
        <v>1</v>
      </c>
      <c r="F104">
        <v>6118430605</v>
      </c>
      <c r="G104">
        <v>223.9</v>
      </c>
      <c r="H104" t="s">
        <v>40297</v>
      </c>
      <c r="I104">
        <v>223</v>
      </c>
      <c r="J104">
        <v>2000</v>
      </c>
      <c r="K104">
        <v>2000</v>
      </c>
    </row>
    <row r="105" spans="1:11">
      <c r="A105">
        <v>90</v>
      </c>
      <c r="B105" t="b">
        <v>0</v>
      </c>
      <c r="C105" t="s">
        <v>40707</v>
      </c>
      <c r="D105">
        <v>1037022454355</v>
      </c>
      <c r="E105">
        <v>1</v>
      </c>
      <c r="F105">
        <v>6096423465</v>
      </c>
      <c r="G105">
        <v>149</v>
      </c>
      <c r="H105" t="s">
        <v>40297</v>
      </c>
      <c r="I105">
        <v>223</v>
      </c>
      <c r="J105">
        <v>180000</v>
      </c>
      <c r="K105">
        <v>180000</v>
      </c>
    </row>
    <row r="106" spans="1:11">
      <c r="A106">
        <v>90</v>
      </c>
      <c r="B106" t="b">
        <v>0</v>
      </c>
      <c r="C106" t="s">
        <v>43676</v>
      </c>
      <c r="D106">
        <v>1037022454355</v>
      </c>
      <c r="E106">
        <v>1</v>
      </c>
      <c r="F106">
        <v>6087003874</v>
      </c>
      <c r="G106">
        <v>75</v>
      </c>
      <c r="H106" t="s">
        <v>40297</v>
      </c>
      <c r="I106">
        <v>223</v>
      </c>
      <c r="J106">
        <v>25601</v>
      </c>
      <c r="K106">
        <v>50000</v>
      </c>
    </row>
    <row r="107" spans="1:11">
      <c r="A107">
        <v>90</v>
      </c>
      <c r="B107" t="b">
        <v>0</v>
      </c>
      <c r="C107" t="s">
        <v>41086</v>
      </c>
      <c r="D107">
        <v>1037022454355</v>
      </c>
      <c r="E107">
        <v>1</v>
      </c>
      <c r="F107">
        <v>6120575557</v>
      </c>
      <c r="G107">
        <v>40</v>
      </c>
      <c r="H107" t="s">
        <v>40297</v>
      </c>
      <c r="I107">
        <v>226</v>
      </c>
      <c r="J107">
        <v>5646</v>
      </c>
      <c r="K107">
        <v>5646</v>
      </c>
    </row>
    <row r="108" spans="1:11">
      <c r="A108">
        <v>90</v>
      </c>
      <c r="B108" t="b">
        <v>0</v>
      </c>
      <c r="C108" t="s">
        <v>41955</v>
      </c>
      <c r="D108">
        <v>1037022454355</v>
      </c>
      <c r="E108">
        <v>1</v>
      </c>
      <c r="F108">
        <v>6095185206</v>
      </c>
      <c r="G108">
        <v>160</v>
      </c>
      <c r="H108" t="s">
        <v>40297</v>
      </c>
      <c r="I108">
        <v>227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41600</v>
      </c>
      <c r="D109">
        <v>1037022454355</v>
      </c>
      <c r="E109">
        <v>1</v>
      </c>
      <c r="F109">
        <v>6084472716</v>
      </c>
      <c r="G109">
        <v>150</v>
      </c>
      <c r="H109" t="s">
        <v>40297</v>
      </c>
      <c r="I109">
        <v>227</v>
      </c>
      <c r="J109">
        <v>9200</v>
      </c>
      <c r="K109">
        <v>100000</v>
      </c>
    </row>
    <row r="110" spans="1:11">
      <c r="A110">
        <v>30</v>
      </c>
      <c r="B110" t="b">
        <v>0</v>
      </c>
      <c r="C110" t="s">
        <v>42698</v>
      </c>
      <c r="D110">
        <v>1037022454355</v>
      </c>
      <c r="E110">
        <v>1</v>
      </c>
      <c r="F110">
        <v>6111737833</v>
      </c>
      <c r="G110">
        <v>70</v>
      </c>
      <c r="H110" t="s">
        <v>40297</v>
      </c>
      <c r="I110">
        <v>228</v>
      </c>
      <c r="J110">
        <v>153500</v>
      </c>
      <c r="K110">
        <v>153500</v>
      </c>
    </row>
    <row r="111" spans="1:11">
      <c r="A111">
        <v>90</v>
      </c>
      <c r="B111" t="b">
        <v>0</v>
      </c>
      <c r="C111" t="s">
        <v>44286</v>
      </c>
      <c r="D111">
        <v>1037022454355</v>
      </c>
      <c r="E111">
        <v>1</v>
      </c>
      <c r="F111">
        <v>6085270921</v>
      </c>
      <c r="G111">
        <v>172</v>
      </c>
      <c r="H111" t="s">
        <v>40297</v>
      </c>
      <c r="I111">
        <v>230</v>
      </c>
      <c r="J111">
        <v>56878</v>
      </c>
      <c r="K111">
        <v>80000</v>
      </c>
    </row>
    <row r="112" spans="1:11">
      <c r="A112">
        <v>90</v>
      </c>
      <c r="B112" t="b">
        <v>0</v>
      </c>
      <c r="C112" t="s">
        <v>44457</v>
      </c>
      <c r="D112">
        <v>1037022454355</v>
      </c>
      <c r="E112">
        <v>1</v>
      </c>
      <c r="F112">
        <v>6087408353</v>
      </c>
      <c r="G112">
        <v>171.5</v>
      </c>
      <c r="H112" t="s">
        <v>40297</v>
      </c>
      <c r="I112">
        <v>230</v>
      </c>
      <c r="J112">
        <v>30000</v>
      </c>
      <c r="K112">
        <v>30000</v>
      </c>
    </row>
    <row r="113" spans="1:11">
      <c r="A113">
        <v>90</v>
      </c>
      <c r="B113" t="b">
        <v>0</v>
      </c>
      <c r="C113" t="s">
        <v>41905</v>
      </c>
      <c r="D113">
        <v>1037022454355</v>
      </c>
      <c r="E113">
        <v>1</v>
      </c>
      <c r="F113">
        <v>6089548786</v>
      </c>
      <c r="G113">
        <v>169.1</v>
      </c>
      <c r="H113" t="s">
        <v>40297</v>
      </c>
      <c r="I113">
        <v>230</v>
      </c>
      <c r="J113">
        <v>50000</v>
      </c>
      <c r="K113">
        <v>50000</v>
      </c>
    </row>
    <row r="114" spans="1:11">
      <c r="A114">
        <v>90</v>
      </c>
      <c r="B114" t="b">
        <v>0</v>
      </c>
      <c r="C114" t="s">
        <v>43668</v>
      </c>
      <c r="D114">
        <v>1037022454355</v>
      </c>
      <c r="E114">
        <v>1</v>
      </c>
      <c r="F114">
        <v>6090936009</v>
      </c>
      <c r="G114">
        <v>168.6</v>
      </c>
      <c r="H114" t="s">
        <v>40297</v>
      </c>
      <c r="I114">
        <v>230</v>
      </c>
      <c r="J114">
        <v>525315</v>
      </c>
      <c r="K114">
        <v>525315</v>
      </c>
    </row>
    <row r="115" spans="1:11">
      <c r="A115">
        <v>90</v>
      </c>
      <c r="B115" t="b">
        <v>0</v>
      </c>
      <c r="C115" t="s">
        <v>43289</v>
      </c>
      <c r="D115">
        <v>1037022454355</v>
      </c>
      <c r="E115">
        <v>1</v>
      </c>
      <c r="F115">
        <v>6087100002</v>
      </c>
      <c r="G115">
        <v>168.3</v>
      </c>
      <c r="H115" t="s">
        <v>40297</v>
      </c>
      <c r="I115">
        <v>230</v>
      </c>
      <c r="J115">
        <v>20000</v>
      </c>
      <c r="K115">
        <v>20000</v>
      </c>
    </row>
    <row r="116" spans="1:11">
      <c r="A116">
        <v>90</v>
      </c>
      <c r="B116" t="b">
        <v>0</v>
      </c>
      <c r="C116" t="s">
        <v>41285</v>
      </c>
      <c r="D116">
        <v>1037022454355</v>
      </c>
      <c r="E116">
        <v>1</v>
      </c>
      <c r="F116">
        <v>6094460512</v>
      </c>
      <c r="G116">
        <v>139</v>
      </c>
      <c r="H116" t="s">
        <v>40297</v>
      </c>
      <c r="I116">
        <v>230</v>
      </c>
      <c r="J116">
        <v>223005</v>
      </c>
      <c r="K116">
        <v>223005</v>
      </c>
    </row>
    <row r="117" spans="1:11">
      <c r="A117">
        <v>90</v>
      </c>
      <c r="B117" t="b">
        <v>0</v>
      </c>
      <c r="C117" t="s">
        <v>45680</v>
      </c>
      <c r="D117">
        <v>1037022454355</v>
      </c>
      <c r="E117">
        <v>1</v>
      </c>
      <c r="F117">
        <v>6098976213</v>
      </c>
      <c r="G117">
        <v>127.8</v>
      </c>
      <c r="H117" t="s">
        <v>40297</v>
      </c>
      <c r="I117">
        <v>230</v>
      </c>
      <c r="J117">
        <v>20305</v>
      </c>
      <c r="K117">
        <v>20305</v>
      </c>
    </row>
    <row r="118" spans="1:11">
      <c r="A118">
        <v>90</v>
      </c>
      <c r="B118" t="b">
        <v>0</v>
      </c>
      <c r="C118" t="s">
        <v>44714</v>
      </c>
      <c r="D118">
        <v>1037022454355</v>
      </c>
      <c r="E118">
        <v>1</v>
      </c>
      <c r="F118">
        <v>6087042840</v>
      </c>
      <c r="G118">
        <v>100</v>
      </c>
      <c r="H118" t="s">
        <v>40297</v>
      </c>
      <c r="I118">
        <v>230</v>
      </c>
      <c r="J118">
        <v>180200</v>
      </c>
      <c r="K118">
        <v>180200</v>
      </c>
    </row>
    <row r="119" spans="1:11">
      <c r="A119">
        <v>30</v>
      </c>
      <c r="B119" t="b">
        <v>0</v>
      </c>
      <c r="C119" t="s">
        <v>45472</v>
      </c>
      <c r="D119">
        <v>1037022454355</v>
      </c>
      <c r="E119">
        <v>1</v>
      </c>
      <c r="F119">
        <v>6118429747</v>
      </c>
      <c r="G119">
        <v>89.99</v>
      </c>
      <c r="H119" t="s">
        <v>40297</v>
      </c>
      <c r="I119">
        <v>230</v>
      </c>
      <c r="J119">
        <v>120000</v>
      </c>
      <c r="K119">
        <v>120000</v>
      </c>
    </row>
    <row r="120" spans="1:11">
      <c r="A120">
        <v>90</v>
      </c>
      <c r="B120" t="b">
        <v>0</v>
      </c>
      <c r="C120" t="s">
        <v>45775</v>
      </c>
      <c r="D120">
        <v>1037022454355</v>
      </c>
      <c r="E120">
        <v>1</v>
      </c>
      <c r="F120">
        <v>6126491040</v>
      </c>
      <c r="G120">
        <v>77.77</v>
      </c>
      <c r="H120" t="s">
        <v>40297</v>
      </c>
      <c r="I120">
        <v>230</v>
      </c>
      <c r="J120">
        <v>129485</v>
      </c>
      <c r="K120">
        <v>175000</v>
      </c>
    </row>
    <row r="121" spans="1:11">
      <c r="A121">
        <v>90</v>
      </c>
      <c r="B121" t="b">
        <v>0</v>
      </c>
      <c r="C121" t="s">
        <v>46829</v>
      </c>
      <c r="D121">
        <v>1037022454355</v>
      </c>
      <c r="E121">
        <v>1</v>
      </c>
      <c r="F121">
        <v>6086466486</v>
      </c>
      <c r="G121">
        <v>77.760000000000005</v>
      </c>
      <c r="H121" t="s">
        <v>40297</v>
      </c>
      <c r="I121">
        <v>230</v>
      </c>
      <c r="J121">
        <v>131416</v>
      </c>
      <c r="K121">
        <v>138618</v>
      </c>
    </row>
    <row r="122" spans="1:11">
      <c r="A122">
        <v>90</v>
      </c>
      <c r="B122" t="b">
        <v>0</v>
      </c>
      <c r="C122" t="s">
        <v>42771</v>
      </c>
      <c r="D122">
        <v>1037022454355</v>
      </c>
      <c r="E122">
        <v>1</v>
      </c>
      <c r="F122">
        <v>6085622248</v>
      </c>
      <c r="G122">
        <v>99</v>
      </c>
      <c r="H122" t="s">
        <v>40297</v>
      </c>
      <c r="I122">
        <v>231</v>
      </c>
      <c r="J122">
        <v>5040</v>
      </c>
      <c r="K122">
        <v>10000</v>
      </c>
    </row>
    <row r="123" spans="1:11">
      <c r="A123">
        <v>90</v>
      </c>
      <c r="B123" t="b">
        <v>0</v>
      </c>
      <c r="C123" t="s">
        <v>45605</v>
      </c>
      <c r="D123">
        <v>1037022454355</v>
      </c>
      <c r="E123">
        <v>1</v>
      </c>
      <c r="F123">
        <v>6069943366</v>
      </c>
      <c r="G123">
        <v>149</v>
      </c>
      <c r="H123" t="s">
        <v>40297</v>
      </c>
      <c r="I123">
        <v>233</v>
      </c>
      <c r="J123">
        <v>100</v>
      </c>
      <c r="K123">
        <v>100</v>
      </c>
    </row>
    <row r="124" spans="1:11">
      <c r="A124">
        <v>90</v>
      </c>
      <c r="B124" t="b">
        <v>0</v>
      </c>
      <c r="C124" t="s">
        <v>41924</v>
      </c>
      <c r="D124">
        <v>1037022454355</v>
      </c>
      <c r="E124">
        <v>1</v>
      </c>
      <c r="F124">
        <v>6089548895</v>
      </c>
      <c r="G124">
        <v>240</v>
      </c>
      <c r="H124" t="s">
        <v>40297</v>
      </c>
      <c r="I124">
        <v>235</v>
      </c>
      <c r="J124">
        <v>22000</v>
      </c>
      <c r="K124">
        <v>23000</v>
      </c>
    </row>
    <row r="125" spans="1:11">
      <c r="A125">
        <v>90</v>
      </c>
      <c r="B125" t="b">
        <v>0</v>
      </c>
      <c r="C125" t="s">
        <v>41361</v>
      </c>
      <c r="D125">
        <v>1037022454355</v>
      </c>
      <c r="E125">
        <v>1</v>
      </c>
      <c r="F125">
        <v>6067591119</v>
      </c>
      <c r="G125">
        <v>250</v>
      </c>
      <c r="H125" t="s">
        <v>40297</v>
      </c>
      <c r="I125">
        <v>238</v>
      </c>
      <c r="J125">
        <v>87839</v>
      </c>
      <c r="K125">
        <v>87839</v>
      </c>
    </row>
    <row r="126" spans="1:11">
      <c r="A126">
        <v>90</v>
      </c>
      <c r="B126" t="b">
        <v>0</v>
      </c>
      <c r="C126" t="s">
        <v>40490</v>
      </c>
      <c r="D126">
        <v>1037022454355</v>
      </c>
      <c r="E126">
        <v>1</v>
      </c>
      <c r="F126">
        <v>6080169147</v>
      </c>
      <c r="G126">
        <v>249</v>
      </c>
      <c r="H126" t="s">
        <v>40297</v>
      </c>
      <c r="I126">
        <v>238</v>
      </c>
      <c r="J126">
        <v>11212</v>
      </c>
      <c r="K126">
        <v>11392</v>
      </c>
    </row>
    <row r="127" spans="1:11">
      <c r="A127">
        <v>90</v>
      </c>
      <c r="B127" t="b">
        <v>0</v>
      </c>
      <c r="C127" t="s">
        <v>41537</v>
      </c>
      <c r="D127">
        <v>1037022454355</v>
      </c>
      <c r="E127">
        <v>1</v>
      </c>
      <c r="F127">
        <v>6085319717</v>
      </c>
      <c r="G127">
        <v>248.5</v>
      </c>
      <c r="H127" t="s">
        <v>40297</v>
      </c>
      <c r="I127">
        <v>238</v>
      </c>
      <c r="J127">
        <v>3924</v>
      </c>
      <c r="K127">
        <v>48000</v>
      </c>
    </row>
    <row r="128" spans="1:11">
      <c r="A128">
        <v>90</v>
      </c>
      <c r="B128" t="b">
        <v>0</v>
      </c>
      <c r="C128" t="s">
        <v>40679</v>
      </c>
      <c r="D128">
        <v>1037022454355</v>
      </c>
      <c r="E128">
        <v>1</v>
      </c>
      <c r="F128">
        <v>6108452580</v>
      </c>
      <c r="G128">
        <v>248.4</v>
      </c>
      <c r="H128" t="s">
        <v>40297</v>
      </c>
      <c r="I128">
        <v>238</v>
      </c>
      <c r="J128">
        <v>40683</v>
      </c>
      <c r="K128">
        <v>40683</v>
      </c>
    </row>
    <row r="129" spans="1:11">
      <c r="A129">
        <v>90</v>
      </c>
      <c r="B129" t="b">
        <v>0</v>
      </c>
      <c r="C129" t="s">
        <v>40331</v>
      </c>
      <c r="D129">
        <v>1037022454355</v>
      </c>
      <c r="E129">
        <v>1</v>
      </c>
      <c r="F129">
        <v>6120571080</v>
      </c>
      <c r="G129">
        <v>220</v>
      </c>
      <c r="H129" t="s">
        <v>40297</v>
      </c>
      <c r="I129">
        <v>238</v>
      </c>
      <c r="J129">
        <v>9457</v>
      </c>
      <c r="K129">
        <v>9457</v>
      </c>
    </row>
    <row r="130" spans="1:11">
      <c r="A130">
        <v>90</v>
      </c>
      <c r="B130" t="b">
        <v>0</v>
      </c>
      <c r="C130" t="s">
        <v>42784</v>
      </c>
      <c r="D130">
        <v>1037022454355</v>
      </c>
      <c r="E130">
        <v>1</v>
      </c>
      <c r="F130">
        <v>6123928110</v>
      </c>
      <c r="G130">
        <v>219</v>
      </c>
      <c r="H130" t="s">
        <v>40297</v>
      </c>
      <c r="I130">
        <v>238</v>
      </c>
      <c r="J130">
        <v>17885</v>
      </c>
      <c r="K130">
        <v>17885</v>
      </c>
    </row>
    <row r="131" spans="1:11">
      <c r="A131">
        <v>90</v>
      </c>
      <c r="B131" t="b">
        <v>0</v>
      </c>
      <c r="C131" t="s">
        <v>42398</v>
      </c>
      <c r="D131">
        <v>1037022454355</v>
      </c>
      <c r="E131">
        <v>1</v>
      </c>
      <c r="F131">
        <v>6102691867</v>
      </c>
      <c r="G131">
        <v>100100</v>
      </c>
      <c r="H131" t="s">
        <v>40297</v>
      </c>
      <c r="I131">
        <v>240</v>
      </c>
      <c r="J131">
        <v>458</v>
      </c>
      <c r="K131">
        <v>500</v>
      </c>
    </row>
    <row r="132" spans="1:11">
      <c r="A132">
        <v>90</v>
      </c>
      <c r="B132" t="b">
        <v>0</v>
      </c>
      <c r="C132" t="s">
        <v>42346</v>
      </c>
      <c r="D132">
        <v>1037022454355</v>
      </c>
      <c r="E132">
        <v>1</v>
      </c>
      <c r="F132">
        <v>6102691513</v>
      </c>
      <c r="G132">
        <v>100100</v>
      </c>
      <c r="H132" t="s">
        <v>40297</v>
      </c>
      <c r="I132">
        <v>241</v>
      </c>
      <c r="J132">
        <v>481</v>
      </c>
      <c r="K132">
        <v>500</v>
      </c>
    </row>
    <row r="133" spans="1:11">
      <c r="A133">
        <v>90</v>
      </c>
      <c r="B133" t="b">
        <v>0</v>
      </c>
      <c r="C133" t="s">
        <v>40869</v>
      </c>
      <c r="D133">
        <v>1037022454355</v>
      </c>
      <c r="E133">
        <v>1</v>
      </c>
      <c r="F133">
        <v>6070537604</v>
      </c>
      <c r="G133">
        <v>50000</v>
      </c>
      <c r="H133" t="s">
        <v>40297</v>
      </c>
      <c r="I133">
        <v>242</v>
      </c>
      <c r="J133">
        <v>21</v>
      </c>
      <c r="K133">
        <v>130</v>
      </c>
    </row>
    <row r="134" spans="1:11">
      <c r="A134">
        <v>90</v>
      </c>
      <c r="B134" t="b">
        <v>0</v>
      </c>
      <c r="C134" t="s">
        <v>41142</v>
      </c>
      <c r="D134">
        <v>1037022454355</v>
      </c>
      <c r="E134">
        <v>1</v>
      </c>
      <c r="F134">
        <v>6089380737</v>
      </c>
      <c r="G134">
        <v>50000</v>
      </c>
      <c r="H134" t="s">
        <v>40297</v>
      </c>
      <c r="I134">
        <v>242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42442</v>
      </c>
      <c r="D135">
        <v>1037022454355</v>
      </c>
      <c r="E135">
        <v>1</v>
      </c>
      <c r="F135">
        <v>6102692168</v>
      </c>
      <c r="G135">
        <v>150100</v>
      </c>
      <c r="H135" t="s">
        <v>40297</v>
      </c>
      <c r="I135">
        <v>243</v>
      </c>
      <c r="J135">
        <v>378</v>
      </c>
      <c r="K135">
        <v>400</v>
      </c>
    </row>
    <row r="136" spans="1:11">
      <c r="A136">
        <v>90</v>
      </c>
      <c r="B136" t="b">
        <v>0</v>
      </c>
      <c r="C136" t="s">
        <v>42509</v>
      </c>
      <c r="D136">
        <v>1037022454355</v>
      </c>
      <c r="E136">
        <v>1</v>
      </c>
      <c r="F136">
        <v>6102692715</v>
      </c>
      <c r="G136">
        <v>100100</v>
      </c>
      <c r="H136" t="s">
        <v>40297</v>
      </c>
      <c r="I136">
        <v>245</v>
      </c>
      <c r="J136">
        <v>459</v>
      </c>
      <c r="K136">
        <v>500</v>
      </c>
    </row>
    <row r="137" spans="1:11">
      <c r="A137">
        <v>90</v>
      </c>
      <c r="B137" t="b">
        <v>0</v>
      </c>
      <c r="C137" t="s">
        <v>42145</v>
      </c>
      <c r="D137">
        <v>1037022454355</v>
      </c>
      <c r="E137">
        <v>1</v>
      </c>
      <c r="F137">
        <v>6119303615</v>
      </c>
      <c r="G137">
        <v>100000</v>
      </c>
      <c r="H137" t="s">
        <v>40297</v>
      </c>
      <c r="I137">
        <v>245</v>
      </c>
      <c r="J137">
        <v>4</v>
      </c>
      <c r="K137">
        <v>4</v>
      </c>
    </row>
    <row r="138" spans="1:11">
      <c r="A138">
        <v>90</v>
      </c>
      <c r="B138" t="b">
        <v>0</v>
      </c>
      <c r="C138" t="s">
        <v>43025</v>
      </c>
      <c r="D138">
        <v>1037022454355</v>
      </c>
      <c r="E138">
        <v>1</v>
      </c>
      <c r="F138">
        <v>6068256878</v>
      </c>
      <c r="G138">
        <v>15010</v>
      </c>
      <c r="H138" t="s">
        <v>40297</v>
      </c>
      <c r="I138">
        <v>249</v>
      </c>
      <c r="J138">
        <v>22</v>
      </c>
      <c r="K138">
        <v>55</v>
      </c>
    </row>
    <row r="139" spans="1:11">
      <c r="A139">
        <v>90</v>
      </c>
      <c r="B139" t="b">
        <v>0</v>
      </c>
      <c r="C139" t="s">
        <v>41177</v>
      </c>
      <c r="D139">
        <v>1037022454355</v>
      </c>
      <c r="E139">
        <v>1</v>
      </c>
      <c r="F139">
        <v>6087709735</v>
      </c>
      <c r="G139">
        <v>29000</v>
      </c>
      <c r="H139" t="s">
        <v>40297</v>
      </c>
      <c r="I139">
        <v>251</v>
      </c>
      <c r="J139">
        <v>2</v>
      </c>
      <c r="K139">
        <v>4</v>
      </c>
    </row>
    <row r="140" spans="1:11">
      <c r="A140">
        <v>90</v>
      </c>
      <c r="B140" t="b">
        <v>0</v>
      </c>
      <c r="C140" t="s">
        <v>40728</v>
      </c>
      <c r="D140">
        <v>1037022454355</v>
      </c>
      <c r="E140">
        <v>1</v>
      </c>
      <c r="F140">
        <v>6097111717</v>
      </c>
      <c r="G140">
        <v>28010</v>
      </c>
      <c r="H140" t="s">
        <v>40297</v>
      </c>
      <c r="I140">
        <v>251</v>
      </c>
      <c r="J140">
        <v>1</v>
      </c>
      <c r="K140">
        <v>1</v>
      </c>
    </row>
    <row r="141" spans="1:11">
      <c r="A141">
        <v>90</v>
      </c>
      <c r="B141" t="b">
        <v>0</v>
      </c>
      <c r="C141" t="s">
        <v>40728</v>
      </c>
      <c r="D141">
        <v>1037022454355</v>
      </c>
      <c r="E141">
        <v>1</v>
      </c>
      <c r="F141">
        <v>6097111718</v>
      </c>
      <c r="G141">
        <v>29010</v>
      </c>
      <c r="H141" t="s">
        <v>40297</v>
      </c>
      <c r="I141">
        <v>252</v>
      </c>
      <c r="J141">
        <v>3</v>
      </c>
      <c r="K141">
        <v>4</v>
      </c>
    </row>
    <row r="142" spans="1:11">
      <c r="A142">
        <v>90</v>
      </c>
      <c r="B142" t="b">
        <v>0</v>
      </c>
      <c r="C142" t="s">
        <v>42629</v>
      </c>
      <c r="D142">
        <v>1037022454355</v>
      </c>
      <c r="E142">
        <v>1</v>
      </c>
      <c r="F142">
        <v>6084025954</v>
      </c>
      <c r="G142">
        <v>12000</v>
      </c>
      <c r="H142" t="s">
        <v>40297</v>
      </c>
      <c r="I142">
        <v>256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44557</v>
      </c>
      <c r="D143">
        <v>1037022454355</v>
      </c>
      <c r="E143">
        <v>1</v>
      </c>
      <c r="F143">
        <v>6104441703</v>
      </c>
      <c r="G143">
        <v>25000</v>
      </c>
      <c r="H143" t="s">
        <v>40297</v>
      </c>
      <c r="I143">
        <v>257</v>
      </c>
      <c r="J143">
        <v>19</v>
      </c>
      <c r="K143">
        <v>20</v>
      </c>
    </row>
    <row r="144" spans="1:11">
      <c r="A144">
        <v>90</v>
      </c>
      <c r="B144" t="b">
        <v>0</v>
      </c>
      <c r="C144" t="s">
        <v>44128</v>
      </c>
      <c r="D144">
        <v>1037022454355</v>
      </c>
      <c r="E144">
        <v>1</v>
      </c>
      <c r="F144">
        <v>6104441932</v>
      </c>
      <c r="G144">
        <v>35000</v>
      </c>
      <c r="H144" t="s">
        <v>40297</v>
      </c>
      <c r="I144">
        <v>258</v>
      </c>
      <c r="J144">
        <v>12</v>
      </c>
      <c r="K144">
        <v>30</v>
      </c>
    </row>
    <row r="145" spans="1:11">
      <c r="A145">
        <v>90</v>
      </c>
      <c r="B145" t="b">
        <v>0</v>
      </c>
      <c r="C145" t="s">
        <v>43397</v>
      </c>
      <c r="D145">
        <v>1037022454355</v>
      </c>
      <c r="E145">
        <v>1</v>
      </c>
      <c r="F145">
        <v>6089623804</v>
      </c>
      <c r="G145">
        <v>25000</v>
      </c>
      <c r="H145" t="s">
        <v>40297</v>
      </c>
      <c r="I145">
        <v>259</v>
      </c>
      <c r="J145">
        <v>6</v>
      </c>
      <c r="K145">
        <v>10</v>
      </c>
    </row>
    <row r="146" spans="1:11">
      <c r="A146">
        <v>90</v>
      </c>
      <c r="B146" t="b">
        <v>0</v>
      </c>
      <c r="C146" t="s">
        <v>45683</v>
      </c>
      <c r="D146">
        <v>1037022454355</v>
      </c>
      <c r="E146">
        <v>1</v>
      </c>
      <c r="F146">
        <v>6105955847</v>
      </c>
      <c r="G146">
        <v>24500</v>
      </c>
      <c r="H146" t="s">
        <v>40297</v>
      </c>
      <c r="I146">
        <v>259</v>
      </c>
      <c r="J146">
        <v>4</v>
      </c>
      <c r="K146">
        <v>4</v>
      </c>
    </row>
    <row r="147" spans="1:11">
      <c r="A147">
        <v>90</v>
      </c>
      <c r="B147" t="b">
        <v>0</v>
      </c>
      <c r="C147" t="s">
        <v>42914</v>
      </c>
      <c r="D147">
        <v>1037022454355</v>
      </c>
      <c r="E147">
        <v>1</v>
      </c>
      <c r="F147">
        <v>6089624134</v>
      </c>
      <c r="G147">
        <v>23980</v>
      </c>
      <c r="H147" t="s">
        <v>40297</v>
      </c>
      <c r="I147">
        <v>260</v>
      </c>
      <c r="J147">
        <v>5</v>
      </c>
      <c r="K147">
        <v>10</v>
      </c>
    </row>
    <row r="148" spans="1:11">
      <c r="A148">
        <v>90</v>
      </c>
      <c r="B148" t="b">
        <v>0</v>
      </c>
      <c r="C148" t="s">
        <v>43934</v>
      </c>
      <c r="D148">
        <v>1037022454355</v>
      </c>
      <c r="E148">
        <v>1</v>
      </c>
      <c r="F148">
        <v>6072875221</v>
      </c>
      <c r="G148">
        <v>23500</v>
      </c>
      <c r="H148" t="s">
        <v>40297</v>
      </c>
      <c r="I148">
        <v>260</v>
      </c>
      <c r="J148">
        <v>4</v>
      </c>
      <c r="K148">
        <v>4</v>
      </c>
    </row>
    <row r="149" spans="1:11">
      <c r="A149">
        <v>90</v>
      </c>
      <c r="B149" t="b">
        <v>0</v>
      </c>
      <c r="C149" t="s">
        <v>43988</v>
      </c>
      <c r="D149">
        <v>1037022454355</v>
      </c>
      <c r="E149">
        <v>1</v>
      </c>
      <c r="F149">
        <v>6098703925</v>
      </c>
      <c r="G149">
        <v>35000</v>
      </c>
      <c r="H149" t="s">
        <v>40297</v>
      </c>
      <c r="I149">
        <v>261</v>
      </c>
      <c r="J149">
        <v>11</v>
      </c>
      <c r="K149">
        <v>20</v>
      </c>
    </row>
    <row r="150" spans="1:11">
      <c r="A150">
        <v>30</v>
      </c>
      <c r="B150" t="b">
        <v>0</v>
      </c>
      <c r="C150" t="s">
        <v>45926</v>
      </c>
      <c r="D150">
        <v>1037022454355</v>
      </c>
      <c r="E150">
        <v>1</v>
      </c>
      <c r="F150">
        <v>6126574323</v>
      </c>
      <c r="G150">
        <v>1884</v>
      </c>
      <c r="H150" t="s">
        <v>40297</v>
      </c>
      <c r="I150">
        <v>263</v>
      </c>
      <c r="J150">
        <v>32</v>
      </c>
      <c r="K150">
        <v>32</v>
      </c>
    </row>
    <row r="151" spans="1:11">
      <c r="A151">
        <v>90</v>
      </c>
      <c r="B151" t="b">
        <v>0</v>
      </c>
      <c r="C151" t="s">
        <v>43023</v>
      </c>
      <c r="D151">
        <v>1037022454355</v>
      </c>
      <c r="E151">
        <v>1</v>
      </c>
      <c r="F151">
        <v>6083395677</v>
      </c>
      <c r="G151">
        <v>1884</v>
      </c>
      <c r="H151" t="s">
        <v>40297</v>
      </c>
      <c r="I151">
        <v>263</v>
      </c>
      <c r="J151">
        <v>1448</v>
      </c>
      <c r="K151">
        <v>2225</v>
      </c>
    </row>
    <row r="152" spans="1:11">
      <c r="A152">
        <v>90</v>
      </c>
      <c r="B152" t="b">
        <v>0</v>
      </c>
      <c r="C152" t="s">
        <v>44617</v>
      </c>
      <c r="D152">
        <v>1037022454355</v>
      </c>
      <c r="E152">
        <v>1</v>
      </c>
      <c r="F152">
        <v>6083804022</v>
      </c>
      <c r="G152">
        <v>2201</v>
      </c>
      <c r="H152" t="s">
        <v>40297</v>
      </c>
      <c r="I152">
        <v>264</v>
      </c>
      <c r="J152">
        <v>1140</v>
      </c>
      <c r="K152">
        <v>2000</v>
      </c>
    </row>
    <row r="153" spans="1:11">
      <c r="A153">
        <v>90</v>
      </c>
      <c r="B153" t="b">
        <v>0</v>
      </c>
      <c r="C153" t="s">
        <v>44191</v>
      </c>
      <c r="D153">
        <v>1037022454355</v>
      </c>
      <c r="E153">
        <v>1</v>
      </c>
      <c r="F153">
        <v>6068001659</v>
      </c>
      <c r="G153">
        <v>955</v>
      </c>
      <c r="H153" t="s">
        <v>40297</v>
      </c>
      <c r="I153">
        <v>266</v>
      </c>
      <c r="J153">
        <v>97</v>
      </c>
      <c r="K153">
        <v>100</v>
      </c>
    </row>
    <row r="154" spans="1:11">
      <c r="A154">
        <v>90</v>
      </c>
      <c r="B154" t="b">
        <v>0</v>
      </c>
      <c r="C154" t="s">
        <v>44289</v>
      </c>
      <c r="D154">
        <v>1037022454355</v>
      </c>
      <c r="E154">
        <v>1</v>
      </c>
      <c r="F154">
        <v>6072032661</v>
      </c>
      <c r="G154">
        <v>120</v>
      </c>
      <c r="H154" t="s">
        <v>40297</v>
      </c>
      <c r="I154">
        <v>266</v>
      </c>
      <c r="J154">
        <v>41</v>
      </c>
      <c r="K154">
        <v>500</v>
      </c>
    </row>
    <row r="155" spans="1:11">
      <c r="A155">
        <v>90</v>
      </c>
      <c r="B155" t="b">
        <v>0</v>
      </c>
      <c r="C155" t="s">
        <v>42572</v>
      </c>
      <c r="D155">
        <v>1037022454355</v>
      </c>
      <c r="E155">
        <v>1</v>
      </c>
      <c r="F155">
        <v>6084474109</v>
      </c>
      <c r="G155">
        <v>100</v>
      </c>
      <c r="H155" t="s">
        <v>40297</v>
      </c>
      <c r="I155">
        <v>266</v>
      </c>
      <c r="J155">
        <v>5092</v>
      </c>
      <c r="K155">
        <v>6870</v>
      </c>
    </row>
    <row r="156" spans="1:11">
      <c r="A156">
        <v>90</v>
      </c>
      <c r="B156" t="b">
        <v>0</v>
      </c>
      <c r="C156" t="s">
        <v>44514</v>
      </c>
      <c r="D156">
        <v>1037022454355</v>
      </c>
      <c r="E156">
        <v>1</v>
      </c>
      <c r="F156">
        <v>6081536651</v>
      </c>
      <c r="G156">
        <v>98.94</v>
      </c>
      <c r="H156" t="s">
        <v>40297</v>
      </c>
      <c r="I156">
        <v>266</v>
      </c>
      <c r="J156">
        <v>1078</v>
      </c>
      <c r="K156">
        <v>1078</v>
      </c>
    </row>
    <row r="157" spans="1:11">
      <c r="A157">
        <v>90</v>
      </c>
      <c r="B157" t="b">
        <v>0</v>
      </c>
      <c r="C157" t="s">
        <v>43083</v>
      </c>
      <c r="D157">
        <v>1037022454355</v>
      </c>
      <c r="E157">
        <v>1</v>
      </c>
      <c r="F157">
        <v>6078382521</v>
      </c>
      <c r="G157">
        <v>96</v>
      </c>
      <c r="H157" t="s">
        <v>40297</v>
      </c>
      <c r="I157">
        <v>266</v>
      </c>
      <c r="J157">
        <v>13400</v>
      </c>
      <c r="K157">
        <v>15400</v>
      </c>
    </row>
    <row r="158" spans="1:11">
      <c r="A158">
        <v>90</v>
      </c>
      <c r="B158" t="b">
        <v>0</v>
      </c>
      <c r="C158" t="s">
        <v>41302</v>
      </c>
      <c r="D158">
        <v>1037022454355</v>
      </c>
      <c r="E158">
        <v>1</v>
      </c>
      <c r="F158">
        <v>6097114824</v>
      </c>
      <c r="G158">
        <v>95.98</v>
      </c>
      <c r="H158" t="s">
        <v>40297</v>
      </c>
      <c r="I158">
        <v>266</v>
      </c>
      <c r="J158">
        <v>574</v>
      </c>
      <c r="K158">
        <v>574</v>
      </c>
    </row>
    <row r="159" spans="1:11">
      <c r="A159">
        <v>90</v>
      </c>
      <c r="B159" t="b">
        <v>0</v>
      </c>
      <c r="C159" t="s">
        <v>42591</v>
      </c>
      <c r="D159">
        <v>1037022454355</v>
      </c>
      <c r="E159">
        <v>1</v>
      </c>
      <c r="F159">
        <v>6088177021</v>
      </c>
      <c r="G159">
        <v>2195</v>
      </c>
      <c r="H159" t="s">
        <v>40297</v>
      </c>
      <c r="I159">
        <v>267</v>
      </c>
      <c r="J159">
        <v>3000</v>
      </c>
      <c r="K159">
        <v>3000</v>
      </c>
    </row>
    <row r="160" spans="1:11">
      <c r="A160">
        <v>90</v>
      </c>
      <c r="B160" t="b">
        <v>0</v>
      </c>
      <c r="C160" t="s">
        <v>41355</v>
      </c>
      <c r="D160">
        <v>1037022454355</v>
      </c>
      <c r="E160">
        <v>1</v>
      </c>
      <c r="F160">
        <v>6081976231</v>
      </c>
      <c r="G160">
        <v>2189</v>
      </c>
      <c r="H160" t="s">
        <v>40297</v>
      </c>
      <c r="I160">
        <v>267</v>
      </c>
      <c r="J160">
        <v>5005</v>
      </c>
      <c r="K160">
        <v>5005</v>
      </c>
    </row>
    <row r="161" spans="1:11">
      <c r="A161">
        <v>90</v>
      </c>
      <c r="B161" t="b">
        <v>0</v>
      </c>
      <c r="C161" t="s">
        <v>41994</v>
      </c>
      <c r="D161">
        <v>1037022454355</v>
      </c>
      <c r="E161">
        <v>1</v>
      </c>
      <c r="F161">
        <v>6095742478</v>
      </c>
      <c r="G161">
        <v>2187</v>
      </c>
      <c r="H161" t="s">
        <v>40297</v>
      </c>
      <c r="I161">
        <v>267</v>
      </c>
      <c r="J161">
        <v>6000</v>
      </c>
      <c r="K161">
        <v>6000</v>
      </c>
    </row>
    <row r="162" spans="1:11">
      <c r="A162">
        <v>90</v>
      </c>
      <c r="B162" t="b">
        <v>0</v>
      </c>
      <c r="C162" t="s">
        <v>42087</v>
      </c>
      <c r="D162">
        <v>1037022454355</v>
      </c>
      <c r="E162">
        <v>1</v>
      </c>
      <c r="F162">
        <v>6072936555</v>
      </c>
      <c r="G162">
        <v>2185</v>
      </c>
      <c r="H162" t="s">
        <v>40297</v>
      </c>
      <c r="I162">
        <v>267</v>
      </c>
      <c r="J162">
        <v>5000</v>
      </c>
      <c r="K162">
        <v>5000</v>
      </c>
    </row>
    <row r="163" spans="1:11">
      <c r="A163">
        <v>90</v>
      </c>
      <c r="B163" t="b">
        <v>0</v>
      </c>
      <c r="C163" t="s">
        <v>41151</v>
      </c>
      <c r="D163">
        <v>1037022454355</v>
      </c>
      <c r="E163">
        <v>1</v>
      </c>
      <c r="F163">
        <v>6100685754</v>
      </c>
      <c r="G163">
        <v>2183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46026</v>
      </c>
      <c r="D164">
        <v>1037022454355</v>
      </c>
      <c r="E164">
        <v>1</v>
      </c>
      <c r="F164">
        <v>6072872028</v>
      </c>
      <c r="G164">
        <v>2150</v>
      </c>
      <c r="H164" t="s">
        <v>40297</v>
      </c>
      <c r="I164">
        <v>267</v>
      </c>
      <c r="J164">
        <v>2000</v>
      </c>
      <c r="K164">
        <v>2000</v>
      </c>
    </row>
    <row r="165" spans="1:11">
      <c r="A165">
        <v>90</v>
      </c>
      <c r="B165" t="b">
        <v>0</v>
      </c>
      <c r="C165" t="s">
        <v>43153</v>
      </c>
      <c r="D165">
        <v>1037022454355</v>
      </c>
      <c r="E165">
        <v>1</v>
      </c>
      <c r="F165">
        <v>6103974724</v>
      </c>
      <c r="G165">
        <v>1300</v>
      </c>
      <c r="H165" t="s">
        <v>40297</v>
      </c>
      <c r="I165">
        <v>267</v>
      </c>
      <c r="J165">
        <v>5000</v>
      </c>
      <c r="K165">
        <v>5000</v>
      </c>
    </row>
    <row r="166" spans="1:11">
      <c r="A166">
        <v>90</v>
      </c>
      <c r="B166" t="b">
        <v>0</v>
      </c>
      <c r="C166" t="s">
        <v>47080</v>
      </c>
      <c r="D166">
        <v>1037022454355</v>
      </c>
      <c r="E166">
        <v>1</v>
      </c>
      <c r="F166">
        <v>6083883934</v>
      </c>
      <c r="G166">
        <v>1298</v>
      </c>
      <c r="H166" t="s">
        <v>40297</v>
      </c>
      <c r="I166">
        <v>267</v>
      </c>
      <c r="J166">
        <v>19106</v>
      </c>
      <c r="K166">
        <v>19106</v>
      </c>
    </row>
    <row r="167" spans="1:11">
      <c r="A167">
        <v>90</v>
      </c>
      <c r="B167" t="b">
        <v>0</v>
      </c>
      <c r="C167" t="s">
        <v>46905</v>
      </c>
      <c r="D167">
        <v>1037022454355</v>
      </c>
      <c r="E167">
        <v>1</v>
      </c>
      <c r="F167">
        <v>6073361305</v>
      </c>
      <c r="G167">
        <v>1297</v>
      </c>
      <c r="H167" t="s">
        <v>40297</v>
      </c>
      <c r="I167">
        <v>267</v>
      </c>
      <c r="J167">
        <v>2615</v>
      </c>
      <c r="K167">
        <v>5000</v>
      </c>
    </row>
    <row r="168" spans="1:11">
      <c r="A168">
        <v>30</v>
      </c>
      <c r="B168" t="b">
        <v>0</v>
      </c>
      <c r="C168" t="s">
        <v>40363</v>
      </c>
      <c r="D168">
        <v>1037022454355</v>
      </c>
      <c r="E168">
        <v>1</v>
      </c>
      <c r="F168">
        <v>6122411413</v>
      </c>
      <c r="G168">
        <v>450100</v>
      </c>
      <c r="H168" t="s">
        <v>40297</v>
      </c>
      <c r="I168">
        <v>377</v>
      </c>
      <c r="J168">
        <v>23</v>
      </c>
      <c r="K168">
        <v>27</v>
      </c>
    </row>
    <row r="169" spans="1:11">
      <c r="A169">
        <v>30</v>
      </c>
      <c r="B169" t="b">
        <v>0</v>
      </c>
      <c r="C169" t="s">
        <v>41410</v>
      </c>
      <c r="D169">
        <v>1037022454355</v>
      </c>
      <c r="E169">
        <v>1</v>
      </c>
      <c r="F169">
        <v>6124476701</v>
      </c>
      <c r="G169">
        <v>349900</v>
      </c>
      <c r="H169" t="s">
        <v>40297</v>
      </c>
      <c r="I169">
        <v>377</v>
      </c>
      <c r="J169">
        <v>50</v>
      </c>
      <c r="K169">
        <v>50</v>
      </c>
    </row>
    <row r="170" spans="1:11">
      <c r="A170">
        <v>90</v>
      </c>
      <c r="B170" t="b">
        <v>0</v>
      </c>
      <c r="C170" t="s">
        <v>47755</v>
      </c>
      <c r="D170">
        <v>1037022454355</v>
      </c>
      <c r="E170">
        <v>1</v>
      </c>
      <c r="F170">
        <v>6124009750</v>
      </c>
      <c r="G170">
        <v>346400</v>
      </c>
      <c r="H170" t="s">
        <v>40297</v>
      </c>
      <c r="I170">
        <v>377</v>
      </c>
      <c r="J170">
        <v>2</v>
      </c>
      <c r="K170">
        <v>3</v>
      </c>
    </row>
    <row r="171" spans="1:11">
      <c r="A171">
        <v>90</v>
      </c>
      <c r="B171" t="b">
        <v>0</v>
      </c>
      <c r="C171" t="s">
        <v>47570</v>
      </c>
      <c r="D171">
        <v>1037022454355</v>
      </c>
      <c r="E171">
        <v>1</v>
      </c>
      <c r="F171">
        <v>6123415556</v>
      </c>
      <c r="G171">
        <v>346300</v>
      </c>
      <c r="H171" t="s">
        <v>40297</v>
      </c>
      <c r="I171">
        <v>377</v>
      </c>
      <c r="J171">
        <v>1</v>
      </c>
      <c r="K171">
        <v>2</v>
      </c>
    </row>
    <row r="172" spans="1:11">
      <c r="A172">
        <v>90</v>
      </c>
      <c r="B172" t="b">
        <v>0</v>
      </c>
      <c r="C172" t="s">
        <v>43832</v>
      </c>
      <c r="D172">
        <v>1037022454355</v>
      </c>
      <c r="E172">
        <v>1</v>
      </c>
      <c r="F172">
        <v>6073635454</v>
      </c>
      <c r="G172">
        <v>703000</v>
      </c>
      <c r="H172" t="s">
        <v>40297</v>
      </c>
      <c r="I172">
        <v>380</v>
      </c>
      <c r="J172">
        <v>2</v>
      </c>
      <c r="K172">
        <v>3</v>
      </c>
    </row>
    <row r="173" spans="1:11">
      <c r="A173">
        <v>90</v>
      </c>
      <c r="B173" t="b">
        <v>0</v>
      </c>
      <c r="C173" t="s">
        <v>44784</v>
      </c>
      <c r="D173">
        <v>1037022454355</v>
      </c>
      <c r="E173">
        <v>1</v>
      </c>
      <c r="F173">
        <v>6077409466</v>
      </c>
      <c r="G173">
        <v>698600</v>
      </c>
      <c r="H173" t="s">
        <v>40297</v>
      </c>
      <c r="I173">
        <v>380</v>
      </c>
      <c r="J173">
        <v>4</v>
      </c>
      <c r="K173">
        <v>4</v>
      </c>
    </row>
    <row r="174" spans="1:11">
      <c r="A174">
        <v>90</v>
      </c>
      <c r="B174" t="b">
        <v>0</v>
      </c>
      <c r="C174" t="s">
        <v>44000</v>
      </c>
      <c r="D174">
        <v>1037022454355</v>
      </c>
      <c r="E174">
        <v>1</v>
      </c>
      <c r="F174">
        <v>6092281441</v>
      </c>
      <c r="G174">
        <v>688100</v>
      </c>
      <c r="H174" t="s">
        <v>40297</v>
      </c>
      <c r="I174">
        <v>380</v>
      </c>
      <c r="J174">
        <v>9</v>
      </c>
      <c r="K174">
        <v>13</v>
      </c>
    </row>
    <row r="175" spans="1:11">
      <c r="A175">
        <v>90</v>
      </c>
      <c r="B175" t="b">
        <v>0</v>
      </c>
      <c r="C175" t="s">
        <v>40823</v>
      </c>
      <c r="D175">
        <v>1037022454355</v>
      </c>
      <c r="E175">
        <v>1</v>
      </c>
      <c r="F175">
        <v>6081514618</v>
      </c>
      <c r="G175">
        <v>685600</v>
      </c>
      <c r="H175" t="s">
        <v>40297</v>
      </c>
      <c r="I175">
        <v>380</v>
      </c>
      <c r="J175">
        <v>8</v>
      </c>
      <c r="K175">
        <v>9</v>
      </c>
    </row>
    <row r="176" spans="1:11">
      <c r="A176">
        <v>90</v>
      </c>
      <c r="B176" t="b">
        <v>0</v>
      </c>
      <c r="C176" t="s">
        <v>45354</v>
      </c>
      <c r="D176">
        <v>1037022454355</v>
      </c>
      <c r="E176">
        <v>1</v>
      </c>
      <c r="F176">
        <v>6100743767</v>
      </c>
      <c r="G176">
        <v>684500</v>
      </c>
      <c r="H176" t="s">
        <v>40297</v>
      </c>
      <c r="I176">
        <v>380</v>
      </c>
      <c r="J176">
        <v>10</v>
      </c>
      <c r="K176">
        <v>10</v>
      </c>
    </row>
    <row r="177" spans="1:11">
      <c r="A177">
        <v>90</v>
      </c>
      <c r="B177" t="b">
        <v>0</v>
      </c>
      <c r="C177" t="s">
        <v>41068</v>
      </c>
      <c r="D177">
        <v>1037022454355</v>
      </c>
      <c r="E177">
        <v>1</v>
      </c>
      <c r="F177">
        <v>6107664875</v>
      </c>
      <c r="G177">
        <v>660000</v>
      </c>
      <c r="H177" t="s">
        <v>40297</v>
      </c>
      <c r="I177">
        <v>380</v>
      </c>
      <c r="J177">
        <v>12</v>
      </c>
      <c r="K177">
        <v>12</v>
      </c>
    </row>
    <row r="178" spans="1:11">
      <c r="A178">
        <v>90</v>
      </c>
      <c r="B178" t="b">
        <v>0</v>
      </c>
      <c r="C178" t="s">
        <v>41464</v>
      </c>
      <c r="D178">
        <v>1037022454355</v>
      </c>
      <c r="E178">
        <v>1</v>
      </c>
      <c r="F178">
        <v>6106094183</v>
      </c>
      <c r="G178">
        <v>659700</v>
      </c>
      <c r="H178" t="s">
        <v>40297</v>
      </c>
      <c r="I178">
        <v>380</v>
      </c>
      <c r="J178">
        <v>49</v>
      </c>
      <c r="K178">
        <v>52</v>
      </c>
    </row>
    <row r="179" spans="1:11">
      <c r="A179">
        <v>90</v>
      </c>
      <c r="B179" t="b">
        <v>0</v>
      </c>
      <c r="C179" t="s">
        <v>44535</v>
      </c>
      <c r="D179">
        <v>1037022454355</v>
      </c>
      <c r="E179">
        <v>1</v>
      </c>
      <c r="F179">
        <v>6073246435</v>
      </c>
      <c r="G179">
        <v>659200</v>
      </c>
      <c r="H179" t="s">
        <v>40297</v>
      </c>
      <c r="I179">
        <v>380</v>
      </c>
      <c r="J179">
        <v>16</v>
      </c>
      <c r="K179">
        <v>35</v>
      </c>
    </row>
    <row r="180" spans="1:11">
      <c r="A180">
        <v>90</v>
      </c>
      <c r="B180" t="b">
        <v>0</v>
      </c>
      <c r="C180" t="s">
        <v>45496</v>
      </c>
      <c r="D180">
        <v>1037022454355</v>
      </c>
      <c r="E180">
        <v>1</v>
      </c>
      <c r="F180">
        <v>6119939028</v>
      </c>
      <c r="G180">
        <v>658800</v>
      </c>
      <c r="H180" t="s">
        <v>40297</v>
      </c>
      <c r="I180">
        <v>380</v>
      </c>
      <c r="J180">
        <v>6</v>
      </c>
      <c r="K180">
        <v>13</v>
      </c>
    </row>
    <row r="181" spans="1:11">
      <c r="A181">
        <v>30</v>
      </c>
      <c r="B181" t="b">
        <v>0</v>
      </c>
      <c r="C181" t="s">
        <v>46432</v>
      </c>
      <c r="D181">
        <v>1037022454355</v>
      </c>
      <c r="E181">
        <v>1</v>
      </c>
      <c r="F181">
        <v>6128267324</v>
      </c>
      <c r="G181">
        <v>658600</v>
      </c>
      <c r="H181" t="s">
        <v>40297</v>
      </c>
      <c r="I181">
        <v>380</v>
      </c>
      <c r="J181">
        <v>1</v>
      </c>
      <c r="K181">
        <v>1</v>
      </c>
    </row>
    <row r="182" spans="1:11">
      <c r="A182">
        <v>90</v>
      </c>
      <c r="B182" t="b">
        <v>0</v>
      </c>
      <c r="C182" t="s">
        <v>46056</v>
      </c>
      <c r="D182">
        <v>1037022454355</v>
      </c>
      <c r="E182">
        <v>1</v>
      </c>
      <c r="F182">
        <v>6113178029</v>
      </c>
      <c r="G182">
        <v>658400</v>
      </c>
      <c r="H182" t="s">
        <v>40297</v>
      </c>
      <c r="I182">
        <v>380</v>
      </c>
      <c r="J182">
        <v>28</v>
      </c>
      <c r="K182">
        <v>30</v>
      </c>
    </row>
    <row r="183" spans="1:11">
      <c r="A183">
        <v>90</v>
      </c>
      <c r="B183" t="b">
        <v>0</v>
      </c>
      <c r="C183" t="s">
        <v>47668</v>
      </c>
      <c r="D183">
        <v>1037022454355</v>
      </c>
      <c r="E183">
        <v>1</v>
      </c>
      <c r="F183">
        <v>6130124659</v>
      </c>
      <c r="G183">
        <v>658000</v>
      </c>
      <c r="H183" t="s">
        <v>40297</v>
      </c>
      <c r="I183">
        <v>380</v>
      </c>
      <c r="J183">
        <v>14</v>
      </c>
      <c r="K183">
        <v>15</v>
      </c>
    </row>
    <row r="184" spans="1:11">
      <c r="A184">
        <v>90</v>
      </c>
      <c r="B184" t="b">
        <v>0</v>
      </c>
      <c r="C184" t="s">
        <v>47493</v>
      </c>
      <c r="D184">
        <v>1037022454355</v>
      </c>
      <c r="E184">
        <v>1</v>
      </c>
      <c r="F184">
        <v>6126821274</v>
      </c>
      <c r="G184">
        <v>657900</v>
      </c>
      <c r="H184" t="s">
        <v>40297</v>
      </c>
      <c r="I184">
        <v>380</v>
      </c>
      <c r="J184">
        <v>7</v>
      </c>
      <c r="K184">
        <v>30</v>
      </c>
    </row>
    <row r="185" spans="1:11">
      <c r="A185">
        <v>90</v>
      </c>
      <c r="B185" t="b">
        <v>0</v>
      </c>
      <c r="C185" t="s">
        <v>43516</v>
      </c>
      <c r="D185">
        <v>1037022454355</v>
      </c>
      <c r="E185">
        <v>1</v>
      </c>
      <c r="F185">
        <v>6093687644</v>
      </c>
      <c r="G185">
        <v>300000</v>
      </c>
      <c r="H185" t="s">
        <v>40297</v>
      </c>
      <c r="I185">
        <v>393</v>
      </c>
      <c r="J185">
        <v>50</v>
      </c>
      <c r="K185">
        <v>52</v>
      </c>
    </row>
    <row r="186" spans="1:11">
      <c r="A186">
        <v>90</v>
      </c>
      <c r="B186" t="b">
        <v>0</v>
      </c>
      <c r="C186" t="s">
        <v>46795</v>
      </c>
      <c r="D186">
        <v>1037022454355</v>
      </c>
      <c r="E186">
        <v>1</v>
      </c>
      <c r="F186">
        <v>6124312612</v>
      </c>
      <c r="G186">
        <v>199900</v>
      </c>
      <c r="H186" t="s">
        <v>40297</v>
      </c>
      <c r="I186">
        <v>393</v>
      </c>
      <c r="J186">
        <v>10</v>
      </c>
      <c r="K186">
        <v>10</v>
      </c>
    </row>
    <row r="187" spans="1:11">
      <c r="A187">
        <v>90</v>
      </c>
      <c r="B187" t="b">
        <v>0</v>
      </c>
      <c r="C187" t="s">
        <v>44263</v>
      </c>
      <c r="D187">
        <v>1037022454355</v>
      </c>
      <c r="E187">
        <v>1</v>
      </c>
      <c r="F187">
        <v>6084254957</v>
      </c>
      <c r="G187">
        <v>740000</v>
      </c>
      <c r="H187" t="s">
        <v>40297</v>
      </c>
      <c r="I187">
        <v>394</v>
      </c>
      <c r="J187">
        <v>5</v>
      </c>
      <c r="K187">
        <v>5</v>
      </c>
    </row>
    <row r="188" spans="1:11">
      <c r="A188">
        <v>90</v>
      </c>
      <c r="B188" t="b">
        <v>0</v>
      </c>
      <c r="C188" t="s">
        <v>45164</v>
      </c>
      <c r="D188">
        <v>1037022454355</v>
      </c>
      <c r="E188">
        <v>1</v>
      </c>
      <c r="F188">
        <v>6094090664</v>
      </c>
      <c r="G188">
        <v>459000</v>
      </c>
      <c r="H188" t="s">
        <v>40297</v>
      </c>
      <c r="I188">
        <v>394</v>
      </c>
      <c r="J188">
        <v>299</v>
      </c>
      <c r="K188">
        <v>300</v>
      </c>
    </row>
    <row r="189" spans="1:11">
      <c r="A189">
        <v>90</v>
      </c>
      <c r="B189" t="b">
        <v>0</v>
      </c>
      <c r="C189" t="s">
        <v>44301</v>
      </c>
      <c r="D189">
        <v>1037022454355</v>
      </c>
      <c r="E189">
        <v>1</v>
      </c>
      <c r="F189">
        <v>6073245170</v>
      </c>
      <c r="G189">
        <v>458300</v>
      </c>
      <c r="H189" t="s">
        <v>40297</v>
      </c>
      <c r="I189">
        <v>394</v>
      </c>
      <c r="J189">
        <v>27</v>
      </c>
      <c r="K189">
        <v>35</v>
      </c>
    </row>
    <row r="190" spans="1:11">
      <c r="A190">
        <v>90</v>
      </c>
      <c r="B190" t="b">
        <v>0</v>
      </c>
      <c r="C190" t="s">
        <v>44388</v>
      </c>
      <c r="D190">
        <v>1037022454355</v>
      </c>
      <c r="E190">
        <v>1</v>
      </c>
      <c r="F190">
        <v>6118727600</v>
      </c>
      <c r="G190">
        <v>458100</v>
      </c>
      <c r="H190" t="s">
        <v>40297</v>
      </c>
      <c r="I190">
        <v>394</v>
      </c>
      <c r="J190">
        <v>3</v>
      </c>
      <c r="K190">
        <v>7</v>
      </c>
    </row>
    <row r="191" spans="1:11">
      <c r="A191">
        <v>90</v>
      </c>
      <c r="B191" t="b">
        <v>0</v>
      </c>
      <c r="C191" t="s">
        <v>43814</v>
      </c>
      <c r="D191">
        <v>1037022454355</v>
      </c>
      <c r="E191">
        <v>1</v>
      </c>
      <c r="F191">
        <v>6122459642</v>
      </c>
      <c r="G191">
        <v>457000</v>
      </c>
      <c r="H191" t="s">
        <v>40297</v>
      </c>
      <c r="I191">
        <v>394</v>
      </c>
      <c r="J191">
        <v>1</v>
      </c>
      <c r="K191">
        <v>1</v>
      </c>
    </row>
    <row r="192" spans="1:11">
      <c r="A192">
        <v>30</v>
      </c>
      <c r="B192" t="b">
        <v>0</v>
      </c>
      <c r="C192" t="s">
        <v>47079</v>
      </c>
      <c r="D192">
        <v>1037022454355</v>
      </c>
      <c r="E192">
        <v>1</v>
      </c>
      <c r="F192">
        <v>6129365902</v>
      </c>
      <c r="G192">
        <v>456600</v>
      </c>
      <c r="H192" t="s">
        <v>40297</v>
      </c>
      <c r="I192">
        <v>394</v>
      </c>
      <c r="J192">
        <v>1</v>
      </c>
      <c r="K192">
        <v>1</v>
      </c>
    </row>
    <row r="193" spans="1:11">
      <c r="A193">
        <v>90</v>
      </c>
      <c r="B193" t="b">
        <v>0</v>
      </c>
      <c r="C193" t="s">
        <v>47397</v>
      </c>
      <c r="D193">
        <v>1037022454355</v>
      </c>
      <c r="E193">
        <v>1</v>
      </c>
      <c r="F193">
        <v>6075438408</v>
      </c>
      <c r="G193">
        <v>456500</v>
      </c>
      <c r="H193" t="s">
        <v>40297</v>
      </c>
      <c r="I193">
        <v>394</v>
      </c>
      <c r="J193">
        <v>10</v>
      </c>
      <c r="K193">
        <v>52</v>
      </c>
    </row>
    <row r="194" spans="1:11">
      <c r="A194">
        <v>90</v>
      </c>
      <c r="B194" t="b">
        <v>0</v>
      </c>
      <c r="C194" t="s">
        <v>43393</v>
      </c>
      <c r="D194">
        <v>1037022454355</v>
      </c>
      <c r="E194">
        <v>1</v>
      </c>
      <c r="F194">
        <v>6081726679</v>
      </c>
      <c r="G194">
        <v>749000</v>
      </c>
      <c r="H194" t="s">
        <v>40297</v>
      </c>
      <c r="I194">
        <v>400</v>
      </c>
      <c r="J194">
        <v>5</v>
      </c>
      <c r="K194">
        <v>9</v>
      </c>
    </row>
    <row r="195" spans="1:11">
      <c r="A195">
        <v>90</v>
      </c>
      <c r="B195" t="b">
        <v>0</v>
      </c>
      <c r="C195" t="s">
        <v>45670</v>
      </c>
      <c r="D195">
        <v>1037022454355</v>
      </c>
      <c r="E195">
        <v>1</v>
      </c>
      <c r="F195">
        <v>6099074453</v>
      </c>
      <c r="G195">
        <v>748800</v>
      </c>
      <c r="H195" t="s">
        <v>40297</v>
      </c>
      <c r="I195">
        <v>400</v>
      </c>
      <c r="J195">
        <v>11</v>
      </c>
      <c r="K195">
        <v>11</v>
      </c>
    </row>
    <row r="196" spans="1:11">
      <c r="A196">
        <v>90</v>
      </c>
      <c r="B196" t="b">
        <v>0</v>
      </c>
      <c r="C196" t="s">
        <v>42637</v>
      </c>
      <c r="D196">
        <v>1037022454355</v>
      </c>
      <c r="E196">
        <v>1</v>
      </c>
      <c r="F196">
        <v>6094665351</v>
      </c>
      <c r="G196">
        <v>748500</v>
      </c>
      <c r="H196" t="s">
        <v>40297</v>
      </c>
      <c r="I196">
        <v>400</v>
      </c>
      <c r="J196">
        <v>9</v>
      </c>
      <c r="K196">
        <v>25</v>
      </c>
    </row>
    <row r="197" spans="1:11">
      <c r="A197">
        <v>90</v>
      </c>
      <c r="B197" t="b">
        <v>0</v>
      </c>
      <c r="C197" t="s">
        <v>45337</v>
      </c>
      <c r="D197">
        <v>1037022454355</v>
      </c>
      <c r="E197">
        <v>1</v>
      </c>
      <c r="F197">
        <v>6121700947</v>
      </c>
      <c r="G197">
        <v>490000</v>
      </c>
      <c r="H197" t="s">
        <v>40297</v>
      </c>
      <c r="I197">
        <v>434</v>
      </c>
      <c r="J197">
        <v>290</v>
      </c>
      <c r="K197">
        <v>291</v>
      </c>
    </row>
    <row r="198" spans="1:11">
      <c r="A198">
        <v>90</v>
      </c>
      <c r="B198" t="b">
        <v>0</v>
      </c>
      <c r="C198" t="s">
        <v>44917</v>
      </c>
      <c r="D198">
        <v>1037022454355</v>
      </c>
      <c r="E198">
        <v>1</v>
      </c>
      <c r="F198">
        <v>6124968820</v>
      </c>
      <c r="G198">
        <v>250000</v>
      </c>
      <c r="H198" t="s">
        <v>40297</v>
      </c>
      <c r="I198">
        <v>434</v>
      </c>
      <c r="J198">
        <v>49</v>
      </c>
      <c r="K198">
        <v>50</v>
      </c>
    </row>
    <row r="199" spans="1:11">
      <c r="A199">
        <v>14</v>
      </c>
      <c r="B199" t="b">
        <v>0</v>
      </c>
      <c r="C199" t="s">
        <v>43049</v>
      </c>
      <c r="D199">
        <v>1037022454355</v>
      </c>
      <c r="E199">
        <v>1</v>
      </c>
      <c r="F199">
        <v>6121603306</v>
      </c>
      <c r="G199">
        <v>210000</v>
      </c>
      <c r="H199" t="s">
        <v>40297</v>
      </c>
      <c r="I199">
        <v>434</v>
      </c>
      <c r="J199">
        <v>18</v>
      </c>
      <c r="K199">
        <v>28</v>
      </c>
    </row>
    <row r="200" spans="1:11">
      <c r="A200">
        <v>90</v>
      </c>
      <c r="B200" t="b">
        <v>0</v>
      </c>
      <c r="C200" t="s">
        <v>43005</v>
      </c>
      <c r="D200">
        <v>1037022454355</v>
      </c>
      <c r="E200">
        <v>1</v>
      </c>
      <c r="F200">
        <v>6113779711</v>
      </c>
      <c r="G200">
        <v>3298000</v>
      </c>
      <c r="H200" t="s">
        <v>40297</v>
      </c>
      <c r="I200">
        <v>438</v>
      </c>
      <c r="J200">
        <v>25</v>
      </c>
      <c r="K200">
        <v>25</v>
      </c>
    </row>
    <row r="201" spans="1:11">
      <c r="A201">
        <v>90</v>
      </c>
      <c r="B201" t="b">
        <v>0</v>
      </c>
      <c r="C201" t="s">
        <v>42327</v>
      </c>
      <c r="D201">
        <v>1037022454355</v>
      </c>
      <c r="E201">
        <v>1</v>
      </c>
      <c r="F201">
        <v>6116334863</v>
      </c>
      <c r="G201">
        <v>3295000</v>
      </c>
      <c r="H201" t="s">
        <v>40297</v>
      </c>
      <c r="I201">
        <v>438</v>
      </c>
      <c r="J201">
        <v>1</v>
      </c>
      <c r="K201">
        <v>1</v>
      </c>
    </row>
    <row r="202" spans="1:11">
      <c r="A202">
        <v>90</v>
      </c>
      <c r="B202" t="b">
        <v>0</v>
      </c>
      <c r="C202" t="s">
        <v>40817</v>
      </c>
      <c r="D202">
        <v>1037022454355</v>
      </c>
      <c r="E202">
        <v>1</v>
      </c>
      <c r="F202">
        <v>6118673498</v>
      </c>
      <c r="G202">
        <v>3200000</v>
      </c>
      <c r="H202" t="s">
        <v>40297</v>
      </c>
      <c r="I202">
        <v>438</v>
      </c>
      <c r="J202">
        <v>15</v>
      </c>
      <c r="K202">
        <v>15</v>
      </c>
    </row>
    <row r="203" spans="1:11">
      <c r="A203">
        <v>90</v>
      </c>
      <c r="B203" t="b">
        <v>0</v>
      </c>
      <c r="C203" t="s">
        <v>46351</v>
      </c>
      <c r="D203">
        <v>1037022454355</v>
      </c>
      <c r="E203">
        <v>1</v>
      </c>
      <c r="F203">
        <v>6126658246</v>
      </c>
      <c r="G203">
        <v>3190000</v>
      </c>
      <c r="H203" t="s">
        <v>40297</v>
      </c>
      <c r="I203">
        <v>438</v>
      </c>
      <c r="J203">
        <v>1</v>
      </c>
      <c r="K203">
        <v>1</v>
      </c>
    </row>
    <row r="204" spans="1:11">
      <c r="A204">
        <v>90</v>
      </c>
      <c r="B204" t="b">
        <v>0</v>
      </c>
      <c r="C204" t="s">
        <v>47118</v>
      </c>
      <c r="D204">
        <v>1037022454355</v>
      </c>
      <c r="E204">
        <v>1</v>
      </c>
      <c r="F204">
        <v>6111541325</v>
      </c>
      <c r="G204">
        <v>3172000</v>
      </c>
      <c r="H204" t="s">
        <v>40297</v>
      </c>
      <c r="I204">
        <v>438</v>
      </c>
      <c r="J204">
        <v>23</v>
      </c>
      <c r="K204">
        <v>50</v>
      </c>
    </row>
    <row r="205" spans="1:11">
      <c r="A205">
        <v>90</v>
      </c>
      <c r="B205" t="b">
        <v>0</v>
      </c>
      <c r="C205" t="s">
        <v>44205</v>
      </c>
      <c r="D205">
        <v>1037022454355</v>
      </c>
      <c r="E205">
        <v>1</v>
      </c>
      <c r="F205">
        <v>6074260376</v>
      </c>
      <c r="G205">
        <v>987000</v>
      </c>
      <c r="H205" t="s">
        <v>40297</v>
      </c>
      <c r="I205">
        <v>439</v>
      </c>
      <c r="J205">
        <v>8</v>
      </c>
      <c r="K205">
        <v>23</v>
      </c>
    </row>
    <row r="206" spans="1:11">
      <c r="A206">
        <v>90</v>
      </c>
      <c r="B206" t="b">
        <v>0</v>
      </c>
      <c r="C206" t="s">
        <v>40781</v>
      </c>
      <c r="D206">
        <v>1037022454355</v>
      </c>
      <c r="E206">
        <v>1</v>
      </c>
      <c r="F206">
        <v>6094621619</v>
      </c>
      <c r="G206">
        <v>986800</v>
      </c>
      <c r="H206" t="s">
        <v>40297</v>
      </c>
      <c r="I206">
        <v>439</v>
      </c>
      <c r="J206">
        <v>32</v>
      </c>
      <c r="K206">
        <v>32</v>
      </c>
    </row>
    <row r="207" spans="1:11">
      <c r="A207">
        <v>90</v>
      </c>
      <c r="B207" t="b">
        <v>0</v>
      </c>
      <c r="C207" t="s">
        <v>43476</v>
      </c>
      <c r="D207">
        <v>1037022454355</v>
      </c>
      <c r="E207">
        <v>1</v>
      </c>
      <c r="F207">
        <v>6112201342</v>
      </c>
      <c r="G207">
        <v>986700</v>
      </c>
      <c r="H207" t="s">
        <v>40297</v>
      </c>
      <c r="I207">
        <v>439</v>
      </c>
      <c r="J207">
        <v>8</v>
      </c>
      <c r="K207">
        <v>8</v>
      </c>
    </row>
    <row r="208" spans="1:11">
      <c r="A208">
        <v>90</v>
      </c>
      <c r="B208" t="b">
        <v>0</v>
      </c>
      <c r="C208" t="s">
        <v>41093</v>
      </c>
      <c r="D208">
        <v>1037022454355</v>
      </c>
      <c r="E208">
        <v>1</v>
      </c>
      <c r="F208">
        <v>6112215128</v>
      </c>
      <c r="G208">
        <v>299600</v>
      </c>
      <c r="H208" t="s">
        <v>40297</v>
      </c>
      <c r="I208">
        <v>439</v>
      </c>
      <c r="J208">
        <v>20</v>
      </c>
      <c r="K208">
        <v>50</v>
      </c>
    </row>
    <row r="209" spans="1:11">
      <c r="A209">
        <v>90</v>
      </c>
      <c r="B209" t="b">
        <v>0</v>
      </c>
      <c r="C209" t="s">
        <v>42554</v>
      </c>
      <c r="D209">
        <v>1037022454355</v>
      </c>
      <c r="E209">
        <v>1</v>
      </c>
      <c r="F209">
        <v>6102234244</v>
      </c>
      <c r="G209">
        <v>5499000</v>
      </c>
      <c r="H209" t="s">
        <v>40297</v>
      </c>
      <c r="I209">
        <v>440</v>
      </c>
      <c r="J209">
        <v>2</v>
      </c>
      <c r="K209">
        <v>25</v>
      </c>
    </row>
    <row r="210" spans="1:11">
      <c r="A210">
        <v>90</v>
      </c>
      <c r="B210" t="b">
        <v>0</v>
      </c>
      <c r="C210" t="s">
        <v>46111</v>
      </c>
      <c r="D210">
        <v>1037022454355</v>
      </c>
      <c r="E210">
        <v>1</v>
      </c>
      <c r="F210">
        <v>6128811256</v>
      </c>
      <c r="G210">
        <v>5498000</v>
      </c>
      <c r="H210" t="s">
        <v>40297</v>
      </c>
      <c r="I210">
        <v>440</v>
      </c>
      <c r="J210">
        <v>9</v>
      </c>
      <c r="K210">
        <v>12</v>
      </c>
    </row>
    <row r="211" spans="1:11">
      <c r="A211">
        <v>90</v>
      </c>
      <c r="B211" t="b">
        <v>0</v>
      </c>
      <c r="C211" t="s">
        <v>46925</v>
      </c>
      <c r="D211">
        <v>1037022454355</v>
      </c>
      <c r="E211">
        <v>1</v>
      </c>
      <c r="F211">
        <v>6129700683</v>
      </c>
      <c r="G211">
        <v>5000000</v>
      </c>
      <c r="H211" t="s">
        <v>40297</v>
      </c>
      <c r="I211">
        <v>440</v>
      </c>
      <c r="J211">
        <v>9</v>
      </c>
      <c r="K211">
        <v>15</v>
      </c>
    </row>
    <row r="212" spans="1:11">
      <c r="A212">
        <v>90</v>
      </c>
      <c r="B212" t="b">
        <v>0</v>
      </c>
      <c r="C212" t="s">
        <v>47640</v>
      </c>
      <c r="D212">
        <v>1037022454355</v>
      </c>
      <c r="E212">
        <v>1</v>
      </c>
      <c r="F212">
        <v>6101921712</v>
      </c>
      <c r="G212">
        <v>99970</v>
      </c>
      <c r="H212" t="s">
        <v>40297</v>
      </c>
      <c r="I212">
        <v>442</v>
      </c>
      <c r="J212">
        <v>49</v>
      </c>
      <c r="K212">
        <v>50</v>
      </c>
    </row>
    <row r="213" spans="1:11">
      <c r="A213">
        <v>90</v>
      </c>
      <c r="B213" t="b">
        <v>0</v>
      </c>
      <c r="C213" t="s">
        <v>47377</v>
      </c>
      <c r="D213">
        <v>1037022454355</v>
      </c>
      <c r="E213">
        <v>1</v>
      </c>
      <c r="F213">
        <v>6112236393</v>
      </c>
      <c r="G213">
        <v>99960</v>
      </c>
      <c r="H213" t="s">
        <v>40297</v>
      </c>
      <c r="I213">
        <v>442</v>
      </c>
      <c r="J213">
        <v>14</v>
      </c>
      <c r="K213">
        <v>25</v>
      </c>
    </row>
    <row r="214" spans="1:11">
      <c r="A214">
        <v>90</v>
      </c>
      <c r="B214" t="b">
        <v>0</v>
      </c>
      <c r="C214" t="s">
        <v>46654</v>
      </c>
      <c r="D214">
        <v>1037022454355</v>
      </c>
      <c r="E214">
        <v>1</v>
      </c>
      <c r="F214">
        <v>6129257396</v>
      </c>
      <c r="G214">
        <v>150100</v>
      </c>
      <c r="H214" t="s">
        <v>40297</v>
      </c>
      <c r="I214">
        <v>444</v>
      </c>
      <c r="J214">
        <v>6</v>
      </c>
      <c r="K214">
        <v>6</v>
      </c>
    </row>
    <row r="215" spans="1:11">
      <c r="A215">
        <v>90</v>
      </c>
      <c r="B215" t="b">
        <v>0</v>
      </c>
      <c r="C215" t="s">
        <v>47188</v>
      </c>
      <c r="D215">
        <v>1037022454355</v>
      </c>
      <c r="E215">
        <v>1</v>
      </c>
      <c r="F215">
        <v>6129369337</v>
      </c>
      <c r="G215">
        <v>150000</v>
      </c>
      <c r="H215" t="s">
        <v>40297</v>
      </c>
      <c r="I215">
        <v>444</v>
      </c>
      <c r="J215">
        <v>56</v>
      </c>
      <c r="K215">
        <v>67</v>
      </c>
    </row>
    <row r="216" spans="1:11">
      <c r="A216">
        <v>90</v>
      </c>
      <c r="B216" t="b">
        <v>0</v>
      </c>
      <c r="C216" t="s">
        <v>41457</v>
      </c>
      <c r="D216">
        <v>1037022454355</v>
      </c>
      <c r="E216">
        <v>1</v>
      </c>
      <c r="F216">
        <v>6068662022</v>
      </c>
      <c r="G216">
        <v>2396000</v>
      </c>
      <c r="H216" t="s">
        <v>40297</v>
      </c>
      <c r="I216">
        <v>448</v>
      </c>
      <c r="J216">
        <v>6</v>
      </c>
      <c r="K216">
        <v>8</v>
      </c>
    </row>
    <row r="217" spans="1:11">
      <c r="A217">
        <v>90</v>
      </c>
      <c r="B217" t="b">
        <v>0</v>
      </c>
      <c r="C217" t="s">
        <v>45481</v>
      </c>
      <c r="D217">
        <v>1037022454355</v>
      </c>
      <c r="E217">
        <v>1</v>
      </c>
      <c r="F217">
        <v>6069877113</v>
      </c>
      <c r="G217">
        <v>2297000</v>
      </c>
      <c r="H217" t="s">
        <v>40297</v>
      </c>
      <c r="I217">
        <v>448</v>
      </c>
      <c r="J217">
        <v>7</v>
      </c>
      <c r="K217">
        <v>7</v>
      </c>
    </row>
    <row r="218" spans="1:11">
      <c r="A218">
        <v>90</v>
      </c>
      <c r="B218" t="b">
        <v>0</v>
      </c>
      <c r="C218" t="s">
        <v>41250</v>
      </c>
      <c r="D218">
        <v>1037022454355</v>
      </c>
      <c r="E218">
        <v>1</v>
      </c>
      <c r="F218">
        <v>6068540875</v>
      </c>
      <c r="G218">
        <v>2296000</v>
      </c>
      <c r="H218" t="s">
        <v>40297</v>
      </c>
      <c r="I218">
        <v>448</v>
      </c>
      <c r="J218">
        <v>32</v>
      </c>
      <c r="K218">
        <v>33</v>
      </c>
    </row>
    <row r="219" spans="1:11">
      <c r="A219">
        <v>30</v>
      </c>
      <c r="B219" t="b">
        <v>0</v>
      </c>
      <c r="C219" t="s">
        <v>46106</v>
      </c>
      <c r="D219">
        <v>1037022454355</v>
      </c>
      <c r="E219">
        <v>1</v>
      </c>
      <c r="F219">
        <v>6126123995</v>
      </c>
      <c r="G219">
        <v>2000000</v>
      </c>
      <c r="H219" t="s">
        <v>40297</v>
      </c>
      <c r="I219">
        <v>448</v>
      </c>
      <c r="J219">
        <v>1</v>
      </c>
      <c r="K219">
        <v>1</v>
      </c>
    </row>
    <row r="220" spans="1:11">
      <c r="A220">
        <v>90</v>
      </c>
      <c r="B220" t="b">
        <v>0</v>
      </c>
      <c r="C220" t="s">
        <v>45136</v>
      </c>
      <c r="D220">
        <v>1037022454355</v>
      </c>
      <c r="E220">
        <v>1</v>
      </c>
      <c r="F220">
        <v>6081966323</v>
      </c>
      <c r="G220">
        <v>2000000</v>
      </c>
      <c r="H220" t="s">
        <v>40297</v>
      </c>
      <c r="I220">
        <v>448</v>
      </c>
      <c r="J220">
        <v>90</v>
      </c>
      <c r="K220">
        <v>100</v>
      </c>
    </row>
    <row r="221" spans="1:11">
      <c r="A221">
        <v>90</v>
      </c>
      <c r="B221" t="b">
        <v>0</v>
      </c>
      <c r="C221" t="s">
        <v>41756</v>
      </c>
      <c r="D221">
        <v>1037022454355</v>
      </c>
      <c r="E221">
        <v>1</v>
      </c>
      <c r="F221">
        <v>6083747984</v>
      </c>
      <c r="G221">
        <v>1989000</v>
      </c>
      <c r="H221" t="s">
        <v>40297</v>
      </c>
      <c r="I221">
        <v>448</v>
      </c>
      <c r="J221">
        <v>1</v>
      </c>
      <c r="K221">
        <v>15</v>
      </c>
    </row>
    <row r="222" spans="1:11">
      <c r="A222">
        <v>90</v>
      </c>
      <c r="B222" t="b">
        <v>0</v>
      </c>
      <c r="C222" t="s">
        <v>40350</v>
      </c>
      <c r="D222">
        <v>1037022454355</v>
      </c>
      <c r="E222">
        <v>1</v>
      </c>
      <c r="F222">
        <v>6123241524</v>
      </c>
      <c r="G222">
        <v>1975000</v>
      </c>
      <c r="H222" t="s">
        <v>40297</v>
      </c>
      <c r="I222">
        <v>448</v>
      </c>
      <c r="J222">
        <v>44</v>
      </c>
      <c r="K222">
        <v>50</v>
      </c>
    </row>
    <row r="223" spans="1:11">
      <c r="A223">
        <v>90</v>
      </c>
      <c r="B223" t="b">
        <v>0</v>
      </c>
      <c r="C223" t="s">
        <v>40511</v>
      </c>
      <c r="D223">
        <v>1037022454355</v>
      </c>
      <c r="E223">
        <v>1</v>
      </c>
      <c r="F223">
        <v>6123849029</v>
      </c>
      <c r="G223">
        <v>1974000</v>
      </c>
      <c r="H223" t="s">
        <v>40297</v>
      </c>
      <c r="I223">
        <v>448</v>
      </c>
      <c r="J223">
        <v>67</v>
      </c>
      <c r="K223">
        <v>100</v>
      </c>
    </row>
    <row r="224" spans="1:11">
      <c r="A224">
        <v>90</v>
      </c>
      <c r="B224" t="b">
        <v>0</v>
      </c>
      <c r="C224" t="s">
        <v>46883</v>
      </c>
      <c r="D224">
        <v>1037022454355</v>
      </c>
      <c r="E224">
        <v>1</v>
      </c>
      <c r="F224">
        <v>6128443648</v>
      </c>
      <c r="G224">
        <v>1962000</v>
      </c>
      <c r="H224" t="s">
        <v>40297</v>
      </c>
      <c r="I224">
        <v>448</v>
      </c>
      <c r="J224">
        <v>1</v>
      </c>
      <c r="K224">
        <v>10</v>
      </c>
    </row>
    <row r="225" spans="1:11">
      <c r="A225">
        <v>30</v>
      </c>
      <c r="B225" t="b">
        <v>0</v>
      </c>
      <c r="C225" t="s">
        <v>47429</v>
      </c>
      <c r="D225">
        <v>1037022454355</v>
      </c>
      <c r="E225">
        <v>1</v>
      </c>
      <c r="F225">
        <v>6129366814</v>
      </c>
      <c r="G225">
        <v>1960000</v>
      </c>
      <c r="H225" t="s">
        <v>40297</v>
      </c>
      <c r="I225">
        <v>448</v>
      </c>
      <c r="J225">
        <v>1</v>
      </c>
      <c r="K225">
        <v>10</v>
      </c>
    </row>
    <row r="226" spans="1:11">
      <c r="A226">
        <v>90</v>
      </c>
      <c r="B226" t="b">
        <v>0</v>
      </c>
      <c r="C226" t="s">
        <v>47489</v>
      </c>
      <c r="D226">
        <v>1037022454355</v>
      </c>
      <c r="E226">
        <v>1</v>
      </c>
      <c r="F226">
        <v>6130574638</v>
      </c>
      <c r="G226">
        <v>1958000</v>
      </c>
      <c r="H226" t="s">
        <v>40297</v>
      </c>
      <c r="I226">
        <v>448</v>
      </c>
      <c r="J226">
        <v>19</v>
      </c>
      <c r="K226">
        <v>25</v>
      </c>
    </row>
    <row r="227" spans="1:11">
      <c r="A227">
        <v>90</v>
      </c>
      <c r="B227" t="b">
        <v>0</v>
      </c>
      <c r="C227" t="s">
        <v>46911</v>
      </c>
      <c r="D227">
        <v>1037022454355</v>
      </c>
      <c r="E227">
        <v>1</v>
      </c>
      <c r="F227">
        <v>6131852279</v>
      </c>
      <c r="G227">
        <v>1957000</v>
      </c>
      <c r="H227" t="s">
        <v>40297</v>
      </c>
      <c r="I227">
        <v>448</v>
      </c>
      <c r="J227">
        <v>90</v>
      </c>
      <c r="K227">
        <v>91</v>
      </c>
    </row>
    <row r="228" spans="1:11">
      <c r="A228">
        <v>30</v>
      </c>
      <c r="B228" t="b">
        <v>0</v>
      </c>
      <c r="C228" t="s">
        <v>47517</v>
      </c>
      <c r="D228">
        <v>1037022454355</v>
      </c>
      <c r="E228">
        <v>1</v>
      </c>
      <c r="F228">
        <v>6131868046</v>
      </c>
      <c r="G228">
        <v>1600000</v>
      </c>
      <c r="H228" t="s">
        <v>40297</v>
      </c>
      <c r="I228">
        <v>448</v>
      </c>
      <c r="J228">
        <v>1</v>
      </c>
      <c r="K228">
        <v>3</v>
      </c>
    </row>
    <row r="229" spans="1:11">
      <c r="A229">
        <v>90</v>
      </c>
      <c r="B229" t="b">
        <v>0</v>
      </c>
      <c r="C229" t="s">
        <v>40722</v>
      </c>
      <c r="D229">
        <v>1037022454355</v>
      </c>
      <c r="E229">
        <v>1</v>
      </c>
      <c r="F229">
        <v>6068177555</v>
      </c>
      <c r="G229">
        <v>7500</v>
      </c>
      <c r="H229" t="s">
        <v>40297</v>
      </c>
      <c r="I229">
        <v>451</v>
      </c>
      <c r="J229">
        <v>64</v>
      </c>
      <c r="K229">
        <v>106</v>
      </c>
    </row>
    <row r="230" spans="1:11">
      <c r="A230">
        <v>90</v>
      </c>
      <c r="B230" t="b">
        <v>0</v>
      </c>
      <c r="C230" t="s">
        <v>41317</v>
      </c>
      <c r="D230">
        <v>1037022454355</v>
      </c>
      <c r="E230">
        <v>1</v>
      </c>
      <c r="F230">
        <v>6067328754</v>
      </c>
      <c r="G230">
        <v>2999000</v>
      </c>
      <c r="H230" t="s">
        <v>40297</v>
      </c>
      <c r="I230">
        <v>463</v>
      </c>
      <c r="J230">
        <v>8</v>
      </c>
      <c r="K230">
        <v>8</v>
      </c>
    </row>
    <row r="231" spans="1:11">
      <c r="A231">
        <v>90</v>
      </c>
      <c r="B231" t="b">
        <v>0</v>
      </c>
      <c r="C231" t="s">
        <v>41509</v>
      </c>
      <c r="D231">
        <v>1037022454355</v>
      </c>
      <c r="E231">
        <v>1</v>
      </c>
      <c r="F231">
        <v>6072507251</v>
      </c>
      <c r="G231">
        <v>1100000</v>
      </c>
      <c r="H231" t="s">
        <v>40297</v>
      </c>
      <c r="I231">
        <v>482</v>
      </c>
      <c r="J231">
        <v>39</v>
      </c>
      <c r="K231">
        <v>39</v>
      </c>
    </row>
    <row r="232" spans="1:11">
      <c r="A232">
        <v>90</v>
      </c>
      <c r="B232" t="b">
        <v>0</v>
      </c>
      <c r="C232" t="s">
        <v>44657</v>
      </c>
      <c r="D232">
        <v>1037022454355</v>
      </c>
      <c r="E232">
        <v>1</v>
      </c>
      <c r="F232">
        <v>6080390658</v>
      </c>
      <c r="G232">
        <v>988000</v>
      </c>
      <c r="H232" t="s">
        <v>40297</v>
      </c>
      <c r="I232">
        <v>482</v>
      </c>
      <c r="J232">
        <v>14</v>
      </c>
      <c r="K232">
        <v>17</v>
      </c>
    </row>
    <row r="233" spans="1:11">
      <c r="A233">
        <v>90</v>
      </c>
      <c r="B233" t="b">
        <v>0</v>
      </c>
      <c r="C233" t="s">
        <v>40537</v>
      </c>
      <c r="D233">
        <v>1037022454355</v>
      </c>
      <c r="E233">
        <v>1</v>
      </c>
      <c r="F233">
        <v>6085117423</v>
      </c>
      <c r="G233">
        <v>984600</v>
      </c>
      <c r="H233" t="s">
        <v>40297</v>
      </c>
      <c r="I233">
        <v>482</v>
      </c>
      <c r="J233">
        <v>2</v>
      </c>
      <c r="K233">
        <v>2</v>
      </c>
    </row>
    <row r="234" spans="1:11">
      <c r="A234">
        <v>90</v>
      </c>
      <c r="B234" t="b">
        <v>0</v>
      </c>
      <c r="C234" t="s">
        <v>44061</v>
      </c>
      <c r="D234">
        <v>1037022454355</v>
      </c>
      <c r="E234">
        <v>1</v>
      </c>
      <c r="F234">
        <v>6094870498</v>
      </c>
      <c r="G234">
        <v>981000</v>
      </c>
      <c r="H234" t="s">
        <v>40297</v>
      </c>
      <c r="I234">
        <v>482</v>
      </c>
      <c r="J234">
        <v>30</v>
      </c>
      <c r="K234">
        <v>30</v>
      </c>
    </row>
    <row r="235" spans="1:11">
      <c r="A235">
        <v>90</v>
      </c>
      <c r="B235" t="b">
        <v>0</v>
      </c>
      <c r="C235" t="s">
        <v>42753</v>
      </c>
      <c r="D235">
        <v>1037022454355</v>
      </c>
      <c r="E235">
        <v>1</v>
      </c>
      <c r="F235">
        <v>6073366892</v>
      </c>
      <c r="G235">
        <v>980300</v>
      </c>
      <c r="H235" t="s">
        <v>40297</v>
      </c>
      <c r="I235">
        <v>482</v>
      </c>
      <c r="J235">
        <v>16</v>
      </c>
      <c r="K235">
        <v>35</v>
      </c>
    </row>
    <row r="236" spans="1:11">
      <c r="A236">
        <v>90</v>
      </c>
      <c r="B236" t="b">
        <v>0</v>
      </c>
      <c r="C236" t="s">
        <v>43121</v>
      </c>
      <c r="D236">
        <v>1037022454355</v>
      </c>
      <c r="E236">
        <v>1</v>
      </c>
      <c r="F236">
        <v>6113996262</v>
      </c>
      <c r="G236">
        <v>979400</v>
      </c>
      <c r="H236" t="s">
        <v>40297</v>
      </c>
      <c r="I236">
        <v>482</v>
      </c>
      <c r="J236">
        <v>16</v>
      </c>
      <c r="K236">
        <v>28</v>
      </c>
    </row>
    <row r="237" spans="1:11">
      <c r="A237">
        <v>90</v>
      </c>
      <c r="B237" t="b">
        <v>0</v>
      </c>
      <c r="C237" t="s">
        <v>42687</v>
      </c>
      <c r="D237">
        <v>1037022454355</v>
      </c>
      <c r="E237">
        <v>1</v>
      </c>
      <c r="F237">
        <v>6067861417</v>
      </c>
      <c r="G237">
        <v>979000</v>
      </c>
      <c r="H237" t="s">
        <v>40297</v>
      </c>
      <c r="I237">
        <v>482</v>
      </c>
      <c r="J237">
        <v>9</v>
      </c>
      <c r="K237">
        <v>16</v>
      </c>
    </row>
    <row r="238" spans="1:11">
      <c r="A238">
        <v>90</v>
      </c>
      <c r="B238" t="b">
        <v>0</v>
      </c>
      <c r="C238" t="s">
        <v>45826</v>
      </c>
      <c r="D238">
        <v>1037022454355</v>
      </c>
      <c r="E238">
        <v>1</v>
      </c>
      <c r="F238">
        <v>6128424755</v>
      </c>
      <c r="G238">
        <v>975000</v>
      </c>
      <c r="H238" t="s">
        <v>40297</v>
      </c>
      <c r="I238">
        <v>482</v>
      </c>
      <c r="J238">
        <v>50</v>
      </c>
      <c r="K238">
        <v>50</v>
      </c>
    </row>
    <row r="239" spans="1:11">
      <c r="A239">
        <v>90</v>
      </c>
      <c r="B239" t="b">
        <v>0</v>
      </c>
      <c r="C239" t="s">
        <v>45842</v>
      </c>
      <c r="D239">
        <v>1037022454355</v>
      </c>
      <c r="E239">
        <v>1</v>
      </c>
      <c r="F239">
        <v>6128545088</v>
      </c>
      <c r="G239">
        <v>974800</v>
      </c>
      <c r="H239" t="s">
        <v>40297</v>
      </c>
      <c r="I239">
        <v>482</v>
      </c>
      <c r="J239">
        <v>2</v>
      </c>
      <c r="K239">
        <v>2</v>
      </c>
    </row>
    <row r="240" spans="1:11">
      <c r="A240">
        <v>90</v>
      </c>
      <c r="B240" t="b">
        <v>0</v>
      </c>
      <c r="C240" t="s">
        <v>45967</v>
      </c>
      <c r="D240">
        <v>1037022454355</v>
      </c>
      <c r="E240">
        <v>1</v>
      </c>
      <c r="F240">
        <v>6073786744</v>
      </c>
      <c r="G240">
        <v>974700</v>
      </c>
      <c r="H240" t="s">
        <v>40297</v>
      </c>
      <c r="I240">
        <v>482</v>
      </c>
      <c r="J240">
        <v>4</v>
      </c>
      <c r="K240">
        <v>26</v>
      </c>
    </row>
    <row r="241" spans="1:11">
      <c r="A241">
        <v>90</v>
      </c>
      <c r="B241" t="b">
        <v>0</v>
      </c>
      <c r="C241" t="s">
        <v>46411</v>
      </c>
      <c r="D241">
        <v>1037022454355</v>
      </c>
      <c r="E241">
        <v>1</v>
      </c>
      <c r="F241">
        <v>6117420327</v>
      </c>
      <c r="G241">
        <v>974600</v>
      </c>
      <c r="H241" t="s">
        <v>40297</v>
      </c>
      <c r="I241">
        <v>482</v>
      </c>
      <c r="J241">
        <v>7</v>
      </c>
      <c r="K241">
        <v>20</v>
      </c>
    </row>
    <row r="242" spans="1:11">
      <c r="A242">
        <v>90</v>
      </c>
      <c r="B242" t="b">
        <v>0</v>
      </c>
      <c r="C242" t="s">
        <v>43277</v>
      </c>
      <c r="D242">
        <v>1037022454355</v>
      </c>
      <c r="E242">
        <v>1</v>
      </c>
      <c r="F242">
        <v>6093686295</v>
      </c>
      <c r="G242">
        <v>250000</v>
      </c>
      <c r="H242" t="s">
        <v>40297</v>
      </c>
      <c r="I242">
        <v>483</v>
      </c>
      <c r="J242">
        <v>46</v>
      </c>
      <c r="K242">
        <v>69</v>
      </c>
    </row>
    <row r="243" spans="1:11">
      <c r="A243">
        <v>90</v>
      </c>
      <c r="B243" t="b">
        <v>0</v>
      </c>
      <c r="C243" t="s">
        <v>45552</v>
      </c>
      <c r="D243">
        <v>1037022454355</v>
      </c>
      <c r="E243">
        <v>1</v>
      </c>
      <c r="F243">
        <v>6117653280</v>
      </c>
      <c r="G243">
        <v>25000</v>
      </c>
      <c r="H243" t="s">
        <v>40297</v>
      </c>
      <c r="I243">
        <v>484</v>
      </c>
      <c r="J243">
        <v>12</v>
      </c>
      <c r="K243">
        <v>20</v>
      </c>
    </row>
    <row r="244" spans="1:11">
      <c r="A244">
        <v>90</v>
      </c>
      <c r="B244" t="b">
        <v>0</v>
      </c>
      <c r="C244" t="s">
        <v>43014</v>
      </c>
      <c r="D244">
        <v>1037022454355</v>
      </c>
      <c r="E244">
        <v>1</v>
      </c>
      <c r="F244">
        <v>6109263193</v>
      </c>
      <c r="G244">
        <v>999000</v>
      </c>
      <c r="H244" t="s">
        <v>40297</v>
      </c>
      <c r="I244">
        <v>486</v>
      </c>
      <c r="J244">
        <v>1</v>
      </c>
      <c r="K244">
        <v>1</v>
      </c>
    </row>
    <row r="245" spans="1:11">
      <c r="A245">
        <v>90</v>
      </c>
      <c r="B245" t="b">
        <v>0</v>
      </c>
      <c r="C245" t="s">
        <v>40788</v>
      </c>
      <c r="D245">
        <v>1037022454355</v>
      </c>
      <c r="E245">
        <v>1</v>
      </c>
      <c r="F245">
        <v>6069783485</v>
      </c>
      <c r="G245">
        <v>699000</v>
      </c>
      <c r="H245" t="s">
        <v>40297</v>
      </c>
      <c r="I245">
        <v>487</v>
      </c>
      <c r="J245">
        <v>1</v>
      </c>
      <c r="K245">
        <v>4</v>
      </c>
    </row>
    <row r="246" spans="1:11">
      <c r="A246">
        <v>90</v>
      </c>
      <c r="B246" t="b">
        <v>0</v>
      </c>
      <c r="C246" t="s">
        <v>42031</v>
      </c>
      <c r="D246">
        <v>1037022454355</v>
      </c>
      <c r="E246">
        <v>1</v>
      </c>
      <c r="F246">
        <v>6071002834</v>
      </c>
      <c r="G246">
        <v>125000</v>
      </c>
      <c r="H246" t="s">
        <v>40297</v>
      </c>
      <c r="I246">
        <v>488</v>
      </c>
      <c r="J246">
        <v>1</v>
      </c>
      <c r="K246">
        <v>1</v>
      </c>
    </row>
    <row r="247" spans="1:11">
      <c r="A247">
        <v>90</v>
      </c>
      <c r="B247" t="b">
        <v>0</v>
      </c>
      <c r="C247" t="s">
        <v>45243</v>
      </c>
      <c r="D247">
        <v>1037022454355</v>
      </c>
      <c r="E247">
        <v>1</v>
      </c>
      <c r="F247">
        <v>6072234939</v>
      </c>
      <c r="G247">
        <v>74700</v>
      </c>
      <c r="H247" t="s">
        <v>40297</v>
      </c>
      <c r="I247">
        <v>488</v>
      </c>
      <c r="J247">
        <v>2</v>
      </c>
      <c r="K247">
        <v>17</v>
      </c>
    </row>
    <row r="248" spans="1:11">
      <c r="A248">
        <v>90</v>
      </c>
      <c r="B248" t="b">
        <v>0</v>
      </c>
      <c r="C248" t="s">
        <v>43604</v>
      </c>
      <c r="D248">
        <v>1037022454355</v>
      </c>
      <c r="E248">
        <v>1</v>
      </c>
      <c r="F248">
        <v>6115478838</v>
      </c>
      <c r="G248">
        <v>200000</v>
      </c>
      <c r="H248" t="s">
        <v>40297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42311</v>
      </c>
      <c r="D249">
        <v>1037022454355</v>
      </c>
      <c r="E249">
        <v>1</v>
      </c>
      <c r="F249">
        <v>6067957238</v>
      </c>
      <c r="G249">
        <v>995000</v>
      </c>
      <c r="H249" t="s">
        <v>40297</v>
      </c>
      <c r="I249">
        <v>499</v>
      </c>
      <c r="J249">
        <v>2</v>
      </c>
      <c r="K249">
        <v>22</v>
      </c>
    </row>
    <row r="250" spans="1:11">
      <c r="A250">
        <v>90</v>
      </c>
      <c r="B250" t="b">
        <v>0</v>
      </c>
      <c r="C250" t="s">
        <v>46046</v>
      </c>
      <c r="D250">
        <v>1037022454355</v>
      </c>
      <c r="E250">
        <v>1</v>
      </c>
      <c r="F250">
        <v>6123494762</v>
      </c>
      <c r="G250">
        <v>994900</v>
      </c>
      <c r="H250" t="s">
        <v>40297</v>
      </c>
      <c r="I250">
        <v>499</v>
      </c>
      <c r="J250">
        <v>20</v>
      </c>
      <c r="K250">
        <v>20</v>
      </c>
    </row>
    <row r="251" spans="1:11">
      <c r="A251">
        <v>90</v>
      </c>
      <c r="B251" t="b">
        <v>0</v>
      </c>
      <c r="C251" t="s">
        <v>46726</v>
      </c>
      <c r="D251">
        <v>1037022454355</v>
      </c>
      <c r="E251">
        <v>1</v>
      </c>
      <c r="F251">
        <v>6131618144</v>
      </c>
      <c r="G251">
        <v>200000</v>
      </c>
      <c r="H251" t="s">
        <v>40297</v>
      </c>
      <c r="I251">
        <v>501</v>
      </c>
      <c r="J251">
        <v>50</v>
      </c>
      <c r="K251">
        <v>50</v>
      </c>
    </row>
    <row r="252" spans="1:11">
      <c r="A252">
        <v>90</v>
      </c>
      <c r="B252" t="b">
        <v>0</v>
      </c>
      <c r="C252" t="s">
        <v>45290</v>
      </c>
      <c r="D252">
        <v>1037022454355</v>
      </c>
      <c r="E252">
        <v>1</v>
      </c>
      <c r="F252">
        <v>6071645494</v>
      </c>
      <c r="G252">
        <v>3500000</v>
      </c>
      <c r="H252" t="s">
        <v>40297</v>
      </c>
      <c r="I252">
        <v>506</v>
      </c>
      <c r="J252">
        <v>2</v>
      </c>
      <c r="K252">
        <v>2</v>
      </c>
    </row>
    <row r="253" spans="1:11">
      <c r="A253">
        <v>90</v>
      </c>
      <c r="B253" t="b">
        <v>0</v>
      </c>
      <c r="C253" t="s">
        <v>42514</v>
      </c>
      <c r="D253">
        <v>1037022454355</v>
      </c>
      <c r="E253">
        <v>1</v>
      </c>
      <c r="F253">
        <v>6067696522</v>
      </c>
      <c r="G253">
        <v>2501000</v>
      </c>
      <c r="H253" t="s">
        <v>40297</v>
      </c>
      <c r="I253">
        <v>519</v>
      </c>
      <c r="J253">
        <v>3</v>
      </c>
      <c r="K253">
        <v>3</v>
      </c>
    </row>
    <row r="254" spans="1:11">
      <c r="A254">
        <v>90</v>
      </c>
      <c r="B254" t="b">
        <v>0</v>
      </c>
      <c r="C254" t="s">
        <v>41948</v>
      </c>
      <c r="D254">
        <v>1037022454355</v>
      </c>
      <c r="E254">
        <v>1</v>
      </c>
      <c r="F254">
        <v>6068643104</v>
      </c>
      <c r="G254">
        <v>2399000</v>
      </c>
      <c r="H254" t="s">
        <v>40297</v>
      </c>
      <c r="I254">
        <v>519</v>
      </c>
      <c r="J254">
        <v>13</v>
      </c>
      <c r="K254">
        <v>15</v>
      </c>
    </row>
    <row r="255" spans="1:11">
      <c r="A255">
        <v>90</v>
      </c>
      <c r="B255" t="b">
        <v>0</v>
      </c>
      <c r="C255" t="s">
        <v>41722</v>
      </c>
      <c r="D255">
        <v>1037022454355</v>
      </c>
      <c r="E255">
        <v>1</v>
      </c>
      <c r="F255">
        <v>6111141840</v>
      </c>
      <c r="G255">
        <v>2300000</v>
      </c>
      <c r="H255" t="s">
        <v>40297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41752</v>
      </c>
      <c r="D256">
        <v>1037022454355</v>
      </c>
      <c r="E256">
        <v>1</v>
      </c>
      <c r="F256">
        <v>6111142008</v>
      </c>
      <c r="G256">
        <v>2200000</v>
      </c>
      <c r="H256" t="s">
        <v>40297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41774</v>
      </c>
      <c r="D257">
        <v>1037022454355</v>
      </c>
      <c r="E257">
        <v>1</v>
      </c>
      <c r="F257">
        <v>6111142157</v>
      </c>
      <c r="G257">
        <v>2100000</v>
      </c>
      <c r="H257" t="s">
        <v>40297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45503</v>
      </c>
      <c r="D258">
        <v>1037022454355</v>
      </c>
      <c r="E258">
        <v>1</v>
      </c>
      <c r="F258">
        <v>6111142339</v>
      </c>
      <c r="G258">
        <v>2000000</v>
      </c>
      <c r="H258" t="s">
        <v>40297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41856</v>
      </c>
      <c r="D259">
        <v>1037022454355</v>
      </c>
      <c r="E259">
        <v>1</v>
      </c>
      <c r="F259">
        <v>6111142593</v>
      </c>
      <c r="G259">
        <v>1900000</v>
      </c>
      <c r="H259" t="s">
        <v>40297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41279</v>
      </c>
      <c r="D260">
        <v>1037022454355</v>
      </c>
      <c r="E260">
        <v>1</v>
      </c>
      <c r="F260">
        <v>6111143273</v>
      </c>
      <c r="G260">
        <v>1800000</v>
      </c>
      <c r="H260" t="s">
        <v>40297</v>
      </c>
      <c r="I260">
        <v>519</v>
      </c>
      <c r="J260">
        <v>10</v>
      </c>
      <c r="K260">
        <v>10</v>
      </c>
    </row>
    <row r="261" spans="1:11">
      <c r="A261">
        <v>90</v>
      </c>
      <c r="B261" t="b">
        <v>0</v>
      </c>
      <c r="C261" t="s">
        <v>45706</v>
      </c>
      <c r="D261">
        <v>1037022454355</v>
      </c>
      <c r="E261">
        <v>1</v>
      </c>
      <c r="F261">
        <v>6118735565</v>
      </c>
      <c r="G261">
        <v>1790000</v>
      </c>
      <c r="H261" t="s">
        <v>40297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45748</v>
      </c>
      <c r="D262">
        <v>1037022454355</v>
      </c>
      <c r="E262">
        <v>1</v>
      </c>
      <c r="F262">
        <v>6118735859</v>
      </c>
      <c r="G262">
        <v>1785000</v>
      </c>
      <c r="H262" t="s">
        <v>40297</v>
      </c>
      <c r="I262">
        <v>519</v>
      </c>
      <c r="J262">
        <v>10</v>
      </c>
      <c r="K262">
        <v>10</v>
      </c>
    </row>
    <row r="263" spans="1:11">
      <c r="A263">
        <v>90</v>
      </c>
      <c r="B263" t="b">
        <v>0</v>
      </c>
      <c r="C263" t="s">
        <v>42826</v>
      </c>
      <c r="D263">
        <v>1037022454355</v>
      </c>
      <c r="E263">
        <v>1</v>
      </c>
      <c r="F263">
        <v>6119930696</v>
      </c>
      <c r="G263">
        <v>1784000</v>
      </c>
      <c r="H263" t="s">
        <v>40297</v>
      </c>
      <c r="I263">
        <v>519</v>
      </c>
      <c r="J263">
        <v>1</v>
      </c>
      <c r="K263">
        <v>11</v>
      </c>
    </row>
    <row r="264" spans="1:11">
      <c r="A264">
        <v>90</v>
      </c>
      <c r="B264" t="b">
        <v>0</v>
      </c>
      <c r="C264" t="s">
        <v>41359</v>
      </c>
      <c r="D264">
        <v>1037022454355</v>
      </c>
      <c r="E264">
        <v>1</v>
      </c>
      <c r="F264">
        <v>6122870727</v>
      </c>
      <c r="G264">
        <v>1750000</v>
      </c>
      <c r="H264" t="s">
        <v>40297</v>
      </c>
      <c r="I264">
        <v>519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41704</v>
      </c>
      <c r="D265">
        <v>1037022454355</v>
      </c>
      <c r="E265">
        <v>1</v>
      </c>
      <c r="F265">
        <v>6120611699</v>
      </c>
      <c r="G265">
        <v>1500000</v>
      </c>
      <c r="H265" t="s">
        <v>40297</v>
      </c>
      <c r="I265">
        <v>519</v>
      </c>
      <c r="J265">
        <v>34</v>
      </c>
      <c r="K265">
        <v>61</v>
      </c>
    </row>
    <row r="266" spans="1:11">
      <c r="A266">
        <v>90</v>
      </c>
      <c r="B266" t="b">
        <v>0</v>
      </c>
      <c r="C266" t="s">
        <v>46824</v>
      </c>
      <c r="D266">
        <v>1037022454355</v>
      </c>
      <c r="E266">
        <v>1</v>
      </c>
      <c r="F266">
        <v>6130572083</v>
      </c>
      <c r="G266">
        <v>1499000</v>
      </c>
      <c r="H266" t="s">
        <v>40297</v>
      </c>
      <c r="I266">
        <v>519</v>
      </c>
      <c r="J266">
        <v>17</v>
      </c>
      <c r="K266">
        <v>30</v>
      </c>
    </row>
    <row r="267" spans="1:11">
      <c r="A267">
        <v>90</v>
      </c>
      <c r="B267" t="b">
        <v>0</v>
      </c>
      <c r="C267" t="s">
        <v>42502</v>
      </c>
      <c r="D267">
        <v>1037022454355</v>
      </c>
      <c r="E267">
        <v>1</v>
      </c>
      <c r="F267">
        <v>6124286771</v>
      </c>
      <c r="G267">
        <v>200000</v>
      </c>
      <c r="H267" t="s">
        <v>40297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46311</v>
      </c>
      <c r="D268">
        <v>1037022454355</v>
      </c>
      <c r="E268">
        <v>1</v>
      </c>
      <c r="F268">
        <v>6127115338</v>
      </c>
      <c r="G268">
        <v>199000</v>
      </c>
      <c r="H268" t="s">
        <v>40297</v>
      </c>
      <c r="I268">
        <v>520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44546</v>
      </c>
      <c r="D269">
        <v>1037022454355</v>
      </c>
      <c r="E269">
        <v>1</v>
      </c>
      <c r="F269">
        <v>6071640855</v>
      </c>
      <c r="G269">
        <v>450000</v>
      </c>
      <c r="H269" t="s">
        <v>40297</v>
      </c>
      <c r="I269">
        <v>526</v>
      </c>
      <c r="J269">
        <v>16</v>
      </c>
      <c r="K269">
        <v>18</v>
      </c>
    </row>
    <row r="270" spans="1:11">
      <c r="A270">
        <v>30</v>
      </c>
      <c r="B270" t="b">
        <v>0</v>
      </c>
      <c r="C270" t="s">
        <v>41326</v>
      </c>
      <c r="D270">
        <v>1037022454355</v>
      </c>
      <c r="E270">
        <v>1</v>
      </c>
      <c r="F270">
        <v>6124476177</v>
      </c>
      <c r="G270">
        <v>140000</v>
      </c>
      <c r="H270" t="s">
        <v>40297</v>
      </c>
      <c r="I270">
        <v>526</v>
      </c>
      <c r="J270">
        <v>55</v>
      </c>
      <c r="K270">
        <v>60</v>
      </c>
    </row>
    <row r="271" spans="1:11">
      <c r="A271">
        <v>90</v>
      </c>
      <c r="B271" t="b">
        <v>0</v>
      </c>
      <c r="C271" t="s">
        <v>46376</v>
      </c>
      <c r="D271">
        <v>1037022454355</v>
      </c>
      <c r="E271">
        <v>1</v>
      </c>
      <c r="F271">
        <v>6128734522</v>
      </c>
      <c r="G271">
        <v>139800</v>
      </c>
      <c r="H271" t="s">
        <v>40297</v>
      </c>
      <c r="I271">
        <v>526</v>
      </c>
      <c r="J271">
        <v>1</v>
      </c>
      <c r="K271">
        <v>1</v>
      </c>
    </row>
    <row r="272" spans="1:11">
      <c r="A272">
        <v>90</v>
      </c>
      <c r="B272" t="b">
        <v>0</v>
      </c>
      <c r="C272" t="s">
        <v>46801</v>
      </c>
      <c r="D272">
        <v>1037022454355</v>
      </c>
      <c r="E272">
        <v>1</v>
      </c>
      <c r="F272">
        <v>6099835131</v>
      </c>
      <c r="G272">
        <v>139700</v>
      </c>
      <c r="H272" t="s">
        <v>40297</v>
      </c>
      <c r="I272">
        <v>526</v>
      </c>
      <c r="J272">
        <v>13</v>
      </c>
      <c r="K272">
        <v>20</v>
      </c>
    </row>
    <row r="273" spans="1:11">
      <c r="A273">
        <v>14</v>
      </c>
      <c r="B273" t="b">
        <v>0</v>
      </c>
      <c r="C273" t="s">
        <v>47528</v>
      </c>
      <c r="D273">
        <v>1037022454355</v>
      </c>
      <c r="E273">
        <v>1</v>
      </c>
      <c r="F273">
        <v>6130557640</v>
      </c>
      <c r="G273">
        <v>1463000</v>
      </c>
      <c r="H273" t="s">
        <v>40297</v>
      </c>
      <c r="I273">
        <v>527</v>
      </c>
      <c r="J273">
        <v>1</v>
      </c>
      <c r="K273">
        <v>1</v>
      </c>
    </row>
    <row r="274" spans="1:11">
      <c r="A274">
        <v>90</v>
      </c>
      <c r="B274" t="b">
        <v>0</v>
      </c>
      <c r="C274" t="s">
        <v>41316</v>
      </c>
      <c r="D274">
        <v>1037022454355</v>
      </c>
      <c r="E274">
        <v>1</v>
      </c>
      <c r="F274">
        <v>6084433647</v>
      </c>
      <c r="G274">
        <v>1456000</v>
      </c>
      <c r="H274" t="s">
        <v>40297</v>
      </c>
      <c r="I274">
        <v>527</v>
      </c>
      <c r="J274">
        <v>23</v>
      </c>
      <c r="K274">
        <v>101</v>
      </c>
    </row>
    <row r="275" spans="1:11">
      <c r="A275">
        <v>90</v>
      </c>
      <c r="B275" t="b">
        <v>0</v>
      </c>
      <c r="C275" t="s">
        <v>42078</v>
      </c>
      <c r="D275">
        <v>1037022454355</v>
      </c>
      <c r="E275">
        <v>1</v>
      </c>
      <c r="F275">
        <v>6119932876</v>
      </c>
      <c r="G275">
        <v>1455000</v>
      </c>
      <c r="H275" t="s">
        <v>40297</v>
      </c>
      <c r="I275">
        <v>527</v>
      </c>
      <c r="J275">
        <v>6</v>
      </c>
      <c r="K275">
        <v>18</v>
      </c>
    </row>
    <row r="276" spans="1:11">
      <c r="A276">
        <v>90</v>
      </c>
      <c r="B276" t="b">
        <v>0</v>
      </c>
      <c r="C276" t="s">
        <v>40500</v>
      </c>
      <c r="D276">
        <v>1037022454355</v>
      </c>
      <c r="E276">
        <v>1</v>
      </c>
      <c r="F276">
        <v>6120609330</v>
      </c>
      <c r="G276">
        <v>1400000</v>
      </c>
      <c r="H276" t="s">
        <v>40297</v>
      </c>
      <c r="I276">
        <v>527</v>
      </c>
      <c r="J276">
        <v>4</v>
      </c>
      <c r="K276">
        <v>4</v>
      </c>
    </row>
    <row r="277" spans="1:11">
      <c r="A277">
        <v>90</v>
      </c>
      <c r="B277" t="b">
        <v>0</v>
      </c>
      <c r="C277" t="s">
        <v>42359</v>
      </c>
      <c r="D277">
        <v>1037022454355</v>
      </c>
      <c r="E277">
        <v>1</v>
      </c>
      <c r="F277">
        <v>6120615704</v>
      </c>
      <c r="G277">
        <v>1350000</v>
      </c>
      <c r="H277" t="s">
        <v>40297</v>
      </c>
      <c r="I277">
        <v>527</v>
      </c>
      <c r="J277">
        <v>9</v>
      </c>
      <c r="K277">
        <v>23</v>
      </c>
    </row>
    <row r="278" spans="1:11">
      <c r="A278">
        <v>90</v>
      </c>
      <c r="B278" t="b">
        <v>0</v>
      </c>
      <c r="C278" t="s">
        <v>40562</v>
      </c>
      <c r="D278">
        <v>1037022454355</v>
      </c>
      <c r="E278">
        <v>1</v>
      </c>
      <c r="F278">
        <v>6121686663</v>
      </c>
      <c r="G278">
        <v>1325000</v>
      </c>
      <c r="H278" t="s">
        <v>40297</v>
      </c>
      <c r="I278">
        <v>527</v>
      </c>
      <c r="J278">
        <v>23</v>
      </c>
      <c r="K278">
        <v>86</v>
      </c>
    </row>
    <row r="279" spans="1:11">
      <c r="A279">
        <v>90</v>
      </c>
      <c r="B279" t="b">
        <v>0</v>
      </c>
      <c r="C279" t="s">
        <v>47311</v>
      </c>
      <c r="D279">
        <v>1037022454355</v>
      </c>
      <c r="E279">
        <v>1</v>
      </c>
      <c r="F279">
        <v>6130576076</v>
      </c>
      <c r="G279">
        <v>1322000</v>
      </c>
      <c r="H279" t="s">
        <v>40297</v>
      </c>
      <c r="I279">
        <v>527</v>
      </c>
      <c r="J279">
        <v>22</v>
      </c>
      <c r="K279">
        <v>25</v>
      </c>
    </row>
    <row r="280" spans="1:11">
      <c r="A280">
        <v>90</v>
      </c>
      <c r="B280" t="b">
        <v>0</v>
      </c>
      <c r="C280" t="s">
        <v>47098</v>
      </c>
      <c r="D280">
        <v>1037022454355</v>
      </c>
      <c r="E280">
        <v>1</v>
      </c>
      <c r="F280">
        <v>6131594655</v>
      </c>
      <c r="G280">
        <v>1320000</v>
      </c>
      <c r="H280" t="s">
        <v>40297</v>
      </c>
      <c r="I280">
        <v>527</v>
      </c>
      <c r="J280">
        <v>29</v>
      </c>
      <c r="K280">
        <v>35</v>
      </c>
    </row>
    <row r="281" spans="1:11">
      <c r="A281">
        <v>90</v>
      </c>
      <c r="B281" t="b">
        <v>0</v>
      </c>
      <c r="C281" t="s">
        <v>41314</v>
      </c>
      <c r="D281">
        <v>1037022454355</v>
      </c>
      <c r="E281">
        <v>1</v>
      </c>
      <c r="F281">
        <v>6081844969</v>
      </c>
      <c r="G281">
        <v>500100</v>
      </c>
      <c r="H281" t="s">
        <v>40297</v>
      </c>
      <c r="I281">
        <v>530</v>
      </c>
      <c r="J281">
        <v>2</v>
      </c>
      <c r="K281">
        <v>10</v>
      </c>
    </row>
    <row r="282" spans="1:11">
      <c r="A282">
        <v>90</v>
      </c>
      <c r="B282" t="b">
        <v>0</v>
      </c>
      <c r="C282" t="s">
        <v>41514</v>
      </c>
      <c r="D282">
        <v>1037022454355</v>
      </c>
      <c r="E282">
        <v>1</v>
      </c>
      <c r="F282">
        <v>6121249258</v>
      </c>
      <c r="G282">
        <v>50000</v>
      </c>
      <c r="H282" t="s">
        <v>40297</v>
      </c>
      <c r="I282">
        <v>562</v>
      </c>
      <c r="J282">
        <v>6</v>
      </c>
      <c r="K282">
        <v>10</v>
      </c>
    </row>
    <row r="283" spans="1:11">
      <c r="A283">
        <v>90</v>
      </c>
      <c r="B283" t="b">
        <v>0</v>
      </c>
      <c r="C283" t="s">
        <v>43491</v>
      </c>
      <c r="D283">
        <v>1037022454355</v>
      </c>
      <c r="E283">
        <v>1</v>
      </c>
      <c r="F283">
        <v>6123932346</v>
      </c>
      <c r="G283">
        <v>399000</v>
      </c>
      <c r="H283" t="s">
        <v>40297</v>
      </c>
      <c r="I283">
        <v>564</v>
      </c>
      <c r="J283">
        <v>2</v>
      </c>
      <c r="K283">
        <v>2</v>
      </c>
    </row>
    <row r="284" spans="1:11">
      <c r="A284">
        <v>90</v>
      </c>
      <c r="B284" t="b">
        <v>0</v>
      </c>
      <c r="C284" t="s">
        <v>44683</v>
      </c>
      <c r="D284">
        <v>1037022454355</v>
      </c>
      <c r="E284">
        <v>1</v>
      </c>
      <c r="F284">
        <v>6107653768</v>
      </c>
      <c r="G284">
        <v>350100</v>
      </c>
      <c r="H284" t="s">
        <v>40297</v>
      </c>
      <c r="I284">
        <v>565</v>
      </c>
      <c r="J284">
        <v>1</v>
      </c>
      <c r="K284">
        <v>4</v>
      </c>
    </row>
    <row r="285" spans="1:11">
      <c r="A285">
        <v>90</v>
      </c>
      <c r="B285" t="b">
        <v>0</v>
      </c>
      <c r="C285" t="s">
        <v>40724</v>
      </c>
      <c r="D285">
        <v>1037022454355</v>
      </c>
      <c r="E285">
        <v>1</v>
      </c>
      <c r="F285">
        <v>6067849881</v>
      </c>
      <c r="G285">
        <v>325000</v>
      </c>
      <c r="H285" t="s">
        <v>40297</v>
      </c>
      <c r="I285">
        <v>570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43416</v>
      </c>
      <c r="D286">
        <v>1037022454355</v>
      </c>
      <c r="E286">
        <v>1</v>
      </c>
      <c r="F286">
        <v>6069504302</v>
      </c>
      <c r="G286">
        <v>275000</v>
      </c>
      <c r="H286" t="s">
        <v>40297</v>
      </c>
      <c r="I286">
        <v>578</v>
      </c>
      <c r="J286">
        <v>237</v>
      </c>
      <c r="K286">
        <v>250</v>
      </c>
    </row>
    <row r="287" spans="1:11">
      <c r="A287">
        <v>90</v>
      </c>
      <c r="B287" t="b">
        <v>0</v>
      </c>
      <c r="C287" t="s">
        <v>40672</v>
      </c>
      <c r="D287">
        <v>1037022454355</v>
      </c>
      <c r="E287">
        <v>1</v>
      </c>
      <c r="F287">
        <v>6108711233</v>
      </c>
      <c r="G287">
        <v>274800</v>
      </c>
      <c r="H287" t="s">
        <v>40297</v>
      </c>
      <c r="I287">
        <v>578</v>
      </c>
      <c r="J287">
        <v>2</v>
      </c>
      <c r="K287">
        <v>2</v>
      </c>
    </row>
    <row r="288" spans="1:11">
      <c r="A288">
        <v>90</v>
      </c>
      <c r="B288" t="b">
        <v>0</v>
      </c>
      <c r="C288" t="s">
        <v>40883</v>
      </c>
      <c r="D288">
        <v>1037022454355</v>
      </c>
      <c r="E288">
        <v>1</v>
      </c>
      <c r="F288">
        <v>6108589304</v>
      </c>
      <c r="G288">
        <v>274700</v>
      </c>
      <c r="H288" t="s">
        <v>40297</v>
      </c>
      <c r="I288">
        <v>578</v>
      </c>
      <c r="J288">
        <v>100</v>
      </c>
      <c r="K288">
        <v>100</v>
      </c>
    </row>
    <row r="289" spans="1:11">
      <c r="A289">
        <v>90</v>
      </c>
      <c r="B289" t="b">
        <v>0</v>
      </c>
      <c r="C289" t="s">
        <v>42626</v>
      </c>
      <c r="D289">
        <v>1037022454355</v>
      </c>
      <c r="E289">
        <v>1</v>
      </c>
      <c r="F289">
        <v>6097221174</v>
      </c>
      <c r="G289">
        <v>274500</v>
      </c>
      <c r="H289" t="s">
        <v>40297</v>
      </c>
      <c r="I289">
        <v>578</v>
      </c>
      <c r="J289">
        <v>13</v>
      </c>
      <c r="K289">
        <v>28</v>
      </c>
    </row>
    <row r="290" spans="1:11">
      <c r="A290">
        <v>90</v>
      </c>
      <c r="B290" t="b">
        <v>0</v>
      </c>
      <c r="C290" t="s">
        <v>40698</v>
      </c>
      <c r="D290">
        <v>1037022454355</v>
      </c>
      <c r="E290">
        <v>1</v>
      </c>
      <c r="F290">
        <v>6118672874</v>
      </c>
      <c r="G290">
        <v>274100</v>
      </c>
      <c r="H290" t="s">
        <v>40297</v>
      </c>
      <c r="I290">
        <v>578</v>
      </c>
      <c r="J290">
        <v>25</v>
      </c>
      <c r="K290">
        <v>28</v>
      </c>
    </row>
    <row r="291" spans="1:11">
      <c r="A291">
        <v>90</v>
      </c>
      <c r="B291" t="b">
        <v>0</v>
      </c>
      <c r="C291" t="s">
        <v>41908</v>
      </c>
      <c r="D291">
        <v>1037022454355</v>
      </c>
      <c r="E291">
        <v>1</v>
      </c>
      <c r="F291">
        <v>6120612856</v>
      </c>
      <c r="G291">
        <v>255000</v>
      </c>
      <c r="H291" t="s">
        <v>40297</v>
      </c>
      <c r="I291">
        <v>578</v>
      </c>
      <c r="J291">
        <v>15</v>
      </c>
      <c r="K291">
        <v>42</v>
      </c>
    </row>
    <row r="292" spans="1:11">
      <c r="A292">
        <v>90</v>
      </c>
      <c r="B292" t="b">
        <v>0</v>
      </c>
      <c r="C292" t="s">
        <v>47708</v>
      </c>
      <c r="D292">
        <v>1037022454355</v>
      </c>
      <c r="E292">
        <v>1</v>
      </c>
      <c r="F292">
        <v>6129906853</v>
      </c>
      <c r="G292">
        <v>254100</v>
      </c>
      <c r="H292" t="s">
        <v>40297</v>
      </c>
      <c r="I292">
        <v>578</v>
      </c>
      <c r="J292">
        <v>4</v>
      </c>
      <c r="K292">
        <v>4</v>
      </c>
    </row>
    <row r="293" spans="1:11">
      <c r="A293">
        <v>90</v>
      </c>
      <c r="B293" t="b">
        <v>0</v>
      </c>
      <c r="C293" t="s">
        <v>46873</v>
      </c>
      <c r="D293">
        <v>1037022454355</v>
      </c>
      <c r="E293">
        <v>1</v>
      </c>
      <c r="F293">
        <v>6118940747</v>
      </c>
      <c r="G293">
        <v>254000</v>
      </c>
      <c r="H293" t="s">
        <v>40297</v>
      </c>
      <c r="I293">
        <v>578</v>
      </c>
      <c r="J293">
        <v>23</v>
      </c>
      <c r="K293">
        <v>50</v>
      </c>
    </row>
    <row r="294" spans="1:11">
      <c r="A294">
        <v>90</v>
      </c>
      <c r="B294" t="b">
        <v>0</v>
      </c>
      <c r="C294" t="s">
        <v>42108</v>
      </c>
      <c r="D294">
        <v>1037022454355</v>
      </c>
      <c r="E294">
        <v>1</v>
      </c>
      <c r="F294">
        <v>6073133317</v>
      </c>
      <c r="G294">
        <v>100000</v>
      </c>
      <c r="H294" t="s">
        <v>40297</v>
      </c>
      <c r="I294">
        <v>580</v>
      </c>
      <c r="J294">
        <v>34</v>
      </c>
      <c r="K294">
        <v>83</v>
      </c>
    </row>
    <row r="295" spans="1:11">
      <c r="A295">
        <v>90</v>
      </c>
      <c r="B295" t="b">
        <v>0</v>
      </c>
      <c r="C295" t="s">
        <v>40404</v>
      </c>
      <c r="D295">
        <v>1037022454355</v>
      </c>
      <c r="E295">
        <v>1</v>
      </c>
      <c r="F295">
        <v>6083085016</v>
      </c>
      <c r="G295">
        <v>1248000</v>
      </c>
      <c r="H295" t="s">
        <v>40297</v>
      </c>
      <c r="I295">
        <v>582</v>
      </c>
      <c r="J295">
        <v>3</v>
      </c>
      <c r="K295">
        <v>3</v>
      </c>
    </row>
    <row r="296" spans="1:11">
      <c r="A296">
        <v>90</v>
      </c>
      <c r="B296" t="b">
        <v>0</v>
      </c>
      <c r="C296" t="s">
        <v>43374</v>
      </c>
      <c r="D296">
        <v>1037022454355</v>
      </c>
      <c r="E296">
        <v>1</v>
      </c>
      <c r="F296">
        <v>6078908520</v>
      </c>
      <c r="G296">
        <v>1242000</v>
      </c>
      <c r="H296" t="s">
        <v>40297</v>
      </c>
      <c r="I296">
        <v>582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43317</v>
      </c>
      <c r="D297">
        <v>1037022454355</v>
      </c>
      <c r="E297">
        <v>1</v>
      </c>
      <c r="F297">
        <v>6086477574</v>
      </c>
      <c r="G297">
        <v>1241000</v>
      </c>
      <c r="H297" t="s">
        <v>40297</v>
      </c>
      <c r="I297">
        <v>582</v>
      </c>
      <c r="J297">
        <v>8</v>
      </c>
      <c r="K297">
        <v>10</v>
      </c>
    </row>
    <row r="298" spans="1:11">
      <c r="A298">
        <v>90</v>
      </c>
      <c r="B298" t="b">
        <v>0</v>
      </c>
      <c r="C298" t="s">
        <v>44547</v>
      </c>
      <c r="D298">
        <v>1037022454355</v>
      </c>
      <c r="E298">
        <v>1</v>
      </c>
      <c r="F298">
        <v>6087823491</v>
      </c>
      <c r="G298">
        <v>1240000</v>
      </c>
      <c r="H298" t="s">
        <v>40297</v>
      </c>
      <c r="I298">
        <v>582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47083</v>
      </c>
      <c r="D299">
        <v>1037022454355</v>
      </c>
      <c r="E299">
        <v>1</v>
      </c>
      <c r="F299">
        <v>6129988599</v>
      </c>
      <c r="G299">
        <v>1004000</v>
      </c>
      <c r="H299" t="s">
        <v>40297</v>
      </c>
      <c r="I299">
        <v>583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42877</v>
      </c>
      <c r="D300">
        <v>1037022454355</v>
      </c>
      <c r="E300">
        <v>1</v>
      </c>
      <c r="F300">
        <v>6069402751</v>
      </c>
      <c r="G300">
        <v>1500000</v>
      </c>
      <c r="H300" t="s">
        <v>40297</v>
      </c>
      <c r="I300">
        <v>584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44739</v>
      </c>
      <c r="D301">
        <v>1037022454355</v>
      </c>
      <c r="E301">
        <v>1</v>
      </c>
      <c r="F301">
        <v>6092810172</v>
      </c>
      <c r="G301">
        <v>1490000</v>
      </c>
      <c r="H301" t="s">
        <v>40297</v>
      </c>
      <c r="I301">
        <v>584</v>
      </c>
      <c r="J301">
        <v>7</v>
      </c>
      <c r="K301">
        <v>20</v>
      </c>
    </row>
    <row r="302" spans="1:11">
      <c r="A302">
        <v>90</v>
      </c>
      <c r="B302" t="b">
        <v>0</v>
      </c>
      <c r="C302" t="s">
        <v>44913</v>
      </c>
      <c r="D302">
        <v>1037022454355</v>
      </c>
      <c r="E302">
        <v>1</v>
      </c>
      <c r="F302">
        <v>6094908335</v>
      </c>
      <c r="G302">
        <v>1490000</v>
      </c>
      <c r="H302" t="s">
        <v>40297</v>
      </c>
      <c r="I302">
        <v>584</v>
      </c>
      <c r="J302">
        <v>20</v>
      </c>
      <c r="K302">
        <v>20</v>
      </c>
    </row>
    <row r="303" spans="1:11">
      <c r="A303">
        <v>90</v>
      </c>
      <c r="B303" t="b">
        <v>0</v>
      </c>
      <c r="C303" t="s">
        <v>46015</v>
      </c>
      <c r="D303">
        <v>1037022454355</v>
      </c>
      <c r="E303">
        <v>1</v>
      </c>
      <c r="F303">
        <v>6126079230</v>
      </c>
      <c r="G303">
        <v>1489000</v>
      </c>
      <c r="H303" t="s">
        <v>40297</v>
      </c>
      <c r="I303">
        <v>584</v>
      </c>
      <c r="J303">
        <v>1</v>
      </c>
      <c r="K303">
        <v>1</v>
      </c>
    </row>
    <row r="304" spans="1:11">
      <c r="A304">
        <v>90</v>
      </c>
      <c r="B304" t="b">
        <v>0</v>
      </c>
      <c r="C304" t="s">
        <v>46495</v>
      </c>
      <c r="D304">
        <v>1037022454355</v>
      </c>
      <c r="E304">
        <v>1</v>
      </c>
      <c r="F304">
        <v>6128302692</v>
      </c>
      <c r="G304">
        <v>3000000</v>
      </c>
      <c r="H304" t="s">
        <v>40297</v>
      </c>
      <c r="I304">
        <v>585</v>
      </c>
      <c r="J304">
        <v>2</v>
      </c>
      <c r="K304">
        <v>2</v>
      </c>
    </row>
    <row r="305" spans="1:11">
      <c r="A305">
        <v>90</v>
      </c>
      <c r="B305" t="b">
        <v>0</v>
      </c>
      <c r="C305" t="s">
        <v>45212</v>
      </c>
      <c r="D305">
        <v>1037022454355</v>
      </c>
      <c r="E305">
        <v>1</v>
      </c>
      <c r="F305">
        <v>6075708168</v>
      </c>
      <c r="G305">
        <v>999600</v>
      </c>
      <c r="H305" t="s">
        <v>40297</v>
      </c>
      <c r="I305">
        <v>587</v>
      </c>
      <c r="J305">
        <v>28</v>
      </c>
      <c r="K305">
        <v>30</v>
      </c>
    </row>
    <row r="306" spans="1:11">
      <c r="A306">
        <v>90</v>
      </c>
      <c r="B306" t="b">
        <v>0</v>
      </c>
      <c r="C306" t="s">
        <v>41824</v>
      </c>
      <c r="D306">
        <v>1037022454355</v>
      </c>
      <c r="E306">
        <v>1</v>
      </c>
      <c r="F306">
        <v>6114386483</v>
      </c>
      <c r="G306">
        <v>999500</v>
      </c>
      <c r="H306" t="s">
        <v>40297</v>
      </c>
      <c r="I306">
        <v>587</v>
      </c>
      <c r="J306">
        <v>1</v>
      </c>
      <c r="K306">
        <v>2</v>
      </c>
    </row>
    <row r="307" spans="1:11">
      <c r="A307">
        <v>30</v>
      </c>
      <c r="B307" t="b">
        <v>0</v>
      </c>
      <c r="C307" t="s">
        <v>41412</v>
      </c>
      <c r="D307">
        <v>1037022454355</v>
      </c>
      <c r="E307">
        <v>1</v>
      </c>
      <c r="F307">
        <v>6125000992</v>
      </c>
      <c r="G307">
        <v>799500</v>
      </c>
      <c r="H307" t="s">
        <v>40297</v>
      </c>
      <c r="I307">
        <v>587</v>
      </c>
      <c r="J307">
        <v>1</v>
      </c>
      <c r="K307">
        <v>2</v>
      </c>
    </row>
    <row r="308" spans="1:11">
      <c r="A308">
        <v>90</v>
      </c>
      <c r="B308" t="b">
        <v>0</v>
      </c>
      <c r="C308" t="s">
        <v>42877</v>
      </c>
      <c r="D308">
        <v>1037022454355</v>
      </c>
      <c r="E308">
        <v>1</v>
      </c>
      <c r="F308">
        <v>6069402753</v>
      </c>
      <c r="G308">
        <v>1500000</v>
      </c>
      <c r="H308" t="s">
        <v>40297</v>
      </c>
      <c r="I308">
        <v>590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45212</v>
      </c>
      <c r="D309">
        <v>1037022454355</v>
      </c>
      <c r="E309">
        <v>1</v>
      </c>
      <c r="F309">
        <v>6075708165</v>
      </c>
      <c r="G309">
        <v>700000</v>
      </c>
      <c r="H309" t="s">
        <v>40297</v>
      </c>
      <c r="I309">
        <v>590</v>
      </c>
      <c r="J309">
        <v>10</v>
      </c>
      <c r="K309">
        <v>13</v>
      </c>
    </row>
    <row r="310" spans="1:11">
      <c r="A310">
        <v>90</v>
      </c>
      <c r="B310" t="b">
        <v>0</v>
      </c>
      <c r="C310" t="s">
        <v>42489</v>
      </c>
      <c r="D310">
        <v>1037022454355</v>
      </c>
      <c r="E310">
        <v>1</v>
      </c>
      <c r="F310">
        <v>6078903001</v>
      </c>
      <c r="G310">
        <v>402400</v>
      </c>
      <c r="H310" t="s">
        <v>40297</v>
      </c>
      <c r="I310">
        <v>591</v>
      </c>
      <c r="J310">
        <v>5</v>
      </c>
      <c r="K310">
        <v>6</v>
      </c>
    </row>
    <row r="311" spans="1:11">
      <c r="A311">
        <v>90</v>
      </c>
      <c r="B311" t="b">
        <v>0</v>
      </c>
      <c r="C311" t="s">
        <v>42135</v>
      </c>
      <c r="D311">
        <v>1037022454355</v>
      </c>
      <c r="E311">
        <v>1</v>
      </c>
      <c r="F311">
        <v>6087747993</v>
      </c>
      <c r="G311">
        <v>402300</v>
      </c>
      <c r="H311" t="s">
        <v>40297</v>
      </c>
      <c r="I311">
        <v>591</v>
      </c>
      <c r="J311">
        <v>5</v>
      </c>
      <c r="K311">
        <v>6</v>
      </c>
    </row>
    <row r="312" spans="1:11">
      <c r="A312">
        <v>90</v>
      </c>
      <c r="B312" t="b">
        <v>0</v>
      </c>
      <c r="C312" t="s">
        <v>41157</v>
      </c>
      <c r="D312">
        <v>1037022454355</v>
      </c>
      <c r="E312">
        <v>1</v>
      </c>
      <c r="F312">
        <v>6076961752</v>
      </c>
      <c r="G312">
        <v>1886000</v>
      </c>
      <c r="H312" t="s">
        <v>40297</v>
      </c>
      <c r="I312">
        <v>593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43945</v>
      </c>
      <c r="D313">
        <v>1037022454355</v>
      </c>
      <c r="E313">
        <v>1</v>
      </c>
      <c r="F313">
        <v>6091363645</v>
      </c>
      <c r="G313">
        <v>1884000</v>
      </c>
      <c r="H313" t="s">
        <v>40297</v>
      </c>
      <c r="I313">
        <v>593</v>
      </c>
      <c r="J313">
        <v>4</v>
      </c>
      <c r="K313">
        <v>4</v>
      </c>
    </row>
    <row r="314" spans="1:11">
      <c r="A314">
        <v>90</v>
      </c>
      <c r="B314" t="b">
        <v>0</v>
      </c>
      <c r="C314" t="s">
        <v>44321</v>
      </c>
      <c r="D314">
        <v>1037022454355</v>
      </c>
      <c r="E314">
        <v>1</v>
      </c>
      <c r="F314">
        <v>6092349012</v>
      </c>
      <c r="G314">
        <v>1878000</v>
      </c>
      <c r="H314" t="s">
        <v>40297</v>
      </c>
      <c r="I314">
        <v>593</v>
      </c>
      <c r="J314">
        <v>2</v>
      </c>
      <c r="K314">
        <v>2</v>
      </c>
    </row>
    <row r="315" spans="1:11">
      <c r="A315">
        <v>90</v>
      </c>
      <c r="B315" t="b">
        <v>0</v>
      </c>
      <c r="C315" t="s">
        <v>45477</v>
      </c>
      <c r="D315">
        <v>1037022454355</v>
      </c>
      <c r="E315">
        <v>1</v>
      </c>
      <c r="F315">
        <v>6070335861</v>
      </c>
      <c r="G315">
        <v>1480000</v>
      </c>
      <c r="H315" t="s">
        <v>40297</v>
      </c>
      <c r="I315">
        <v>593</v>
      </c>
      <c r="J315">
        <v>1</v>
      </c>
      <c r="K315">
        <v>2</v>
      </c>
    </row>
    <row r="316" spans="1:11">
      <c r="A316">
        <v>30</v>
      </c>
      <c r="B316" t="b">
        <v>0</v>
      </c>
      <c r="C316" t="s">
        <v>45368</v>
      </c>
      <c r="D316">
        <v>1037022454355</v>
      </c>
      <c r="E316">
        <v>1</v>
      </c>
      <c r="F316">
        <v>6118438576</v>
      </c>
      <c r="G316">
        <v>1470000</v>
      </c>
      <c r="H316" t="s">
        <v>40297</v>
      </c>
      <c r="I316">
        <v>593</v>
      </c>
      <c r="J316">
        <v>2</v>
      </c>
      <c r="K316">
        <v>2</v>
      </c>
    </row>
    <row r="317" spans="1:11">
      <c r="A317">
        <v>90</v>
      </c>
      <c r="B317" t="b">
        <v>0</v>
      </c>
      <c r="C317" t="s">
        <v>44387</v>
      </c>
      <c r="D317">
        <v>1037022454355</v>
      </c>
      <c r="E317">
        <v>1</v>
      </c>
      <c r="F317">
        <v>6124036014</v>
      </c>
      <c r="G317">
        <v>1456000</v>
      </c>
      <c r="H317" t="s">
        <v>40297</v>
      </c>
      <c r="I317">
        <v>593</v>
      </c>
      <c r="J317">
        <v>8</v>
      </c>
      <c r="K317">
        <v>10</v>
      </c>
    </row>
    <row r="318" spans="1:11">
      <c r="A318">
        <v>90</v>
      </c>
      <c r="B318" t="b">
        <v>0</v>
      </c>
      <c r="C318" t="s">
        <v>47776</v>
      </c>
      <c r="D318">
        <v>1037022454355</v>
      </c>
      <c r="E318">
        <v>1</v>
      </c>
      <c r="F318">
        <v>6130563788</v>
      </c>
      <c r="G318">
        <v>2000000</v>
      </c>
      <c r="H318" t="s">
        <v>40297</v>
      </c>
      <c r="I318">
        <v>594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47139</v>
      </c>
      <c r="D319">
        <v>1037022454355</v>
      </c>
      <c r="E319">
        <v>1</v>
      </c>
      <c r="F319">
        <v>6130645839</v>
      </c>
      <c r="G319">
        <v>500000</v>
      </c>
      <c r="H319" t="s">
        <v>40297</v>
      </c>
      <c r="I319">
        <v>594</v>
      </c>
      <c r="J319">
        <v>1</v>
      </c>
      <c r="K319">
        <v>1</v>
      </c>
    </row>
    <row r="320" spans="1:11">
      <c r="A320">
        <v>90</v>
      </c>
      <c r="B320" t="b">
        <v>0</v>
      </c>
      <c r="C320" t="s">
        <v>43689</v>
      </c>
      <c r="D320">
        <v>1037022454355</v>
      </c>
      <c r="E320">
        <v>1</v>
      </c>
      <c r="F320">
        <v>6069899076</v>
      </c>
      <c r="G320">
        <v>2000000</v>
      </c>
      <c r="H320" t="s">
        <v>40297</v>
      </c>
      <c r="I320">
        <v>597</v>
      </c>
      <c r="J320">
        <v>10</v>
      </c>
      <c r="K320">
        <v>10</v>
      </c>
    </row>
    <row r="321" spans="1:11">
      <c r="A321">
        <v>90</v>
      </c>
      <c r="B321" t="b">
        <v>0</v>
      </c>
      <c r="C321" t="s">
        <v>41441</v>
      </c>
      <c r="D321">
        <v>1037022454355</v>
      </c>
      <c r="E321">
        <v>1</v>
      </c>
      <c r="F321">
        <v>6070114770</v>
      </c>
      <c r="G321">
        <v>1990000</v>
      </c>
      <c r="H321" t="s">
        <v>40297</v>
      </c>
      <c r="I321">
        <v>597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43120</v>
      </c>
      <c r="D322">
        <v>1037022454355</v>
      </c>
      <c r="E322">
        <v>1</v>
      </c>
      <c r="F322">
        <v>6070321794</v>
      </c>
      <c r="G322">
        <v>1700000</v>
      </c>
      <c r="H322" t="s">
        <v>40297</v>
      </c>
      <c r="I322">
        <v>597</v>
      </c>
      <c r="J322">
        <v>1</v>
      </c>
      <c r="K322">
        <v>1</v>
      </c>
    </row>
    <row r="323" spans="1:11">
      <c r="A323">
        <v>90</v>
      </c>
      <c r="B323" t="b">
        <v>0</v>
      </c>
      <c r="C323" t="s">
        <v>41649</v>
      </c>
      <c r="D323">
        <v>1037022454355</v>
      </c>
      <c r="E323">
        <v>1</v>
      </c>
      <c r="F323">
        <v>6076472957</v>
      </c>
      <c r="G323">
        <v>1690000</v>
      </c>
      <c r="H323" t="s">
        <v>40297</v>
      </c>
      <c r="I323">
        <v>597</v>
      </c>
      <c r="J323">
        <v>2</v>
      </c>
      <c r="K323">
        <v>3</v>
      </c>
    </row>
    <row r="324" spans="1:11">
      <c r="A324">
        <v>90</v>
      </c>
      <c r="B324" t="b">
        <v>0</v>
      </c>
      <c r="C324" t="s">
        <v>44888</v>
      </c>
      <c r="D324">
        <v>1037022454355</v>
      </c>
      <c r="E324">
        <v>1</v>
      </c>
      <c r="F324">
        <v>6077705001</v>
      </c>
      <c r="G324">
        <v>1400000</v>
      </c>
      <c r="H324" t="s">
        <v>40297</v>
      </c>
      <c r="I324">
        <v>597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45459</v>
      </c>
      <c r="D325">
        <v>1037022454355</v>
      </c>
      <c r="E325">
        <v>1</v>
      </c>
      <c r="F325">
        <v>6087178438</v>
      </c>
      <c r="G325">
        <v>500000</v>
      </c>
      <c r="H325" t="s">
        <v>40297</v>
      </c>
      <c r="I325">
        <v>597</v>
      </c>
      <c r="J325">
        <v>6</v>
      </c>
      <c r="K325">
        <v>6</v>
      </c>
    </row>
    <row r="326" spans="1:11">
      <c r="A326">
        <v>90</v>
      </c>
      <c r="B326" t="b">
        <v>0</v>
      </c>
      <c r="C326" t="s">
        <v>42946</v>
      </c>
      <c r="D326">
        <v>1037022454355</v>
      </c>
      <c r="E326">
        <v>1</v>
      </c>
      <c r="F326">
        <v>6089162411</v>
      </c>
      <c r="G326">
        <v>499900</v>
      </c>
      <c r="H326" t="s">
        <v>40297</v>
      </c>
      <c r="I326">
        <v>597</v>
      </c>
      <c r="J326">
        <v>3</v>
      </c>
      <c r="K326">
        <v>3</v>
      </c>
    </row>
    <row r="327" spans="1:11">
      <c r="A327">
        <v>90</v>
      </c>
      <c r="B327" t="b">
        <v>0</v>
      </c>
      <c r="C327" t="s">
        <v>44813</v>
      </c>
      <c r="D327">
        <v>1037022454355</v>
      </c>
      <c r="E327">
        <v>1</v>
      </c>
      <c r="F327">
        <v>6090451266</v>
      </c>
      <c r="G327">
        <v>499800</v>
      </c>
      <c r="H327" t="s">
        <v>40297</v>
      </c>
      <c r="I327">
        <v>597</v>
      </c>
      <c r="J327">
        <v>1</v>
      </c>
      <c r="K327">
        <v>4</v>
      </c>
    </row>
    <row r="328" spans="1:11">
      <c r="A328">
        <v>90</v>
      </c>
      <c r="B328" t="b">
        <v>0</v>
      </c>
      <c r="C328" t="s">
        <v>46269</v>
      </c>
      <c r="D328">
        <v>1037022454355</v>
      </c>
      <c r="E328">
        <v>1</v>
      </c>
      <c r="F328">
        <v>6128302364</v>
      </c>
      <c r="G328">
        <v>440000</v>
      </c>
      <c r="H328" t="s">
        <v>40297</v>
      </c>
      <c r="I328">
        <v>597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45212</v>
      </c>
      <c r="D329">
        <v>1037022454355</v>
      </c>
      <c r="E329">
        <v>1</v>
      </c>
      <c r="F329">
        <v>6075708162</v>
      </c>
      <c r="G329">
        <v>1000000</v>
      </c>
      <c r="H329" t="s">
        <v>40297</v>
      </c>
      <c r="I329">
        <v>598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41140</v>
      </c>
      <c r="D330">
        <v>1037022454355</v>
      </c>
      <c r="E330">
        <v>1</v>
      </c>
      <c r="F330">
        <v>6081876848</v>
      </c>
      <c r="G330">
        <v>990000</v>
      </c>
      <c r="H330" t="s">
        <v>40297</v>
      </c>
      <c r="I330">
        <v>598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42192</v>
      </c>
      <c r="D331">
        <v>1037022454355</v>
      </c>
      <c r="E331">
        <v>1</v>
      </c>
      <c r="F331">
        <v>6070512359</v>
      </c>
      <c r="G331">
        <v>690000</v>
      </c>
      <c r="H331" t="s">
        <v>40297</v>
      </c>
      <c r="I331">
        <v>598</v>
      </c>
      <c r="J331">
        <v>2</v>
      </c>
      <c r="K331">
        <v>2</v>
      </c>
    </row>
    <row r="332" spans="1:11">
      <c r="A332">
        <v>90</v>
      </c>
      <c r="B332" t="b">
        <v>0</v>
      </c>
      <c r="C332" t="s">
        <v>44005</v>
      </c>
      <c r="D332">
        <v>1037022454355</v>
      </c>
      <c r="E332">
        <v>1</v>
      </c>
      <c r="F332">
        <v>6091363971</v>
      </c>
      <c r="G332">
        <v>689900</v>
      </c>
      <c r="H332" t="s">
        <v>40297</v>
      </c>
      <c r="I332">
        <v>598</v>
      </c>
      <c r="J332">
        <v>2</v>
      </c>
      <c r="K332">
        <v>6</v>
      </c>
    </row>
    <row r="333" spans="1:11">
      <c r="A333">
        <v>90</v>
      </c>
      <c r="B333" t="b">
        <v>0</v>
      </c>
      <c r="C333" t="s">
        <v>43834</v>
      </c>
      <c r="D333">
        <v>1037022454355</v>
      </c>
      <c r="E333">
        <v>1</v>
      </c>
      <c r="F333">
        <v>6086477668</v>
      </c>
      <c r="G333">
        <v>689800</v>
      </c>
      <c r="H333" t="s">
        <v>40297</v>
      </c>
      <c r="I333">
        <v>598</v>
      </c>
      <c r="J333">
        <v>1</v>
      </c>
      <c r="K333">
        <v>6</v>
      </c>
    </row>
    <row r="334" spans="1:11">
      <c r="A334">
        <v>90</v>
      </c>
      <c r="B334" t="b">
        <v>0</v>
      </c>
      <c r="C334" t="s">
        <v>41953</v>
      </c>
      <c r="D334">
        <v>1037022454355</v>
      </c>
      <c r="E334">
        <v>1</v>
      </c>
      <c r="F334">
        <v>6107473198</v>
      </c>
      <c r="G334">
        <v>689500</v>
      </c>
      <c r="H334" t="s">
        <v>40297</v>
      </c>
      <c r="I334">
        <v>598</v>
      </c>
      <c r="J334">
        <v>4</v>
      </c>
      <c r="K334">
        <v>4</v>
      </c>
    </row>
    <row r="335" spans="1:11">
      <c r="A335">
        <v>90</v>
      </c>
      <c r="B335" t="b">
        <v>0</v>
      </c>
      <c r="C335" t="s">
        <v>43423</v>
      </c>
      <c r="D335">
        <v>1037022454355</v>
      </c>
      <c r="E335">
        <v>1</v>
      </c>
      <c r="F335">
        <v>6108727624</v>
      </c>
      <c r="G335">
        <v>688800</v>
      </c>
      <c r="H335" t="s">
        <v>40297</v>
      </c>
      <c r="I335">
        <v>598</v>
      </c>
      <c r="J335">
        <v>7</v>
      </c>
      <c r="K335">
        <v>7</v>
      </c>
    </row>
    <row r="336" spans="1:11">
      <c r="A336">
        <v>90</v>
      </c>
      <c r="B336" t="b">
        <v>0</v>
      </c>
      <c r="C336" t="s">
        <v>42268</v>
      </c>
      <c r="D336">
        <v>1037022454355</v>
      </c>
      <c r="E336">
        <v>1</v>
      </c>
      <c r="F336">
        <v>6115273983</v>
      </c>
      <c r="G336">
        <v>687900</v>
      </c>
      <c r="H336" t="s">
        <v>40297</v>
      </c>
      <c r="I336">
        <v>598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45212</v>
      </c>
      <c r="D337">
        <v>1037022454355</v>
      </c>
      <c r="E337">
        <v>1</v>
      </c>
      <c r="F337">
        <v>6075708163</v>
      </c>
      <c r="G337">
        <v>900000</v>
      </c>
      <c r="H337" t="s">
        <v>40297</v>
      </c>
      <c r="I337">
        <v>599</v>
      </c>
      <c r="J337">
        <v>50</v>
      </c>
      <c r="K337">
        <v>50</v>
      </c>
    </row>
    <row r="338" spans="1:11">
      <c r="A338">
        <v>90</v>
      </c>
      <c r="B338" t="b">
        <v>0</v>
      </c>
      <c r="C338" t="s">
        <v>45674</v>
      </c>
      <c r="D338">
        <v>1037022454355</v>
      </c>
      <c r="E338">
        <v>1</v>
      </c>
      <c r="F338">
        <v>6067246321</v>
      </c>
      <c r="G338">
        <v>799900</v>
      </c>
      <c r="H338" t="s">
        <v>40297</v>
      </c>
      <c r="I338">
        <v>599</v>
      </c>
      <c r="J338">
        <v>6</v>
      </c>
      <c r="K338">
        <v>9</v>
      </c>
    </row>
    <row r="339" spans="1:11">
      <c r="A339">
        <v>90</v>
      </c>
      <c r="B339" t="b">
        <v>0</v>
      </c>
      <c r="C339" t="s">
        <v>47516</v>
      </c>
      <c r="D339">
        <v>1037022454355</v>
      </c>
      <c r="E339">
        <v>1</v>
      </c>
      <c r="F339">
        <v>6130765885</v>
      </c>
      <c r="G339">
        <v>799800</v>
      </c>
      <c r="H339" t="s">
        <v>40297</v>
      </c>
      <c r="I339">
        <v>599</v>
      </c>
      <c r="J339">
        <v>1</v>
      </c>
      <c r="K339">
        <v>1</v>
      </c>
    </row>
    <row r="340" spans="1:11">
      <c r="A340">
        <v>90</v>
      </c>
      <c r="B340" t="b">
        <v>0</v>
      </c>
      <c r="C340" t="s">
        <v>44020</v>
      </c>
      <c r="D340">
        <v>1037022454355</v>
      </c>
      <c r="E340">
        <v>1</v>
      </c>
      <c r="F340">
        <v>6091364064</v>
      </c>
      <c r="G340">
        <v>1116000</v>
      </c>
      <c r="H340" t="s">
        <v>40297</v>
      </c>
      <c r="I340">
        <v>602</v>
      </c>
      <c r="J340">
        <v>6</v>
      </c>
      <c r="K340">
        <v>6</v>
      </c>
    </row>
    <row r="341" spans="1:11">
      <c r="A341">
        <v>90</v>
      </c>
      <c r="B341" t="b">
        <v>0</v>
      </c>
      <c r="C341" t="s">
        <v>44321</v>
      </c>
      <c r="D341">
        <v>1037022454355</v>
      </c>
      <c r="E341">
        <v>1</v>
      </c>
      <c r="F341">
        <v>6092349010</v>
      </c>
      <c r="G341">
        <v>1114000</v>
      </c>
      <c r="H341" t="s">
        <v>40297</v>
      </c>
      <c r="I341">
        <v>602</v>
      </c>
      <c r="J341">
        <v>2</v>
      </c>
      <c r="K341">
        <v>8</v>
      </c>
    </row>
    <row r="342" spans="1:11">
      <c r="A342">
        <v>90</v>
      </c>
      <c r="B342" t="b">
        <v>0</v>
      </c>
      <c r="C342" t="s">
        <v>46340</v>
      </c>
      <c r="D342">
        <v>1037022454355</v>
      </c>
      <c r="E342">
        <v>1</v>
      </c>
      <c r="F342">
        <v>6127079473</v>
      </c>
      <c r="G342">
        <v>900000</v>
      </c>
      <c r="H342" t="s">
        <v>40297</v>
      </c>
      <c r="I342">
        <v>602</v>
      </c>
      <c r="J342">
        <v>2</v>
      </c>
      <c r="K342">
        <v>4</v>
      </c>
    </row>
    <row r="343" spans="1:11">
      <c r="A343">
        <v>90</v>
      </c>
      <c r="B343" t="b">
        <v>0</v>
      </c>
      <c r="C343" t="s">
        <v>40776</v>
      </c>
      <c r="D343">
        <v>1037022454355</v>
      </c>
      <c r="E343">
        <v>1</v>
      </c>
      <c r="F343">
        <v>6121261976</v>
      </c>
      <c r="G343">
        <v>2000000</v>
      </c>
      <c r="H343" t="s">
        <v>40297</v>
      </c>
      <c r="I343">
        <v>605</v>
      </c>
      <c r="J343">
        <v>120</v>
      </c>
      <c r="K343">
        <v>134</v>
      </c>
    </row>
    <row r="344" spans="1:11">
      <c r="A344">
        <v>90</v>
      </c>
      <c r="B344" t="b">
        <v>0</v>
      </c>
      <c r="C344" t="s">
        <v>45995</v>
      </c>
      <c r="D344">
        <v>1037022454355</v>
      </c>
      <c r="E344">
        <v>1</v>
      </c>
      <c r="F344">
        <v>6126610226</v>
      </c>
      <c r="G344">
        <v>1500000</v>
      </c>
      <c r="H344" t="s">
        <v>40297</v>
      </c>
      <c r="I344">
        <v>607</v>
      </c>
      <c r="J344">
        <v>1</v>
      </c>
      <c r="K344">
        <v>1</v>
      </c>
    </row>
    <row r="345" spans="1:11">
      <c r="A345">
        <v>90</v>
      </c>
      <c r="B345" t="b">
        <v>0</v>
      </c>
      <c r="C345" t="s">
        <v>42274</v>
      </c>
      <c r="D345">
        <v>1037022454355</v>
      </c>
      <c r="E345">
        <v>1</v>
      </c>
      <c r="F345">
        <v>6120713076</v>
      </c>
      <c r="G345">
        <v>1500000</v>
      </c>
      <c r="H345" t="s">
        <v>40297</v>
      </c>
      <c r="I345">
        <v>607</v>
      </c>
      <c r="J345">
        <v>3</v>
      </c>
      <c r="K345">
        <v>4</v>
      </c>
    </row>
    <row r="346" spans="1:11">
      <c r="A346">
        <v>90</v>
      </c>
      <c r="B346" t="b">
        <v>0</v>
      </c>
      <c r="C346" t="s">
        <v>45192</v>
      </c>
      <c r="D346">
        <v>1037022454355</v>
      </c>
      <c r="E346">
        <v>1</v>
      </c>
      <c r="F346">
        <v>6086292055</v>
      </c>
      <c r="G346">
        <v>1500000</v>
      </c>
      <c r="H346" t="s">
        <v>40297</v>
      </c>
      <c r="I346">
        <v>608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43323</v>
      </c>
      <c r="D347">
        <v>1037022454355</v>
      </c>
      <c r="E347">
        <v>1</v>
      </c>
      <c r="F347">
        <v>6086477616</v>
      </c>
      <c r="G347">
        <v>1290000</v>
      </c>
      <c r="H347" t="s">
        <v>40297</v>
      </c>
      <c r="I347">
        <v>608</v>
      </c>
      <c r="J347">
        <v>1</v>
      </c>
      <c r="K347">
        <v>2</v>
      </c>
    </row>
    <row r="348" spans="1:11">
      <c r="A348">
        <v>90</v>
      </c>
      <c r="B348" t="b">
        <v>0</v>
      </c>
      <c r="C348" t="s">
        <v>40463</v>
      </c>
      <c r="D348">
        <v>1037022454355</v>
      </c>
      <c r="E348">
        <v>1</v>
      </c>
      <c r="F348">
        <v>6086820908</v>
      </c>
      <c r="G348">
        <v>1285000</v>
      </c>
      <c r="H348" t="s">
        <v>40297</v>
      </c>
      <c r="I348">
        <v>608</v>
      </c>
      <c r="J348">
        <v>2</v>
      </c>
      <c r="K348">
        <v>3</v>
      </c>
    </row>
    <row r="349" spans="1:11">
      <c r="A349">
        <v>90</v>
      </c>
      <c r="B349" t="b">
        <v>0</v>
      </c>
      <c r="C349" t="s">
        <v>44614</v>
      </c>
      <c r="D349">
        <v>1037022454355</v>
      </c>
      <c r="E349">
        <v>1</v>
      </c>
      <c r="F349">
        <v>6118433985</v>
      </c>
      <c r="G349">
        <v>1279000</v>
      </c>
      <c r="H349" t="s">
        <v>40297</v>
      </c>
      <c r="I349">
        <v>608</v>
      </c>
      <c r="J349">
        <v>1</v>
      </c>
      <c r="K349">
        <v>4</v>
      </c>
    </row>
    <row r="350" spans="1:11">
      <c r="A350">
        <v>90</v>
      </c>
      <c r="B350" t="b">
        <v>0</v>
      </c>
      <c r="C350" t="s">
        <v>40362</v>
      </c>
      <c r="D350">
        <v>1037022454355</v>
      </c>
      <c r="E350">
        <v>1</v>
      </c>
      <c r="F350">
        <v>6111003011</v>
      </c>
      <c r="G350">
        <v>17580000</v>
      </c>
      <c r="H350" t="s">
        <v>40297</v>
      </c>
      <c r="I350">
        <v>621</v>
      </c>
      <c r="J350">
        <v>87</v>
      </c>
      <c r="K350">
        <v>100</v>
      </c>
    </row>
    <row r="351" spans="1:11">
      <c r="A351">
        <v>90</v>
      </c>
      <c r="B351" t="b">
        <v>0</v>
      </c>
      <c r="C351" t="s">
        <v>42934</v>
      </c>
      <c r="D351">
        <v>1037022454355</v>
      </c>
      <c r="E351">
        <v>1</v>
      </c>
      <c r="F351">
        <v>6118653513</v>
      </c>
      <c r="G351">
        <v>16000000</v>
      </c>
      <c r="H351" t="s">
        <v>40297</v>
      </c>
      <c r="I351">
        <v>621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40758</v>
      </c>
      <c r="D352">
        <v>1037022454355</v>
      </c>
      <c r="E352">
        <v>1</v>
      </c>
      <c r="F352">
        <v>6120672053</v>
      </c>
      <c r="G352">
        <v>14990000</v>
      </c>
      <c r="H352" t="s">
        <v>40297</v>
      </c>
      <c r="I352">
        <v>621</v>
      </c>
      <c r="J352">
        <v>4</v>
      </c>
      <c r="K352">
        <v>4</v>
      </c>
    </row>
    <row r="353" spans="1:11">
      <c r="A353">
        <v>90</v>
      </c>
      <c r="B353" t="b">
        <v>0</v>
      </c>
      <c r="C353" t="s">
        <v>40605</v>
      </c>
      <c r="D353">
        <v>1037022454355</v>
      </c>
      <c r="E353">
        <v>1</v>
      </c>
      <c r="F353">
        <v>6122428068</v>
      </c>
      <c r="G353">
        <v>13030000</v>
      </c>
      <c r="H353" t="s">
        <v>40297</v>
      </c>
      <c r="I353">
        <v>621</v>
      </c>
      <c r="J353">
        <v>10</v>
      </c>
      <c r="K353">
        <v>15</v>
      </c>
    </row>
    <row r="354" spans="1:11">
      <c r="A354">
        <v>14</v>
      </c>
      <c r="B354" t="b">
        <v>0</v>
      </c>
      <c r="C354" t="s">
        <v>46577</v>
      </c>
      <c r="D354">
        <v>1037022454355</v>
      </c>
      <c r="E354">
        <v>1</v>
      </c>
      <c r="F354">
        <v>6131057620</v>
      </c>
      <c r="G354">
        <v>9000000</v>
      </c>
      <c r="H354" t="s">
        <v>40297</v>
      </c>
      <c r="I354">
        <v>621</v>
      </c>
      <c r="J354">
        <v>6</v>
      </c>
      <c r="K354">
        <v>8</v>
      </c>
    </row>
    <row r="355" spans="1:11">
      <c r="A355">
        <v>90</v>
      </c>
      <c r="B355" t="b">
        <v>0</v>
      </c>
      <c r="C355" t="s">
        <v>41725</v>
      </c>
      <c r="D355">
        <v>1037022454355</v>
      </c>
      <c r="E355">
        <v>1</v>
      </c>
      <c r="F355">
        <v>6088794077</v>
      </c>
      <c r="G355">
        <v>19000000</v>
      </c>
      <c r="H355" t="s">
        <v>40297</v>
      </c>
      <c r="I355">
        <v>622</v>
      </c>
      <c r="J355">
        <v>2</v>
      </c>
      <c r="K355">
        <v>2</v>
      </c>
    </row>
    <row r="356" spans="1:11">
      <c r="A356">
        <v>90</v>
      </c>
      <c r="B356" t="b">
        <v>0</v>
      </c>
      <c r="C356" t="s">
        <v>42536</v>
      </c>
      <c r="D356">
        <v>1037022454355</v>
      </c>
      <c r="E356">
        <v>1</v>
      </c>
      <c r="F356">
        <v>6108689456</v>
      </c>
      <c r="G356">
        <v>15000000</v>
      </c>
      <c r="H356" t="s">
        <v>40297</v>
      </c>
      <c r="I356">
        <v>622</v>
      </c>
      <c r="J356">
        <v>1</v>
      </c>
      <c r="K356">
        <v>4</v>
      </c>
    </row>
    <row r="357" spans="1:11">
      <c r="A357">
        <v>30</v>
      </c>
      <c r="B357" t="b">
        <v>0</v>
      </c>
      <c r="C357" t="s">
        <v>46643</v>
      </c>
      <c r="D357">
        <v>1037022454355</v>
      </c>
      <c r="E357">
        <v>1</v>
      </c>
      <c r="F357">
        <v>6131592325</v>
      </c>
      <c r="G357">
        <v>11500000</v>
      </c>
      <c r="H357" t="s">
        <v>40297</v>
      </c>
      <c r="I357">
        <v>623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42794</v>
      </c>
      <c r="D358">
        <v>1037022454355</v>
      </c>
      <c r="E358">
        <v>1</v>
      </c>
      <c r="F358">
        <v>6108396181</v>
      </c>
      <c r="G358">
        <v>15000000</v>
      </c>
      <c r="H358" t="s">
        <v>40297</v>
      </c>
      <c r="I358">
        <v>624</v>
      </c>
      <c r="J358">
        <v>4</v>
      </c>
      <c r="K358">
        <v>4</v>
      </c>
    </row>
    <row r="359" spans="1:11">
      <c r="A359">
        <v>14</v>
      </c>
      <c r="B359" t="b">
        <v>0</v>
      </c>
      <c r="C359" t="s">
        <v>47620</v>
      </c>
      <c r="D359">
        <v>1037022454355</v>
      </c>
      <c r="E359">
        <v>1</v>
      </c>
      <c r="F359">
        <v>6130822726</v>
      </c>
      <c r="G359">
        <v>6401000</v>
      </c>
      <c r="H359" t="s">
        <v>40297</v>
      </c>
      <c r="I359">
        <v>625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41593</v>
      </c>
      <c r="D360">
        <v>1037022454355</v>
      </c>
      <c r="E360">
        <v>1</v>
      </c>
      <c r="F360">
        <v>6075981100</v>
      </c>
      <c r="G360">
        <v>25750000</v>
      </c>
      <c r="H360" t="s">
        <v>40297</v>
      </c>
      <c r="I360">
        <v>626</v>
      </c>
      <c r="J360">
        <v>5</v>
      </c>
      <c r="K360">
        <v>5</v>
      </c>
    </row>
    <row r="361" spans="1:11">
      <c r="A361">
        <v>90</v>
      </c>
      <c r="B361" t="b">
        <v>0</v>
      </c>
      <c r="C361" t="s">
        <v>41625</v>
      </c>
      <c r="D361">
        <v>1037022454355</v>
      </c>
      <c r="E361">
        <v>1</v>
      </c>
      <c r="F361">
        <v>6075981297</v>
      </c>
      <c r="G361">
        <v>25600000</v>
      </c>
      <c r="H361" t="s">
        <v>40297</v>
      </c>
      <c r="I361">
        <v>626</v>
      </c>
      <c r="J361">
        <v>3</v>
      </c>
      <c r="K361">
        <v>3</v>
      </c>
    </row>
    <row r="362" spans="1:11">
      <c r="A362">
        <v>90</v>
      </c>
      <c r="B362" t="b">
        <v>0</v>
      </c>
      <c r="C362" t="s">
        <v>42758</v>
      </c>
      <c r="D362">
        <v>1037022454355</v>
      </c>
      <c r="E362">
        <v>1</v>
      </c>
      <c r="F362">
        <v>6075981547</v>
      </c>
      <c r="G362">
        <v>25590000</v>
      </c>
      <c r="H362" t="s">
        <v>40297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41717</v>
      </c>
      <c r="D363">
        <v>1037022454355</v>
      </c>
      <c r="E363">
        <v>1</v>
      </c>
      <c r="F363">
        <v>6075981745</v>
      </c>
      <c r="G363">
        <v>25580000</v>
      </c>
      <c r="H363" t="s">
        <v>40297</v>
      </c>
      <c r="I363">
        <v>626</v>
      </c>
      <c r="J363">
        <v>1</v>
      </c>
      <c r="K363">
        <v>1</v>
      </c>
    </row>
    <row r="364" spans="1:11">
      <c r="A364">
        <v>90</v>
      </c>
      <c r="B364" t="b">
        <v>0</v>
      </c>
      <c r="C364" t="s">
        <v>40581</v>
      </c>
      <c r="D364">
        <v>1037022454355</v>
      </c>
      <c r="E364">
        <v>1</v>
      </c>
      <c r="F364">
        <v>6087116570</v>
      </c>
      <c r="G364">
        <v>17400000</v>
      </c>
      <c r="H364" t="s">
        <v>40297</v>
      </c>
      <c r="I364">
        <v>626</v>
      </c>
      <c r="J364">
        <v>1</v>
      </c>
      <c r="K364">
        <v>2</v>
      </c>
    </row>
    <row r="365" spans="1:11">
      <c r="A365">
        <v>90</v>
      </c>
      <c r="B365" t="b">
        <v>0</v>
      </c>
      <c r="C365" t="s">
        <v>44018</v>
      </c>
      <c r="D365">
        <v>1037022454355</v>
      </c>
      <c r="E365">
        <v>1</v>
      </c>
      <c r="F365">
        <v>6089758410</v>
      </c>
      <c r="G365">
        <v>17380000</v>
      </c>
      <c r="H365" t="s">
        <v>40297</v>
      </c>
      <c r="I365">
        <v>626</v>
      </c>
      <c r="J365">
        <v>4</v>
      </c>
      <c r="K365">
        <v>4</v>
      </c>
    </row>
    <row r="366" spans="1:11">
      <c r="A366">
        <v>90</v>
      </c>
      <c r="B366" t="b">
        <v>0</v>
      </c>
      <c r="C366" t="s">
        <v>42918</v>
      </c>
      <c r="D366">
        <v>1037022454355</v>
      </c>
      <c r="E366">
        <v>1</v>
      </c>
      <c r="F366">
        <v>6090735058</v>
      </c>
      <c r="G366">
        <v>17350000</v>
      </c>
      <c r="H366" t="s">
        <v>40297</v>
      </c>
      <c r="I366">
        <v>626</v>
      </c>
      <c r="J366">
        <v>1</v>
      </c>
      <c r="K366">
        <v>7</v>
      </c>
    </row>
    <row r="367" spans="1:11">
      <c r="A367">
        <v>90</v>
      </c>
      <c r="B367" t="b">
        <v>0</v>
      </c>
      <c r="C367" t="s">
        <v>41139</v>
      </c>
      <c r="D367">
        <v>1037022454355</v>
      </c>
      <c r="E367">
        <v>1</v>
      </c>
      <c r="F367">
        <v>6081876847</v>
      </c>
      <c r="G367">
        <v>17000000</v>
      </c>
      <c r="H367" t="s">
        <v>40297</v>
      </c>
      <c r="I367">
        <v>626</v>
      </c>
      <c r="J367">
        <v>6</v>
      </c>
      <c r="K367">
        <v>6</v>
      </c>
    </row>
    <row r="368" spans="1:11">
      <c r="A368">
        <v>90</v>
      </c>
      <c r="B368" t="b">
        <v>0</v>
      </c>
      <c r="C368" t="s">
        <v>44310</v>
      </c>
      <c r="D368">
        <v>1037022454355</v>
      </c>
      <c r="E368">
        <v>1</v>
      </c>
      <c r="F368">
        <v>6080945685</v>
      </c>
      <c r="G368">
        <v>17000000</v>
      </c>
      <c r="H368" t="s">
        <v>40297</v>
      </c>
      <c r="I368">
        <v>626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45829</v>
      </c>
      <c r="D369">
        <v>1037022454355</v>
      </c>
      <c r="E369">
        <v>1</v>
      </c>
      <c r="F369">
        <v>6128369033</v>
      </c>
      <c r="G369">
        <v>16520000</v>
      </c>
      <c r="H369" t="s">
        <v>40297</v>
      </c>
      <c r="I369">
        <v>626</v>
      </c>
      <c r="J369">
        <v>8</v>
      </c>
      <c r="K369">
        <v>8</v>
      </c>
    </row>
    <row r="370" spans="1:11">
      <c r="A370">
        <v>90</v>
      </c>
      <c r="B370" t="b">
        <v>0</v>
      </c>
      <c r="C370" t="s">
        <v>47314</v>
      </c>
      <c r="D370">
        <v>1037022454355</v>
      </c>
      <c r="E370">
        <v>1</v>
      </c>
      <c r="F370">
        <v>6130028060</v>
      </c>
      <c r="G370">
        <v>16500000</v>
      </c>
      <c r="H370" t="s">
        <v>40297</v>
      </c>
      <c r="I370">
        <v>626</v>
      </c>
      <c r="J370">
        <v>1</v>
      </c>
      <c r="K370">
        <v>1</v>
      </c>
    </row>
    <row r="371" spans="1:11">
      <c r="A371">
        <v>90</v>
      </c>
      <c r="B371" t="b">
        <v>0</v>
      </c>
      <c r="C371" t="s">
        <v>47490</v>
      </c>
      <c r="D371">
        <v>1037022454355</v>
      </c>
      <c r="E371">
        <v>1</v>
      </c>
      <c r="F371">
        <v>6123085667</v>
      </c>
      <c r="G371">
        <v>15990000</v>
      </c>
      <c r="H371" t="s">
        <v>40297</v>
      </c>
      <c r="I371">
        <v>626</v>
      </c>
      <c r="J371">
        <v>2</v>
      </c>
      <c r="K371">
        <v>5</v>
      </c>
    </row>
    <row r="372" spans="1:11">
      <c r="A372">
        <v>90</v>
      </c>
      <c r="B372" t="b">
        <v>0</v>
      </c>
      <c r="C372" t="s">
        <v>47207</v>
      </c>
      <c r="D372">
        <v>1037022454355</v>
      </c>
      <c r="E372">
        <v>1</v>
      </c>
      <c r="F372">
        <v>6130156227</v>
      </c>
      <c r="G372">
        <v>15500000</v>
      </c>
      <c r="H372" t="s">
        <v>40297</v>
      </c>
      <c r="I372">
        <v>626</v>
      </c>
      <c r="J372">
        <v>1</v>
      </c>
      <c r="K372">
        <v>1</v>
      </c>
    </row>
    <row r="373" spans="1:11">
      <c r="A373">
        <v>90</v>
      </c>
      <c r="B373" t="b">
        <v>0</v>
      </c>
      <c r="C373" t="s">
        <v>46606</v>
      </c>
      <c r="D373">
        <v>1037022454355</v>
      </c>
      <c r="E373">
        <v>1</v>
      </c>
      <c r="F373">
        <v>6130860337</v>
      </c>
      <c r="G373">
        <v>15490000</v>
      </c>
      <c r="H373" t="s">
        <v>40297</v>
      </c>
      <c r="I373">
        <v>626</v>
      </c>
      <c r="J373">
        <v>3</v>
      </c>
      <c r="K373">
        <v>3</v>
      </c>
    </row>
    <row r="374" spans="1:11">
      <c r="A374">
        <v>90</v>
      </c>
      <c r="B374" t="b">
        <v>0</v>
      </c>
      <c r="C374" t="s">
        <v>46826</v>
      </c>
      <c r="D374">
        <v>1037022454355</v>
      </c>
      <c r="E374">
        <v>1</v>
      </c>
      <c r="F374">
        <v>6126803807</v>
      </c>
      <c r="G374">
        <v>15490000</v>
      </c>
      <c r="H374" t="s">
        <v>40297</v>
      </c>
      <c r="I374">
        <v>626</v>
      </c>
      <c r="J374">
        <v>6</v>
      </c>
      <c r="K374">
        <v>10</v>
      </c>
    </row>
    <row r="375" spans="1:11">
      <c r="A375">
        <v>90</v>
      </c>
      <c r="B375" t="b">
        <v>0</v>
      </c>
      <c r="C375" t="s">
        <v>46837</v>
      </c>
      <c r="D375">
        <v>1037022454355</v>
      </c>
      <c r="E375">
        <v>1</v>
      </c>
      <c r="F375">
        <v>6131432933</v>
      </c>
      <c r="G375">
        <v>15480000</v>
      </c>
      <c r="H375" t="s">
        <v>40297</v>
      </c>
      <c r="I375">
        <v>626</v>
      </c>
      <c r="J375">
        <v>1</v>
      </c>
      <c r="K375">
        <v>1</v>
      </c>
    </row>
    <row r="376" spans="1:11">
      <c r="A376">
        <v>90</v>
      </c>
      <c r="B376" t="b">
        <v>0</v>
      </c>
      <c r="C376" t="s">
        <v>47379</v>
      </c>
      <c r="D376">
        <v>1037022454355</v>
      </c>
      <c r="E376">
        <v>1</v>
      </c>
      <c r="F376">
        <v>6129308558</v>
      </c>
      <c r="G376">
        <v>15470000</v>
      </c>
      <c r="H376" t="s">
        <v>40297</v>
      </c>
      <c r="I376">
        <v>626</v>
      </c>
      <c r="J376">
        <v>1</v>
      </c>
      <c r="K376">
        <v>5</v>
      </c>
    </row>
    <row r="377" spans="1:11">
      <c r="A377">
        <v>90</v>
      </c>
      <c r="B377" t="b">
        <v>0</v>
      </c>
      <c r="C377" t="s">
        <v>44648</v>
      </c>
      <c r="D377">
        <v>1037022454355</v>
      </c>
      <c r="E377">
        <v>1</v>
      </c>
      <c r="F377">
        <v>6113060265</v>
      </c>
      <c r="G377">
        <v>19950000</v>
      </c>
      <c r="H377" t="s">
        <v>40297</v>
      </c>
      <c r="I377">
        <v>627</v>
      </c>
      <c r="J377">
        <v>2</v>
      </c>
      <c r="K377">
        <v>2</v>
      </c>
    </row>
    <row r="378" spans="1:11">
      <c r="A378">
        <v>90</v>
      </c>
      <c r="B378" t="b">
        <v>0</v>
      </c>
      <c r="C378" t="s">
        <v>46507</v>
      </c>
      <c r="D378">
        <v>1037022454355</v>
      </c>
      <c r="E378">
        <v>1</v>
      </c>
      <c r="F378">
        <v>6118341619</v>
      </c>
      <c r="G378">
        <v>18700000</v>
      </c>
      <c r="H378" t="s">
        <v>40297</v>
      </c>
      <c r="I378">
        <v>627</v>
      </c>
      <c r="J378">
        <v>18</v>
      </c>
      <c r="K378">
        <v>19</v>
      </c>
    </row>
    <row r="379" spans="1:11">
      <c r="A379">
        <v>90</v>
      </c>
      <c r="B379" t="b">
        <v>0</v>
      </c>
      <c r="C379" t="s">
        <v>46189</v>
      </c>
      <c r="D379">
        <v>1037022454355</v>
      </c>
      <c r="E379">
        <v>1</v>
      </c>
      <c r="F379">
        <v>6117312748</v>
      </c>
      <c r="G379">
        <v>18530000</v>
      </c>
      <c r="H379" t="s">
        <v>40297</v>
      </c>
      <c r="I379">
        <v>627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46188</v>
      </c>
      <c r="D380">
        <v>1037022454355</v>
      </c>
      <c r="E380">
        <v>1</v>
      </c>
      <c r="F380">
        <v>6117443791</v>
      </c>
      <c r="G380">
        <v>18400000</v>
      </c>
      <c r="H380" t="s">
        <v>40297</v>
      </c>
      <c r="I380">
        <v>627</v>
      </c>
      <c r="J380">
        <v>3</v>
      </c>
      <c r="K380">
        <v>5</v>
      </c>
    </row>
    <row r="381" spans="1:11">
      <c r="A381">
        <v>90</v>
      </c>
      <c r="B381" t="b">
        <v>0</v>
      </c>
      <c r="C381" t="s">
        <v>46216</v>
      </c>
      <c r="D381">
        <v>1037022454355</v>
      </c>
      <c r="E381">
        <v>1</v>
      </c>
      <c r="F381">
        <v>6127078795</v>
      </c>
      <c r="G381">
        <v>16000000</v>
      </c>
      <c r="H381" t="s">
        <v>40297</v>
      </c>
      <c r="I381">
        <v>627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45849</v>
      </c>
      <c r="D382">
        <v>1037022454355</v>
      </c>
      <c r="E382">
        <v>1</v>
      </c>
      <c r="F382">
        <v>6124965931</v>
      </c>
      <c r="G382">
        <v>15990000</v>
      </c>
      <c r="H382" t="s">
        <v>40297</v>
      </c>
      <c r="I382">
        <v>627</v>
      </c>
      <c r="J382">
        <v>7</v>
      </c>
      <c r="K382">
        <v>20</v>
      </c>
    </row>
    <row r="383" spans="1:11">
      <c r="A383">
        <v>30</v>
      </c>
      <c r="B383" t="b">
        <v>0</v>
      </c>
      <c r="C383" t="s">
        <v>45661</v>
      </c>
      <c r="D383">
        <v>1037022454355</v>
      </c>
      <c r="E383">
        <v>1</v>
      </c>
      <c r="F383">
        <v>6120701295</v>
      </c>
      <c r="G383">
        <v>19900000</v>
      </c>
      <c r="H383" t="s">
        <v>40297</v>
      </c>
      <c r="I383">
        <v>629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44278</v>
      </c>
      <c r="D384">
        <v>1037022454355</v>
      </c>
      <c r="E384">
        <v>1</v>
      </c>
      <c r="F384">
        <v>6124965772</v>
      </c>
      <c r="G384">
        <v>17000000</v>
      </c>
      <c r="H384" t="s">
        <v>40297</v>
      </c>
      <c r="I384">
        <v>629</v>
      </c>
      <c r="J384">
        <v>13</v>
      </c>
      <c r="K384">
        <v>20</v>
      </c>
    </row>
    <row r="385" spans="1:11">
      <c r="A385">
        <v>90</v>
      </c>
      <c r="B385" t="b">
        <v>0</v>
      </c>
      <c r="C385" t="s">
        <v>46701</v>
      </c>
      <c r="D385">
        <v>1037022454355</v>
      </c>
      <c r="E385">
        <v>1</v>
      </c>
      <c r="F385">
        <v>6130765616</v>
      </c>
      <c r="G385">
        <v>16990000</v>
      </c>
      <c r="H385" t="s">
        <v>40297</v>
      </c>
      <c r="I385">
        <v>629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40729</v>
      </c>
      <c r="D386">
        <v>1037022454355</v>
      </c>
      <c r="E386">
        <v>1</v>
      </c>
      <c r="F386">
        <v>6120671906</v>
      </c>
      <c r="G386">
        <v>16860000</v>
      </c>
      <c r="H386" t="s">
        <v>40297</v>
      </c>
      <c r="I386">
        <v>631</v>
      </c>
      <c r="J386">
        <v>6</v>
      </c>
      <c r="K386">
        <v>10</v>
      </c>
    </row>
    <row r="387" spans="1:11">
      <c r="A387">
        <v>90</v>
      </c>
      <c r="B387" t="b">
        <v>0</v>
      </c>
      <c r="C387" t="s">
        <v>40697</v>
      </c>
      <c r="D387">
        <v>1037022454355</v>
      </c>
      <c r="E387">
        <v>1</v>
      </c>
      <c r="F387">
        <v>6125357530</v>
      </c>
      <c r="G387">
        <v>16500000</v>
      </c>
      <c r="H387" t="s">
        <v>40297</v>
      </c>
      <c r="I387">
        <v>631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46337</v>
      </c>
      <c r="D388">
        <v>1037022454355</v>
      </c>
      <c r="E388">
        <v>1</v>
      </c>
      <c r="F388">
        <v>6120628450</v>
      </c>
      <c r="G388">
        <v>16440000</v>
      </c>
      <c r="H388" t="s">
        <v>40297</v>
      </c>
      <c r="I388">
        <v>631</v>
      </c>
      <c r="J388">
        <v>3</v>
      </c>
      <c r="K388">
        <v>10</v>
      </c>
    </row>
    <row r="389" spans="1:11">
      <c r="A389">
        <v>90</v>
      </c>
      <c r="B389" t="b">
        <v>0</v>
      </c>
      <c r="C389" t="s">
        <v>46119</v>
      </c>
      <c r="D389">
        <v>1037022454355</v>
      </c>
      <c r="E389">
        <v>1</v>
      </c>
      <c r="F389">
        <v>6119145163</v>
      </c>
      <c r="G389">
        <v>16430000</v>
      </c>
      <c r="H389" t="s">
        <v>40297</v>
      </c>
      <c r="I389">
        <v>631</v>
      </c>
      <c r="J389">
        <v>9</v>
      </c>
      <c r="K389">
        <v>10</v>
      </c>
    </row>
    <row r="390" spans="1:11">
      <c r="A390">
        <v>90</v>
      </c>
      <c r="B390" t="b">
        <v>0</v>
      </c>
      <c r="C390" t="s">
        <v>46924</v>
      </c>
      <c r="D390">
        <v>1037022454355</v>
      </c>
      <c r="E390">
        <v>1</v>
      </c>
      <c r="F390">
        <v>6131295689</v>
      </c>
      <c r="G390">
        <v>10000000</v>
      </c>
      <c r="H390" t="s">
        <v>40297</v>
      </c>
      <c r="I390">
        <v>633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40358</v>
      </c>
      <c r="D391">
        <v>1037022454355</v>
      </c>
      <c r="E391">
        <v>1</v>
      </c>
      <c r="F391">
        <v>6116049262</v>
      </c>
      <c r="G391">
        <v>16000000</v>
      </c>
      <c r="H391" t="s">
        <v>40297</v>
      </c>
      <c r="I391">
        <v>634</v>
      </c>
      <c r="J391">
        <v>7</v>
      </c>
      <c r="K391">
        <v>10</v>
      </c>
    </row>
    <row r="392" spans="1:11">
      <c r="A392">
        <v>14</v>
      </c>
      <c r="B392" t="b">
        <v>0</v>
      </c>
      <c r="C392" t="s">
        <v>47052</v>
      </c>
      <c r="D392">
        <v>1037022454355</v>
      </c>
      <c r="E392">
        <v>1</v>
      </c>
      <c r="F392">
        <v>6130822812</v>
      </c>
      <c r="G392">
        <v>10000000</v>
      </c>
      <c r="H392" t="s">
        <v>40297</v>
      </c>
      <c r="I392">
        <v>634</v>
      </c>
      <c r="J392">
        <v>1</v>
      </c>
      <c r="K392">
        <v>1</v>
      </c>
    </row>
    <row r="393" spans="1:11">
      <c r="A393">
        <v>90</v>
      </c>
      <c r="B393" t="b">
        <v>0</v>
      </c>
      <c r="C393" t="s">
        <v>45040</v>
      </c>
      <c r="D393">
        <v>1037022454355</v>
      </c>
      <c r="E393">
        <v>1</v>
      </c>
      <c r="F393">
        <v>6068399831</v>
      </c>
      <c r="G393">
        <v>348000000</v>
      </c>
      <c r="H393" t="s">
        <v>40297</v>
      </c>
      <c r="I393">
        <v>641</v>
      </c>
      <c r="J393">
        <v>4</v>
      </c>
      <c r="K393">
        <v>4</v>
      </c>
    </row>
    <row r="394" spans="1:11">
      <c r="A394">
        <v>90</v>
      </c>
      <c r="B394" t="b">
        <v>0</v>
      </c>
      <c r="C394" t="s">
        <v>40831</v>
      </c>
      <c r="D394">
        <v>1037022454355</v>
      </c>
      <c r="E394">
        <v>1</v>
      </c>
      <c r="F394">
        <v>6070111395</v>
      </c>
      <c r="G394">
        <v>322400000</v>
      </c>
      <c r="H394" t="s">
        <v>40297</v>
      </c>
      <c r="I394">
        <v>641</v>
      </c>
      <c r="J394">
        <v>2</v>
      </c>
      <c r="K394">
        <v>3</v>
      </c>
    </row>
    <row r="395" spans="1:11">
      <c r="A395">
        <v>90</v>
      </c>
      <c r="B395" t="b">
        <v>0</v>
      </c>
      <c r="C395" t="s">
        <v>41238</v>
      </c>
      <c r="D395">
        <v>1037022454355</v>
      </c>
      <c r="E395">
        <v>1</v>
      </c>
      <c r="F395">
        <v>6081080894</v>
      </c>
      <c r="G395">
        <v>320000000</v>
      </c>
      <c r="H395" t="s">
        <v>40297</v>
      </c>
      <c r="I395">
        <v>642</v>
      </c>
      <c r="J395">
        <v>1</v>
      </c>
      <c r="K395">
        <v>1</v>
      </c>
    </row>
    <row r="396" spans="1:11">
      <c r="A396">
        <v>90</v>
      </c>
      <c r="B396" t="b">
        <v>0</v>
      </c>
      <c r="C396" t="s">
        <v>41595</v>
      </c>
      <c r="D396">
        <v>1037022454355</v>
      </c>
      <c r="E396">
        <v>1</v>
      </c>
      <c r="F396">
        <v>6125162569</v>
      </c>
      <c r="G396">
        <v>300000000</v>
      </c>
      <c r="H396" t="s">
        <v>40297</v>
      </c>
      <c r="I396">
        <v>642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44023</v>
      </c>
      <c r="D397">
        <v>1037022454355</v>
      </c>
      <c r="E397">
        <v>1</v>
      </c>
      <c r="F397">
        <v>6121445105</v>
      </c>
      <c r="G397">
        <v>305000000</v>
      </c>
      <c r="H397" t="s">
        <v>40297</v>
      </c>
      <c r="I397">
        <v>645</v>
      </c>
      <c r="J397">
        <v>1</v>
      </c>
      <c r="K397">
        <v>1</v>
      </c>
    </row>
    <row r="398" spans="1:11">
      <c r="A398">
        <v>90</v>
      </c>
      <c r="B398" t="b">
        <v>0</v>
      </c>
      <c r="C398" t="s">
        <v>46217</v>
      </c>
      <c r="D398">
        <v>1037022454355</v>
      </c>
      <c r="E398">
        <v>1</v>
      </c>
      <c r="F398">
        <v>6118517999</v>
      </c>
      <c r="G398">
        <v>300000000</v>
      </c>
      <c r="H398" t="s">
        <v>40297</v>
      </c>
      <c r="I398">
        <v>645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40626</v>
      </c>
      <c r="D399">
        <v>1037022454355</v>
      </c>
      <c r="E399">
        <v>1</v>
      </c>
      <c r="F399">
        <v>6085019745</v>
      </c>
      <c r="G399">
        <v>4400000</v>
      </c>
      <c r="H399" t="s">
        <v>40297</v>
      </c>
      <c r="I399">
        <v>648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40309</v>
      </c>
      <c r="D400">
        <v>1037022454355</v>
      </c>
      <c r="E400">
        <v>1</v>
      </c>
      <c r="F400">
        <v>6094908087</v>
      </c>
      <c r="G400">
        <v>4385000</v>
      </c>
      <c r="H400" t="s">
        <v>40297</v>
      </c>
      <c r="I400">
        <v>648</v>
      </c>
      <c r="J400">
        <v>10</v>
      </c>
      <c r="K400">
        <v>10</v>
      </c>
    </row>
    <row r="401" spans="1:11">
      <c r="A401">
        <v>90</v>
      </c>
      <c r="B401" t="b">
        <v>0</v>
      </c>
      <c r="C401" t="s">
        <v>44702</v>
      </c>
      <c r="D401">
        <v>1037022454355</v>
      </c>
      <c r="E401">
        <v>1</v>
      </c>
      <c r="F401">
        <v>6092809961</v>
      </c>
      <c r="G401">
        <v>4355000</v>
      </c>
      <c r="H401" t="s">
        <v>40297</v>
      </c>
      <c r="I401">
        <v>648</v>
      </c>
      <c r="J401">
        <v>7</v>
      </c>
      <c r="K401">
        <v>10</v>
      </c>
    </row>
    <row r="402" spans="1:11">
      <c r="A402">
        <v>90</v>
      </c>
      <c r="B402" t="b">
        <v>0</v>
      </c>
      <c r="C402" t="s">
        <v>43119</v>
      </c>
      <c r="D402">
        <v>1037022454355</v>
      </c>
      <c r="E402">
        <v>1</v>
      </c>
      <c r="F402">
        <v>6118687360</v>
      </c>
      <c r="G402">
        <v>4343000</v>
      </c>
      <c r="H402" t="s">
        <v>40297</v>
      </c>
      <c r="I402">
        <v>648</v>
      </c>
      <c r="J402">
        <v>1</v>
      </c>
      <c r="K402">
        <v>5</v>
      </c>
    </row>
    <row r="403" spans="1:11">
      <c r="A403">
        <v>90</v>
      </c>
      <c r="B403" t="b">
        <v>0</v>
      </c>
      <c r="C403" t="s">
        <v>40361</v>
      </c>
      <c r="D403">
        <v>1037022454355</v>
      </c>
      <c r="E403">
        <v>1</v>
      </c>
      <c r="F403">
        <v>6112215426</v>
      </c>
      <c r="G403">
        <v>4342000</v>
      </c>
      <c r="H403" t="s">
        <v>40297</v>
      </c>
      <c r="I403">
        <v>648</v>
      </c>
      <c r="J403">
        <v>3</v>
      </c>
      <c r="K403">
        <v>5</v>
      </c>
    </row>
    <row r="404" spans="1:11">
      <c r="A404">
        <v>90</v>
      </c>
      <c r="B404" t="b">
        <v>0</v>
      </c>
      <c r="C404" t="s">
        <v>46868</v>
      </c>
      <c r="D404">
        <v>1037022454355</v>
      </c>
      <c r="E404">
        <v>1</v>
      </c>
      <c r="F404">
        <v>6125395892</v>
      </c>
      <c r="G404">
        <v>5750000</v>
      </c>
      <c r="H404" t="s">
        <v>40297</v>
      </c>
      <c r="I404">
        <v>649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46874</v>
      </c>
      <c r="D405">
        <v>1037022454355</v>
      </c>
      <c r="E405">
        <v>1</v>
      </c>
      <c r="F405">
        <v>6124970080</v>
      </c>
      <c r="G405">
        <v>5740000</v>
      </c>
      <c r="H405" t="s">
        <v>40297</v>
      </c>
      <c r="I405">
        <v>649</v>
      </c>
      <c r="J405">
        <v>1</v>
      </c>
      <c r="K405">
        <v>3</v>
      </c>
    </row>
    <row r="406" spans="1:11">
      <c r="A406">
        <v>90</v>
      </c>
      <c r="B406" t="b">
        <v>0</v>
      </c>
      <c r="C406" t="s">
        <v>46912</v>
      </c>
      <c r="D406">
        <v>1037022454355</v>
      </c>
      <c r="E406">
        <v>1</v>
      </c>
      <c r="F406">
        <v>6118941696</v>
      </c>
      <c r="G406">
        <v>5739000</v>
      </c>
      <c r="H406" t="s">
        <v>40297</v>
      </c>
      <c r="I406">
        <v>649</v>
      </c>
      <c r="J406">
        <v>3</v>
      </c>
      <c r="K406">
        <v>5</v>
      </c>
    </row>
    <row r="407" spans="1:11">
      <c r="A407">
        <v>90</v>
      </c>
      <c r="B407" t="b">
        <v>0</v>
      </c>
      <c r="C407" t="s">
        <v>42842</v>
      </c>
      <c r="D407">
        <v>1037022454355</v>
      </c>
      <c r="E407">
        <v>1</v>
      </c>
      <c r="F407">
        <v>6108396444</v>
      </c>
      <c r="G407">
        <v>5000000</v>
      </c>
      <c r="H407" t="s">
        <v>40297</v>
      </c>
      <c r="I407">
        <v>651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40523</v>
      </c>
      <c r="D408">
        <v>1037022454355</v>
      </c>
      <c r="E408">
        <v>1</v>
      </c>
      <c r="F408">
        <v>6082626940</v>
      </c>
      <c r="G408">
        <v>3001000</v>
      </c>
      <c r="H408" t="s">
        <v>40297</v>
      </c>
      <c r="I408">
        <v>651</v>
      </c>
      <c r="J408">
        <v>1</v>
      </c>
      <c r="K408">
        <v>1</v>
      </c>
    </row>
    <row r="409" spans="1:11">
      <c r="A409">
        <v>90</v>
      </c>
      <c r="B409" t="b">
        <v>0</v>
      </c>
      <c r="C409" t="s">
        <v>44099</v>
      </c>
      <c r="D409">
        <v>1037022454355</v>
      </c>
      <c r="E409">
        <v>1</v>
      </c>
      <c r="F409">
        <v>6084352262</v>
      </c>
      <c r="G409">
        <v>3000000</v>
      </c>
      <c r="H409" t="s">
        <v>40297</v>
      </c>
      <c r="I409">
        <v>651</v>
      </c>
      <c r="J409">
        <v>1</v>
      </c>
      <c r="K409">
        <v>1</v>
      </c>
    </row>
    <row r="410" spans="1:11">
      <c r="A410">
        <v>90</v>
      </c>
      <c r="B410" t="b">
        <v>0</v>
      </c>
      <c r="C410" t="s">
        <v>43437</v>
      </c>
      <c r="D410">
        <v>1037022454355</v>
      </c>
      <c r="E410">
        <v>1</v>
      </c>
      <c r="F410">
        <v>6108396643</v>
      </c>
      <c r="G410">
        <v>5000000</v>
      </c>
      <c r="H410" t="s">
        <v>40297</v>
      </c>
      <c r="I410">
        <v>652</v>
      </c>
      <c r="J410">
        <v>5</v>
      </c>
      <c r="K410">
        <v>5</v>
      </c>
    </row>
    <row r="411" spans="1:11">
      <c r="A411">
        <v>90</v>
      </c>
      <c r="B411" t="b">
        <v>0</v>
      </c>
      <c r="C411" t="s">
        <v>41967</v>
      </c>
      <c r="D411">
        <v>1037022454355</v>
      </c>
      <c r="E411">
        <v>1</v>
      </c>
      <c r="F411">
        <v>6100198777</v>
      </c>
      <c r="G411">
        <v>4990000</v>
      </c>
      <c r="H411" t="s">
        <v>40297</v>
      </c>
      <c r="I411">
        <v>652</v>
      </c>
      <c r="J411">
        <v>4</v>
      </c>
      <c r="K411">
        <v>5</v>
      </c>
    </row>
    <row r="412" spans="1:11">
      <c r="A412">
        <v>90</v>
      </c>
      <c r="B412" t="b">
        <v>0</v>
      </c>
      <c r="C412" t="s">
        <v>44265</v>
      </c>
      <c r="D412">
        <v>1037022454355</v>
      </c>
      <c r="E412">
        <v>1</v>
      </c>
      <c r="F412">
        <v>6092938486</v>
      </c>
      <c r="G412">
        <v>4989000</v>
      </c>
      <c r="H412" t="s">
        <v>40297</v>
      </c>
      <c r="I412">
        <v>652</v>
      </c>
      <c r="J412">
        <v>1</v>
      </c>
      <c r="K412">
        <v>10</v>
      </c>
    </row>
    <row r="413" spans="1:11">
      <c r="A413">
        <v>90</v>
      </c>
      <c r="B413" t="b">
        <v>0</v>
      </c>
      <c r="C413" t="s">
        <v>44832</v>
      </c>
      <c r="D413">
        <v>1037022454355</v>
      </c>
      <c r="E413">
        <v>1</v>
      </c>
      <c r="F413">
        <v>6080096691</v>
      </c>
      <c r="G413">
        <v>2000000</v>
      </c>
      <c r="H413" t="s">
        <v>40297</v>
      </c>
      <c r="I413">
        <v>653</v>
      </c>
      <c r="J413">
        <v>1</v>
      </c>
      <c r="K413">
        <v>10</v>
      </c>
    </row>
    <row r="414" spans="1:11">
      <c r="A414">
        <v>90</v>
      </c>
      <c r="B414" t="b">
        <v>0</v>
      </c>
      <c r="C414" t="s">
        <v>42266</v>
      </c>
      <c r="D414">
        <v>1037022454355</v>
      </c>
      <c r="E414">
        <v>1</v>
      </c>
      <c r="F414">
        <v>6087847164</v>
      </c>
      <c r="G414">
        <v>4600000</v>
      </c>
      <c r="H414" t="s">
        <v>40297</v>
      </c>
      <c r="I414">
        <v>654</v>
      </c>
      <c r="J414">
        <v>1</v>
      </c>
      <c r="K414">
        <v>1</v>
      </c>
    </row>
    <row r="415" spans="1:11">
      <c r="A415">
        <v>30</v>
      </c>
      <c r="B415" t="b">
        <v>0</v>
      </c>
      <c r="C415" t="s">
        <v>45403</v>
      </c>
      <c r="D415">
        <v>1037022454355</v>
      </c>
      <c r="E415">
        <v>1</v>
      </c>
      <c r="F415">
        <v>6118438744</v>
      </c>
      <c r="G415">
        <v>4499000</v>
      </c>
      <c r="H415" t="s">
        <v>40297</v>
      </c>
      <c r="I415">
        <v>654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47757</v>
      </c>
      <c r="D416">
        <v>1037022454355</v>
      </c>
      <c r="E416">
        <v>1</v>
      </c>
      <c r="F416">
        <v>6123459630</v>
      </c>
      <c r="G416">
        <v>4493000</v>
      </c>
      <c r="H416" t="s">
        <v>40297</v>
      </c>
      <c r="I416">
        <v>654</v>
      </c>
      <c r="J416">
        <v>7</v>
      </c>
      <c r="K416">
        <v>10</v>
      </c>
    </row>
    <row r="417" spans="1:11">
      <c r="A417">
        <v>90</v>
      </c>
      <c r="B417" t="b">
        <v>0</v>
      </c>
      <c r="C417" t="s">
        <v>47154</v>
      </c>
      <c r="D417">
        <v>1037022454355</v>
      </c>
      <c r="E417">
        <v>1</v>
      </c>
      <c r="F417">
        <v>6129269952</v>
      </c>
      <c r="G417">
        <v>4491000</v>
      </c>
      <c r="H417" t="s">
        <v>40297</v>
      </c>
      <c r="I417">
        <v>654</v>
      </c>
      <c r="J417">
        <v>2</v>
      </c>
      <c r="K417">
        <v>5</v>
      </c>
    </row>
    <row r="418" spans="1:11">
      <c r="A418">
        <v>90</v>
      </c>
      <c r="B418" t="b">
        <v>0</v>
      </c>
      <c r="C418" t="s">
        <v>43075</v>
      </c>
      <c r="D418">
        <v>1037022454355</v>
      </c>
      <c r="E418">
        <v>1</v>
      </c>
      <c r="F418">
        <v>6110036370</v>
      </c>
      <c r="G418">
        <v>5940000</v>
      </c>
      <c r="H418" t="s">
        <v>40297</v>
      </c>
      <c r="I418">
        <v>655</v>
      </c>
      <c r="J418">
        <v>5</v>
      </c>
      <c r="K418">
        <v>8</v>
      </c>
    </row>
    <row r="419" spans="1:11">
      <c r="A419">
        <v>90</v>
      </c>
      <c r="B419" t="b">
        <v>0</v>
      </c>
      <c r="C419" t="s">
        <v>41179</v>
      </c>
      <c r="D419">
        <v>1037022454355</v>
      </c>
      <c r="E419">
        <v>1</v>
      </c>
      <c r="F419">
        <v>6123459629</v>
      </c>
      <c r="G419">
        <v>5889000</v>
      </c>
      <c r="H419" t="s">
        <v>40297</v>
      </c>
      <c r="I419">
        <v>655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44416</v>
      </c>
      <c r="D420">
        <v>1037022454355</v>
      </c>
      <c r="E420">
        <v>1</v>
      </c>
      <c r="F420">
        <v>6124560459</v>
      </c>
      <c r="G420">
        <v>3000000</v>
      </c>
      <c r="H420" t="s">
        <v>40297</v>
      </c>
      <c r="I420">
        <v>655</v>
      </c>
      <c r="J420">
        <v>10</v>
      </c>
      <c r="K420">
        <v>20</v>
      </c>
    </row>
    <row r="421" spans="1:11">
      <c r="A421">
        <v>90</v>
      </c>
      <c r="B421" t="b">
        <v>0</v>
      </c>
      <c r="C421" t="s">
        <v>43011</v>
      </c>
      <c r="D421">
        <v>1037022454355</v>
      </c>
      <c r="E421">
        <v>1</v>
      </c>
      <c r="F421">
        <v>6125699089</v>
      </c>
      <c r="G421">
        <v>2500000</v>
      </c>
      <c r="H421" t="s">
        <v>40297</v>
      </c>
      <c r="I421">
        <v>655</v>
      </c>
      <c r="J421">
        <v>13</v>
      </c>
      <c r="K421">
        <v>50</v>
      </c>
    </row>
    <row r="422" spans="1:11">
      <c r="A422">
        <v>90</v>
      </c>
      <c r="B422" t="b">
        <v>0</v>
      </c>
      <c r="C422" t="s">
        <v>43616</v>
      </c>
      <c r="D422">
        <v>1037022454355</v>
      </c>
      <c r="E422">
        <v>1</v>
      </c>
      <c r="F422">
        <v>6124752108</v>
      </c>
      <c r="G422">
        <v>5999000</v>
      </c>
      <c r="H422" t="s">
        <v>40297</v>
      </c>
      <c r="I422">
        <v>656</v>
      </c>
      <c r="J422">
        <v>27</v>
      </c>
      <c r="K422">
        <v>30</v>
      </c>
    </row>
    <row r="423" spans="1:11">
      <c r="A423">
        <v>90</v>
      </c>
      <c r="B423" t="b">
        <v>0</v>
      </c>
      <c r="C423" t="s">
        <v>46449</v>
      </c>
      <c r="D423">
        <v>1037022454355</v>
      </c>
      <c r="E423">
        <v>1</v>
      </c>
      <c r="F423">
        <v>6126892064</v>
      </c>
      <c r="G423">
        <v>5998000</v>
      </c>
      <c r="H423" t="s">
        <v>40297</v>
      </c>
      <c r="I423">
        <v>656</v>
      </c>
      <c r="J423">
        <v>2</v>
      </c>
      <c r="K423">
        <v>5</v>
      </c>
    </row>
    <row r="424" spans="1:11">
      <c r="A424">
        <v>90</v>
      </c>
      <c r="B424" t="b">
        <v>0</v>
      </c>
      <c r="C424" t="s">
        <v>47421</v>
      </c>
      <c r="D424">
        <v>1037022454355</v>
      </c>
      <c r="E424">
        <v>1</v>
      </c>
      <c r="F424">
        <v>6129918941</v>
      </c>
      <c r="G424">
        <v>4942000</v>
      </c>
      <c r="H424" t="s">
        <v>40297</v>
      </c>
      <c r="I424">
        <v>656</v>
      </c>
      <c r="J424">
        <v>10</v>
      </c>
      <c r="K424">
        <v>14</v>
      </c>
    </row>
    <row r="425" spans="1:11">
      <c r="A425">
        <v>90</v>
      </c>
      <c r="B425" t="b">
        <v>0</v>
      </c>
      <c r="C425" t="s">
        <v>41728</v>
      </c>
      <c r="D425">
        <v>1037022454355</v>
      </c>
      <c r="E425">
        <v>1</v>
      </c>
      <c r="F425">
        <v>6083092454</v>
      </c>
      <c r="G425">
        <v>4821000</v>
      </c>
      <c r="H425" t="s">
        <v>40297</v>
      </c>
      <c r="I425">
        <v>657</v>
      </c>
      <c r="J425">
        <v>1</v>
      </c>
      <c r="K425">
        <v>1</v>
      </c>
    </row>
    <row r="426" spans="1:11">
      <c r="A426">
        <v>90</v>
      </c>
      <c r="B426" t="b">
        <v>0</v>
      </c>
      <c r="C426" t="s">
        <v>44896</v>
      </c>
      <c r="D426">
        <v>1037022454355</v>
      </c>
      <c r="E426">
        <v>1</v>
      </c>
      <c r="F426">
        <v>6082030414</v>
      </c>
      <c r="G426">
        <v>4700000</v>
      </c>
      <c r="H426" t="s">
        <v>40297</v>
      </c>
      <c r="I426">
        <v>657</v>
      </c>
      <c r="J426">
        <v>3</v>
      </c>
      <c r="K426">
        <v>3</v>
      </c>
    </row>
    <row r="427" spans="1:11">
      <c r="A427">
        <v>90</v>
      </c>
      <c r="B427" t="b">
        <v>0</v>
      </c>
      <c r="C427" t="s">
        <v>44190</v>
      </c>
      <c r="D427">
        <v>1037022454355</v>
      </c>
      <c r="E427">
        <v>1</v>
      </c>
      <c r="F427">
        <v>6084352843</v>
      </c>
      <c r="G427">
        <v>4677000</v>
      </c>
      <c r="H427" t="s">
        <v>40297</v>
      </c>
      <c r="I427">
        <v>657</v>
      </c>
      <c r="J427">
        <v>1</v>
      </c>
      <c r="K427">
        <v>1</v>
      </c>
    </row>
    <row r="428" spans="1:11">
      <c r="A428">
        <v>90</v>
      </c>
      <c r="B428" t="b">
        <v>0</v>
      </c>
      <c r="C428" t="s">
        <v>42656</v>
      </c>
      <c r="D428">
        <v>1037022454355</v>
      </c>
      <c r="E428">
        <v>1</v>
      </c>
      <c r="F428">
        <v>6088734453</v>
      </c>
      <c r="G428">
        <v>4540000</v>
      </c>
      <c r="H428" t="s">
        <v>40297</v>
      </c>
      <c r="I428">
        <v>657</v>
      </c>
      <c r="J428">
        <v>1</v>
      </c>
      <c r="K428">
        <v>4</v>
      </c>
    </row>
    <row r="429" spans="1:11">
      <c r="A429">
        <v>90</v>
      </c>
      <c r="B429" t="b">
        <v>0</v>
      </c>
      <c r="C429" t="s">
        <v>44155</v>
      </c>
      <c r="D429">
        <v>1037022454355</v>
      </c>
      <c r="E429">
        <v>1</v>
      </c>
      <c r="F429">
        <v>6122068629</v>
      </c>
      <c r="G429">
        <v>4520000</v>
      </c>
      <c r="H429" t="s">
        <v>40297</v>
      </c>
      <c r="I429">
        <v>657</v>
      </c>
      <c r="J429">
        <v>1</v>
      </c>
      <c r="K429">
        <v>5</v>
      </c>
    </row>
    <row r="430" spans="1:11">
      <c r="A430">
        <v>90</v>
      </c>
      <c r="B430" t="b">
        <v>0</v>
      </c>
      <c r="C430" t="s">
        <v>46751</v>
      </c>
      <c r="D430">
        <v>1037022454355</v>
      </c>
      <c r="E430">
        <v>1</v>
      </c>
      <c r="F430">
        <v>6123459631</v>
      </c>
      <c r="G430">
        <v>4514000</v>
      </c>
      <c r="H430" t="s">
        <v>40297</v>
      </c>
      <c r="I430">
        <v>657</v>
      </c>
      <c r="J430">
        <v>2</v>
      </c>
      <c r="K430">
        <v>10</v>
      </c>
    </row>
    <row r="431" spans="1:11">
      <c r="A431">
        <v>90</v>
      </c>
      <c r="B431" t="b">
        <v>0</v>
      </c>
      <c r="C431" t="s">
        <v>47244</v>
      </c>
      <c r="D431">
        <v>1037022454355</v>
      </c>
      <c r="E431">
        <v>1</v>
      </c>
      <c r="F431">
        <v>6130637117</v>
      </c>
      <c r="G431">
        <v>4513000</v>
      </c>
      <c r="H431" t="s">
        <v>40297</v>
      </c>
      <c r="I431">
        <v>657</v>
      </c>
      <c r="J431">
        <v>5</v>
      </c>
      <c r="K431">
        <v>5</v>
      </c>
    </row>
    <row r="432" spans="1:11">
      <c r="A432">
        <v>90</v>
      </c>
      <c r="B432" t="b">
        <v>0</v>
      </c>
      <c r="C432" t="s">
        <v>44567</v>
      </c>
      <c r="D432">
        <v>1037022454355</v>
      </c>
      <c r="E432">
        <v>1</v>
      </c>
      <c r="F432">
        <v>6090023851</v>
      </c>
      <c r="G432">
        <v>100000</v>
      </c>
      <c r="H432" t="s">
        <v>40297</v>
      </c>
      <c r="I432">
        <v>672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44603</v>
      </c>
      <c r="D433">
        <v>1037022454355</v>
      </c>
      <c r="E433">
        <v>1</v>
      </c>
      <c r="F433">
        <v>6090024091</v>
      </c>
      <c r="G433">
        <v>100000</v>
      </c>
      <c r="H433" t="s">
        <v>40297</v>
      </c>
      <c r="I433">
        <v>672</v>
      </c>
      <c r="J433">
        <v>1</v>
      </c>
      <c r="K433">
        <v>1</v>
      </c>
    </row>
    <row r="434" spans="1:11">
      <c r="A434">
        <v>90</v>
      </c>
      <c r="B434" t="b">
        <v>0</v>
      </c>
      <c r="C434" t="s">
        <v>41220</v>
      </c>
      <c r="D434">
        <v>1037022454355</v>
      </c>
      <c r="E434">
        <v>1</v>
      </c>
      <c r="F434">
        <v>6084990237</v>
      </c>
      <c r="G434">
        <v>100000</v>
      </c>
      <c r="H434" t="s">
        <v>40297</v>
      </c>
      <c r="I434">
        <v>672</v>
      </c>
      <c r="J434">
        <v>118</v>
      </c>
      <c r="K434">
        <v>118</v>
      </c>
    </row>
    <row r="435" spans="1:11">
      <c r="A435">
        <v>90</v>
      </c>
      <c r="B435" t="b">
        <v>0</v>
      </c>
      <c r="C435" t="s">
        <v>40989</v>
      </c>
      <c r="D435">
        <v>1037022454355</v>
      </c>
      <c r="E435">
        <v>1</v>
      </c>
      <c r="F435">
        <v>6085447673</v>
      </c>
      <c r="G435">
        <v>99970</v>
      </c>
      <c r="H435" t="s">
        <v>40297</v>
      </c>
      <c r="I435">
        <v>672</v>
      </c>
      <c r="J435">
        <v>3</v>
      </c>
      <c r="K435">
        <v>5</v>
      </c>
    </row>
    <row r="436" spans="1:11">
      <c r="A436">
        <v>90</v>
      </c>
      <c r="B436" t="b">
        <v>0</v>
      </c>
      <c r="C436" t="s">
        <v>43394</v>
      </c>
      <c r="D436">
        <v>1037022454355</v>
      </c>
      <c r="E436">
        <v>1</v>
      </c>
      <c r="F436">
        <v>6107318504</v>
      </c>
      <c r="G436">
        <v>59500</v>
      </c>
      <c r="H436" t="s">
        <v>40297</v>
      </c>
      <c r="I436">
        <v>672</v>
      </c>
      <c r="J436">
        <v>47</v>
      </c>
      <c r="K436">
        <v>50</v>
      </c>
    </row>
    <row r="437" spans="1:11">
      <c r="A437">
        <v>90</v>
      </c>
      <c r="B437" t="b">
        <v>0</v>
      </c>
      <c r="C437" t="s">
        <v>47591</v>
      </c>
      <c r="D437">
        <v>1037022454355</v>
      </c>
      <c r="E437">
        <v>1</v>
      </c>
      <c r="F437">
        <v>6114994910</v>
      </c>
      <c r="G437">
        <v>58980</v>
      </c>
      <c r="H437" t="s">
        <v>40297</v>
      </c>
      <c r="I437">
        <v>672</v>
      </c>
      <c r="J437">
        <v>7</v>
      </c>
      <c r="K437">
        <v>10</v>
      </c>
    </row>
    <row r="438" spans="1:11">
      <c r="A438">
        <v>90</v>
      </c>
      <c r="B438" t="b">
        <v>0</v>
      </c>
      <c r="C438" t="s">
        <v>47103</v>
      </c>
      <c r="D438">
        <v>1037022454355</v>
      </c>
      <c r="E438">
        <v>1</v>
      </c>
      <c r="F438">
        <v>6086014535</v>
      </c>
      <c r="G438">
        <v>58970</v>
      </c>
      <c r="H438" t="s">
        <v>40297</v>
      </c>
      <c r="I438">
        <v>672</v>
      </c>
      <c r="J438">
        <v>117</v>
      </c>
      <c r="K438">
        <v>132</v>
      </c>
    </row>
    <row r="439" spans="1:11">
      <c r="A439">
        <v>90</v>
      </c>
      <c r="B439" t="b">
        <v>0</v>
      </c>
      <c r="C439" t="s">
        <v>47010</v>
      </c>
      <c r="D439">
        <v>1037022454355</v>
      </c>
      <c r="E439">
        <v>1</v>
      </c>
      <c r="F439">
        <v>6127693060</v>
      </c>
      <c r="G439">
        <v>58960</v>
      </c>
      <c r="H439" t="s">
        <v>40297</v>
      </c>
      <c r="I439">
        <v>672</v>
      </c>
      <c r="J439">
        <v>17</v>
      </c>
      <c r="K439">
        <v>20</v>
      </c>
    </row>
    <row r="440" spans="1:11">
      <c r="A440">
        <v>90</v>
      </c>
      <c r="B440" t="b">
        <v>0</v>
      </c>
      <c r="C440" t="s">
        <v>43229</v>
      </c>
      <c r="D440">
        <v>1037022454355</v>
      </c>
      <c r="E440">
        <v>1</v>
      </c>
      <c r="F440">
        <v>6107612394</v>
      </c>
      <c r="G440">
        <v>1528000</v>
      </c>
      <c r="H440" t="s">
        <v>40297</v>
      </c>
      <c r="I440">
        <v>1182</v>
      </c>
      <c r="J440">
        <v>24</v>
      </c>
      <c r="K440">
        <v>28</v>
      </c>
    </row>
    <row r="441" spans="1:11">
      <c r="A441">
        <v>90</v>
      </c>
      <c r="B441" t="b">
        <v>0</v>
      </c>
      <c r="C441" t="s">
        <v>46167</v>
      </c>
      <c r="D441">
        <v>1037022454355</v>
      </c>
      <c r="E441">
        <v>1</v>
      </c>
      <c r="F441">
        <v>6128545414</v>
      </c>
      <c r="G441">
        <v>1490000</v>
      </c>
      <c r="H441" t="s">
        <v>40297</v>
      </c>
      <c r="I441">
        <v>1182</v>
      </c>
      <c r="J441">
        <v>1</v>
      </c>
      <c r="K441">
        <v>1</v>
      </c>
    </row>
    <row r="442" spans="1:11">
      <c r="A442">
        <v>90</v>
      </c>
      <c r="B442" t="b">
        <v>0</v>
      </c>
      <c r="C442" t="s">
        <v>47071</v>
      </c>
      <c r="D442">
        <v>1037022454355</v>
      </c>
      <c r="E442">
        <v>1</v>
      </c>
      <c r="F442">
        <v>6126416481</v>
      </c>
      <c r="G442">
        <v>1487000</v>
      </c>
      <c r="H442" t="s">
        <v>40297</v>
      </c>
      <c r="I442">
        <v>1182</v>
      </c>
      <c r="J442">
        <v>12</v>
      </c>
      <c r="K442">
        <v>12</v>
      </c>
    </row>
    <row r="443" spans="1:11">
      <c r="A443">
        <v>90</v>
      </c>
      <c r="B443" t="b">
        <v>0</v>
      </c>
      <c r="C443" t="s">
        <v>46628</v>
      </c>
      <c r="D443">
        <v>1037022454355</v>
      </c>
      <c r="E443">
        <v>1</v>
      </c>
      <c r="F443">
        <v>6107335114</v>
      </c>
      <c r="G443">
        <v>1483000</v>
      </c>
      <c r="H443" t="s">
        <v>40297</v>
      </c>
      <c r="I443">
        <v>1182</v>
      </c>
      <c r="J443">
        <v>10</v>
      </c>
      <c r="K443">
        <v>30</v>
      </c>
    </row>
    <row r="444" spans="1:11">
      <c r="A444">
        <v>90</v>
      </c>
      <c r="B444" t="b">
        <v>0</v>
      </c>
      <c r="C444" t="s">
        <v>47558</v>
      </c>
      <c r="D444">
        <v>1037022454355</v>
      </c>
      <c r="E444">
        <v>1</v>
      </c>
      <c r="F444">
        <v>6129182324</v>
      </c>
      <c r="G444">
        <v>1482000</v>
      </c>
      <c r="H444" t="s">
        <v>40297</v>
      </c>
      <c r="I444">
        <v>1182</v>
      </c>
      <c r="J444">
        <v>4</v>
      </c>
      <c r="K444">
        <v>10</v>
      </c>
    </row>
    <row r="445" spans="1:11">
      <c r="A445">
        <v>90</v>
      </c>
      <c r="B445" t="b">
        <v>0</v>
      </c>
      <c r="C445" t="s">
        <v>43051</v>
      </c>
      <c r="D445">
        <v>1037022454355</v>
      </c>
      <c r="E445">
        <v>1</v>
      </c>
      <c r="F445">
        <v>6089982205</v>
      </c>
      <c r="G445">
        <v>599000</v>
      </c>
      <c r="H445" t="s">
        <v>40297</v>
      </c>
      <c r="I445">
        <v>1183</v>
      </c>
      <c r="J445">
        <v>14</v>
      </c>
      <c r="K445">
        <v>21</v>
      </c>
    </row>
    <row r="446" spans="1:11">
      <c r="A446">
        <v>90</v>
      </c>
      <c r="B446" t="b">
        <v>0</v>
      </c>
      <c r="C446" t="s">
        <v>40687</v>
      </c>
      <c r="D446">
        <v>1037022454355</v>
      </c>
      <c r="E446">
        <v>1</v>
      </c>
      <c r="F446">
        <v>6106581439</v>
      </c>
      <c r="G446">
        <v>574300</v>
      </c>
      <c r="H446" t="s">
        <v>40297</v>
      </c>
      <c r="I446">
        <v>1183</v>
      </c>
      <c r="J446">
        <v>4</v>
      </c>
      <c r="K446">
        <v>4</v>
      </c>
    </row>
    <row r="447" spans="1:11">
      <c r="A447">
        <v>90</v>
      </c>
      <c r="B447" t="b">
        <v>0</v>
      </c>
      <c r="C447" t="s">
        <v>44317</v>
      </c>
      <c r="D447">
        <v>1037022454355</v>
      </c>
      <c r="E447">
        <v>1</v>
      </c>
      <c r="F447">
        <v>6073409084</v>
      </c>
      <c r="G447">
        <v>574100</v>
      </c>
      <c r="H447" t="s">
        <v>40297</v>
      </c>
      <c r="I447">
        <v>1183</v>
      </c>
      <c r="J447">
        <v>4</v>
      </c>
      <c r="K447">
        <v>25</v>
      </c>
    </row>
    <row r="448" spans="1:11">
      <c r="A448">
        <v>90</v>
      </c>
      <c r="B448" t="b">
        <v>0</v>
      </c>
      <c r="C448" t="s">
        <v>44699</v>
      </c>
      <c r="D448">
        <v>1037022454355</v>
      </c>
      <c r="E448">
        <v>1</v>
      </c>
      <c r="F448">
        <v>6118729432</v>
      </c>
      <c r="G448">
        <v>573900</v>
      </c>
      <c r="H448" t="s">
        <v>40297</v>
      </c>
      <c r="I448">
        <v>1183</v>
      </c>
      <c r="J448">
        <v>5</v>
      </c>
      <c r="K448">
        <v>6</v>
      </c>
    </row>
    <row r="449" spans="1:11">
      <c r="A449">
        <v>90</v>
      </c>
      <c r="B449" t="b">
        <v>0</v>
      </c>
      <c r="C449" t="s">
        <v>46203</v>
      </c>
      <c r="D449">
        <v>1037022454355</v>
      </c>
      <c r="E449">
        <v>1</v>
      </c>
      <c r="F449">
        <v>6099618739</v>
      </c>
      <c r="G449">
        <v>573500</v>
      </c>
      <c r="H449" t="s">
        <v>40297</v>
      </c>
      <c r="I449">
        <v>1183</v>
      </c>
      <c r="J449">
        <v>38</v>
      </c>
      <c r="K449">
        <v>40</v>
      </c>
    </row>
    <row r="450" spans="1:11">
      <c r="A450">
        <v>90</v>
      </c>
      <c r="B450" t="b">
        <v>0</v>
      </c>
      <c r="C450" t="s">
        <v>47092</v>
      </c>
      <c r="D450">
        <v>1037022454355</v>
      </c>
      <c r="E450">
        <v>1</v>
      </c>
      <c r="F450">
        <v>6071760117</v>
      </c>
      <c r="G450">
        <v>572900</v>
      </c>
      <c r="H450" t="s">
        <v>40297</v>
      </c>
      <c r="I450">
        <v>1183</v>
      </c>
      <c r="J450">
        <v>1</v>
      </c>
      <c r="K450">
        <v>1</v>
      </c>
    </row>
    <row r="451" spans="1:11">
      <c r="A451">
        <v>90</v>
      </c>
      <c r="B451" t="b">
        <v>0</v>
      </c>
      <c r="C451" t="s">
        <v>46805</v>
      </c>
      <c r="D451">
        <v>1037022454355</v>
      </c>
      <c r="E451">
        <v>1</v>
      </c>
      <c r="F451">
        <v>6094756214</v>
      </c>
      <c r="G451">
        <v>572800</v>
      </c>
      <c r="H451" t="s">
        <v>40297</v>
      </c>
      <c r="I451">
        <v>1183</v>
      </c>
      <c r="J451">
        <v>2</v>
      </c>
      <c r="K451">
        <v>52</v>
      </c>
    </row>
    <row r="452" spans="1:11">
      <c r="A452">
        <v>90</v>
      </c>
      <c r="B452" t="b">
        <v>0</v>
      </c>
      <c r="C452" t="s">
        <v>41711</v>
      </c>
      <c r="D452">
        <v>1037022454355</v>
      </c>
      <c r="E452">
        <v>1</v>
      </c>
      <c r="F452">
        <v>6116581264</v>
      </c>
      <c r="G452">
        <v>5000000</v>
      </c>
      <c r="H452" t="s">
        <v>40297</v>
      </c>
      <c r="I452">
        <v>1192</v>
      </c>
      <c r="J452">
        <v>4</v>
      </c>
      <c r="K452">
        <v>4</v>
      </c>
    </row>
    <row r="453" spans="1:11">
      <c r="A453">
        <v>90</v>
      </c>
      <c r="B453" t="b">
        <v>0</v>
      </c>
      <c r="C453" t="s">
        <v>43855</v>
      </c>
      <c r="D453">
        <v>1037022454355</v>
      </c>
      <c r="E453">
        <v>1</v>
      </c>
      <c r="F453">
        <v>6103978782</v>
      </c>
      <c r="G453">
        <v>120000</v>
      </c>
      <c r="H453" t="s">
        <v>40297</v>
      </c>
      <c r="I453">
        <v>1195</v>
      </c>
      <c r="J453">
        <v>92</v>
      </c>
      <c r="K453">
        <v>109</v>
      </c>
    </row>
    <row r="454" spans="1:11">
      <c r="A454">
        <v>90</v>
      </c>
      <c r="B454" t="b">
        <v>0</v>
      </c>
      <c r="C454" t="s">
        <v>44746</v>
      </c>
      <c r="D454">
        <v>1037022454355</v>
      </c>
      <c r="E454">
        <v>1</v>
      </c>
      <c r="F454">
        <v>6073411542</v>
      </c>
      <c r="G454">
        <v>500000</v>
      </c>
      <c r="H454" t="s">
        <v>40297</v>
      </c>
      <c r="I454">
        <v>1198</v>
      </c>
      <c r="J454">
        <v>18</v>
      </c>
      <c r="K454">
        <v>25</v>
      </c>
    </row>
    <row r="455" spans="1:11">
      <c r="A455">
        <v>90</v>
      </c>
      <c r="B455" t="b">
        <v>0</v>
      </c>
      <c r="C455" t="s">
        <v>40779</v>
      </c>
      <c r="D455">
        <v>1037022454355</v>
      </c>
      <c r="E455">
        <v>1</v>
      </c>
      <c r="F455">
        <v>6096830978</v>
      </c>
      <c r="G455">
        <v>975000</v>
      </c>
      <c r="H455" t="s">
        <v>40297</v>
      </c>
      <c r="I455">
        <v>1201</v>
      </c>
      <c r="J455">
        <v>1</v>
      </c>
      <c r="K455">
        <v>15</v>
      </c>
    </row>
    <row r="456" spans="1:11">
      <c r="A456">
        <v>90</v>
      </c>
      <c r="B456" t="b">
        <v>0</v>
      </c>
      <c r="C456" t="s">
        <v>43777</v>
      </c>
      <c r="D456">
        <v>1037022454355</v>
      </c>
      <c r="E456">
        <v>1</v>
      </c>
      <c r="F456">
        <v>6069932358</v>
      </c>
      <c r="G456">
        <v>969000</v>
      </c>
      <c r="H456" t="s">
        <v>40297</v>
      </c>
      <c r="I456">
        <v>1201</v>
      </c>
      <c r="J456">
        <v>25</v>
      </c>
      <c r="K456">
        <v>31</v>
      </c>
    </row>
    <row r="457" spans="1:11">
      <c r="A457">
        <v>90</v>
      </c>
      <c r="B457" t="b">
        <v>0</v>
      </c>
      <c r="C457" t="s">
        <v>43979</v>
      </c>
      <c r="D457">
        <v>1037022454355</v>
      </c>
      <c r="E457">
        <v>1</v>
      </c>
      <c r="F457">
        <v>6090348028</v>
      </c>
      <c r="G457">
        <v>20000</v>
      </c>
      <c r="H457" t="s">
        <v>40297</v>
      </c>
      <c r="I457">
        <v>1223</v>
      </c>
      <c r="J457">
        <v>50</v>
      </c>
      <c r="K457">
        <v>50</v>
      </c>
    </row>
    <row r="458" spans="1:11">
      <c r="A458">
        <v>90</v>
      </c>
      <c r="B458" t="b">
        <v>0</v>
      </c>
      <c r="C458" t="s">
        <v>44598</v>
      </c>
      <c r="D458">
        <v>1037022454355</v>
      </c>
      <c r="E458">
        <v>1</v>
      </c>
      <c r="F458">
        <v>6096839799</v>
      </c>
      <c r="G458">
        <v>19890</v>
      </c>
      <c r="H458" t="s">
        <v>40297</v>
      </c>
      <c r="I458">
        <v>1223</v>
      </c>
      <c r="J458">
        <v>75</v>
      </c>
      <c r="K458">
        <v>76</v>
      </c>
    </row>
    <row r="459" spans="1:11">
      <c r="A459">
        <v>90</v>
      </c>
      <c r="B459" t="b">
        <v>0</v>
      </c>
      <c r="C459" t="s">
        <v>41064</v>
      </c>
      <c r="D459">
        <v>1037022454355</v>
      </c>
      <c r="E459">
        <v>1</v>
      </c>
      <c r="F459">
        <v>6079779244</v>
      </c>
      <c r="G459">
        <v>4000</v>
      </c>
      <c r="H459" t="s">
        <v>40297</v>
      </c>
      <c r="I459">
        <v>1229</v>
      </c>
      <c r="J459">
        <v>2575</v>
      </c>
      <c r="K459">
        <v>2575</v>
      </c>
    </row>
    <row r="460" spans="1:11">
      <c r="A460">
        <v>90</v>
      </c>
      <c r="B460" t="b">
        <v>0</v>
      </c>
      <c r="C460" t="s">
        <v>44437</v>
      </c>
      <c r="D460">
        <v>1037022454355</v>
      </c>
      <c r="E460">
        <v>1</v>
      </c>
      <c r="F460">
        <v>6080094396</v>
      </c>
      <c r="G460">
        <v>3498</v>
      </c>
      <c r="H460" t="s">
        <v>40297</v>
      </c>
      <c r="I460">
        <v>1229</v>
      </c>
      <c r="J460">
        <v>93</v>
      </c>
      <c r="K460">
        <v>93</v>
      </c>
    </row>
    <row r="461" spans="1:11">
      <c r="A461">
        <v>90</v>
      </c>
      <c r="B461" t="b">
        <v>0</v>
      </c>
      <c r="C461" t="s">
        <v>44207</v>
      </c>
      <c r="D461">
        <v>1037022454355</v>
      </c>
      <c r="E461">
        <v>1</v>
      </c>
      <c r="F461">
        <v>6101457840</v>
      </c>
      <c r="G461">
        <v>20</v>
      </c>
      <c r="H461" t="s">
        <v>40297</v>
      </c>
      <c r="I461">
        <v>1230</v>
      </c>
      <c r="J461">
        <v>64</v>
      </c>
      <c r="K461">
        <v>86</v>
      </c>
    </row>
    <row r="462" spans="1:11">
      <c r="A462">
        <v>90</v>
      </c>
      <c r="B462" t="b">
        <v>0</v>
      </c>
      <c r="C462" t="s">
        <v>40967</v>
      </c>
      <c r="D462">
        <v>1037022454355</v>
      </c>
      <c r="E462">
        <v>1</v>
      </c>
      <c r="F462">
        <v>6070112136</v>
      </c>
      <c r="G462">
        <v>750000</v>
      </c>
      <c r="H462" t="s">
        <v>40297</v>
      </c>
      <c r="I462">
        <v>1236</v>
      </c>
      <c r="J462">
        <v>16</v>
      </c>
      <c r="K462">
        <v>50</v>
      </c>
    </row>
    <row r="463" spans="1:11">
      <c r="A463">
        <v>90</v>
      </c>
      <c r="B463" t="b">
        <v>0</v>
      </c>
      <c r="C463" t="s">
        <v>43444</v>
      </c>
      <c r="D463">
        <v>1037022454355</v>
      </c>
      <c r="E463">
        <v>1</v>
      </c>
      <c r="F463">
        <v>6075566517</v>
      </c>
      <c r="G463">
        <v>740000</v>
      </c>
      <c r="H463" t="s">
        <v>40297</v>
      </c>
      <c r="I463">
        <v>1236</v>
      </c>
      <c r="J463">
        <v>10</v>
      </c>
      <c r="K463">
        <v>10</v>
      </c>
    </row>
    <row r="464" spans="1:11">
      <c r="A464">
        <v>90</v>
      </c>
      <c r="B464" t="b">
        <v>0</v>
      </c>
      <c r="C464" t="s">
        <v>40366</v>
      </c>
      <c r="D464">
        <v>1037022454355</v>
      </c>
      <c r="E464">
        <v>1</v>
      </c>
      <c r="F464">
        <v>6117092079</v>
      </c>
      <c r="G464">
        <v>649800</v>
      </c>
      <c r="H464" t="s">
        <v>40297</v>
      </c>
      <c r="I464">
        <v>1236</v>
      </c>
      <c r="J464">
        <v>19</v>
      </c>
      <c r="K464">
        <v>20</v>
      </c>
    </row>
    <row r="465" spans="1:11">
      <c r="A465">
        <v>90</v>
      </c>
      <c r="B465" t="b">
        <v>0</v>
      </c>
      <c r="C465" t="s">
        <v>43651</v>
      </c>
      <c r="D465">
        <v>1037022454355</v>
      </c>
      <c r="E465">
        <v>1</v>
      </c>
      <c r="F465">
        <v>6118067822</v>
      </c>
      <c r="G465">
        <v>649700</v>
      </c>
      <c r="H465" t="s">
        <v>40297</v>
      </c>
      <c r="I465">
        <v>1236</v>
      </c>
      <c r="J465">
        <v>2</v>
      </c>
      <c r="K465">
        <v>25</v>
      </c>
    </row>
    <row r="466" spans="1:11">
      <c r="A466">
        <v>90</v>
      </c>
      <c r="B466" t="b">
        <v>0</v>
      </c>
      <c r="C466" t="s">
        <v>43214</v>
      </c>
      <c r="D466">
        <v>1037022454355</v>
      </c>
      <c r="E466">
        <v>1</v>
      </c>
      <c r="F466">
        <v>6113412263</v>
      </c>
      <c r="G466">
        <v>649600</v>
      </c>
      <c r="H466" t="s">
        <v>40297</v>
      </c>
      <c r="I466">
        <v>1236</v>
      </c>
      <c r="J466">
        <v>24</v>
      </c>
      <c r="K466">
        <v>90</v>
      </c>
    </row>
    <row r="467" spans="1:11">
      <c r="A467">
        <v>30</v>
      </c>
      <c r="B467" t="b">
        <v>0</v>
      </c>
      <c r="C467" t="s">
        <v>47259</v>
      </c>
      <c r="D467">
        <v>1037022454355</v>
      </c>
      <c r="E467">
        <v>1</v>
      </c>
      <c r="F467">
        <v>6125668224</v>
      </c>
      <c r="G467">
        <v>299900</v>
      </c>
      <c r="H467" t="s">
        <v>40297</v>
      </c>
      <c r="I467">
        <v>1244</v>
      </c>
      <c r="J467">
        <v>10</v>
      </c>
      <c r="K467">
        <v>10</v>
      </c>
    </row>
    <row r="468" spans="1:11">
      <c r="A468">
        <v>90</v>
      </c>
      <c r="B468" t="b">
        <v>0</v>
      </c>
      <c r="C468" t="s">
        <v>44256</v>
      </c>
      <c r="D468">
        <v>1037022454355</v>
      </c>
      <c r="E468">
        <v>1</v>
      </c>
      <c r="F468">
        <v>6091365542</v>
      </c>
      <c r="G468">
        <v>1287000</v>
      </c>
      <c r="H468" t="s">
        <v>40297</v>
      </c>
      <c r="I468">
        <v>1248</v>
      </c>
      <c r="J468">
        <v>24</v>
      </c>
      <c r="K468">
        <v>25</v>
      </c>
    </row>
    <row r="469" spans="1:11">
      <c r="A469">
        <v>90</v>
      </c>
      <c r="B469" t="b">
        <v>0</v>
      </c>
      <c r="C469" t="s">
        <v>40512</v>
      </c>
      <c r="D469">
        <v>1037022454355</v>
      </c>
      <c r="E469">
        <v>1</v>
      </c>
      <c r="F469">
        <v>6097241415</v>
      </c>
      <c r="G469">
        <v>1283000</v>
      </c>
      <c r="H469" t="s">
        <v>40297</v>
      </c>
      <c r="I469">
        <v>1248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40413</v>
      </c>
      <c r="D470">
        <v>1037022454355</v>
      </c>
      <c r="E470">
        <v>1</v>
      </c>
      <c r="F470">
        <v>6106088204</v>
      </c>
      <c r="G470">
        <v>1277000</v>
      </c>
      <c r="H470" t="s">
        <v>40297</v>
      </c>
      <c r="I470">
        <v>1248</v>
      </c>
      <c r="J470">
        <v>30</v>
      </c>
      <c r="K470">
        <v>32</v>
      </c>
    </row>
    <row r="471" spans="1:11">
      <c r="A471">
        <v>90</v>
      </c>
      <c r="B471" t="b">
        <v>0</v>
      </c>
      <c r="C471" t="s">
        <v>44193</v>
      </c>
      <c r="D471">
        <v>1037022454355</v>
      </c>
      <c r="E471">
        <v>1</v>
      </c>
      <c r="F471">
        <v>6102965079</v>
      </c>
      <c r="G471">
        <v>1276000</v>
      </c>
      <c r="H471" t="s">
        <v>40297</v>
      </c>
      <c r="I471">
        <v>1248</v>
      </c>
      <c r="J471">
        <v>18</v>
      </c>
      <c r="K471">
        <v>100</v>
      </c>
    </row>
    <row r="472" spans="1:11">
      <c r="A472">
        <v>90</v>
      </c>
      <c r="B472" t="b">
        <v>0</v>
      </c>
      <c r="C472" t="s">
        <v>46624</v>
      </c>
      <c r="D472">
        <v>1037022454355</v>
      </c>
      <c r="E472">
        <v>1</v>
      </c>
      <c r="F472">
        <v>6131460790</v>
      </c>
      <c r="G472">
        <v>1274000</v>
      </c>
      <c r="H472" t="s">
        <v>40297</v>
      </c>
      <c r="I472">
        <v>1248</v>
      </c>
      <c r="J472">
        <v>22</v>
      </c>
      <c r="K472">
        <v>25</v>
      </c>
    </row>
    <row r="473" spans="1:11">
      <c r="A473">
        <v>90</v>
      </c>
      <c r="B473" t="b">
        <v>0</v>
      </c>
      <c r="C473" t="s">
        <v>44242</v>
      </c>
      <c r="D473">
        <v>1037022454355</v>
      </c>
      <c r="E473">
        <v>1</v>
      </c>
      <c r="F473">
        <v>6084254807</v>
      </c>
      <c r="G473">
        <v>1200000</v>
      </c>
      <c r="H473" t="s">
        <v>40297</v>
      </c>
      <c r="I473">
        <v>1256</v>
      </c>
      <c r="J473">
        <v>5</v>
      </c>
      <c r="K473">
        <v>5</v>
      </c>
    </row>
    <row r="474" spans="1:11">
      <c r="A474">
        <v>90</v>
      </c>
      <c r="B474" t="b">
        <v>0</v>
      </c>
      <c r="C474" t="s">
        <v>45164</v>
      </c>
      <c r="D474">
        <v>1037022454355</v>
      </c>
      <c r="E474">
        <v>1</v>
      </c>
      <c r="F474">
        <v>6094090665</v>
      </c>
      <c r="G474">
        <v>660000</v>
      </c>
      <c r="H474" t="s">
        <v>40297</v>
      </c>
      <c r="I474">
        <v>1256</v>
      </c>
      <c r="J474">
        <v>300</v>
      </c>
      <c r="K474">
        <v>300</v>
      </c>
    </row>
    <row r="475" spans="1:11">
      <c r="A475">
        <v>90</v>
      </c>
      <c r="B475" t="b">
        <v>0</v>
      </c>
      <c r="C475" t="s">
        <v>44499</v>
      </c>
      <c r="D475">
        <v>1037022454355</v>
      </c>
      <c r="E475">
        <v>1</v>
      </c>
      <c r="F475">
        <v>6073246253</v>
      </c>
      <c r="G475">
        <v>659600</v>
      </c>
      <c r="H475" t="s">
        <v>40297</v>
      </c>
      <c r="I475">
        <v>1256</v>
      </c>
      <c r="J475">
        <v>25</v>
      </c>
      <c r="K475">
        <v>25</v>
      </c>
    </row>
    <row r="476" spans="1:11">
      <c r="A476">
        <v>90</v>
      </c>
      <c r="B476" t="b">
        <v>0</v>
      </c>
      <c r="C476" t="s">
        <v>45126</v>
      </c>
      <c r="D476">
        <v>1037022454355</v>
      </c>
      <c r="E476">
        <v>1</v>
      </c>
      <c r="F476">
        <v>6090574458</v>
      </c>
      <c r="G476">
        <v>659500</v>
      </c>
      <c r="H476" t="s">
        <v>40297</v>
      </c>
      <c r="I476">
        <v>1256</v>
      </c>
      <c r="J476">
        <v>7</v>
      </c>
      <c r="K476">
        <v>20</v>
      </c>
    </row>
    <row r="477" spans="1:11">
      <c r="A477">
        <v>90</v>
      </c>
      <c r="B477" t="b">
        <v>0</v>
      </c>
      <c r="C477" t="s">
        <v>43184</v>
      </c>
      <c r="D477">
        <v>1037022454355</v>
      </c>
      <c r="E477">
        <v>1</v>
      </c>
      <c r="F477">
        <v>6085493756</v>
      </c>
      <c r="G477">
        <v>1000000</v>
      </c>
      <c r="H477" t="s">
        <v>40297</v>
      </c>
      <c r="I477">
        <v>1264</v>
      </c>
      <c r="J477">
        <v>1</v>
      </c>
      <c r="K477">
        <v>1</v>
      </c>
    </row>
    <row r="478" spans="1:11">
      <c r="A478">
        <v>90</v>
      </c>
      <c r="B478" t="b">
        <v>0</v>
      </c>
      <c r="C478" t="s">
        <v>45708</v>
      </c>
      <c r="D478">
        <v>1037022454355</v>
      </c>
      <c r="E478">
        <v>1</v>
      </c>
      <c r="F478">
        <v>6113787604</v>
      </c>
      <c r="G478">
        <v>950000</v>
      </c>
      <c r="H478" t="s">
        <v>40297</v>
      </c>
      <c r="I478">
        <v>1266</v>
      </c>
      <c r="J478">
        <v>20</v>
      </c>
      <c r="K478">
        <v>25</v>
      </c>
    </row>
    <row r="479" spans="1:11">
      <c r="A479">
        <v>90</v>
      </c>
      <c r="B479" t="b">
        <v>0</v>
      </c>
      <c r="C479" t="s">
        <v>44695</v>
      </c>
      <c r="D479">
        <v>1037022454355</v>
      </c>
      <c r="E479">
        <v>1</v>
      </c>
      <c r="F479">
        <v>6073411265</v>
      </c>
      <c r="G479">
        <v>500000</v>
      </c>
      <c r="H479" t="s">
        <v>40297</v>
      </c>
      <c r="I479">
        <v>1286</v>
      </c>
      <c r="J479">
        <v>22</v>
      </c>
      <c r="K479">
        <v>25</v>
      </c>
    </row>
    <row r="480" spans="1:11">
      <c r="A480">
        <v>90</v>
      </c>
      <c r="B480" t="b">
        <v>0</v>
      </c>
      <c r="C480" t="s">
        <v>45342</v>
      </c>
      <c r="D480">
        <v>1037022454355</v>
      </c>
      <c r="E480">
        <v>1</v>
      </c>
      <c r="F480">
        <v>6122960413</v>
      </c>
      <c r="G480">
        <v>499900</v>
      </c>
      <c r="H480" t="s">
        <v>40297</v>
      </c>
      <c r="I480">
        <v>1286</v>
      </c>
      <c r="J480">
        <v>1</v>
      </c>
      <c r="K480">
        <v>2</v>
      </c>
    </row>
    <row r="481" spans="1:11">
      <c r="A481">
        <v>90</v>
      </c>
      <c r="B481" t="b">
        <v>0</v>
      </c>
      <c r="C481" t="s">
        <v>44663</v>
      </c>
      <c r="D481">
        <v>1037022454355</v>
      </c>
      <c r="E481">
        <v>1</v>
      </c>
      <c r="F481">
        <v>6073411099</v>
      </c>
      <c r="G481">
        <v>500000</v>
      </c>
      <c r="H481" t="s">
        <v>40297</v>
      </c>
      <c r="I481">
        <v>1296</v>
      </c>
      <c r="J481">
        <v>10</v>
      </c>
      <c r="K481">
        <v>25</v>
      </c>
    </row>
    <row r="482" spans="1:11">
      <c r="A482">
        <v>90</v>
      </c>
      <c r="B482" t="b">
        <v>0</v>
      </c>
      <c r="C482" t="s">
        <v>44654</v>
      </c>
      <c r="D482">
        <v>1037022454355</v>
      </c>
      <c r="E482">
        <v>1</v>
      </c>
      <c r="F482">
        <v>6112339439</v>
      </c>
      <c r="G482">
        <v>750000</v>
      </c>
      <c r="H482" t="s">
        <v>40297</v>
      </c>
      <c r="I482">
        <v>1306</v>
      </c>
      <c r="J482">
        <v>2</v>
      </c>
      <c r="K482">
        <v>30</v>
      </c>
    </row>
    <row r="483" spans="1:11">
      <c r="A483">
        <v>90</v>
      </c>
      <c r="B483" t="b">
        <v>0</v>
      </c>
      <c r="C483" t="s">
        <v>44503</v>
      </c>
      <c r="D483">
        <v>1037022454355</v>
      </c>
      <c r="E483">
        <v>1</v>
      </c>
      <c r="F483">
        <v>6124659289</v>
      </c>
      <c r="G483">
        <v>725000</v>
      </c>
      <c r="H483" t="s">
        <v>40297</v>
      </c>
      <c r="I483">
        <v>1306</v>
      </c>
      <c r="J483">
        <v>16</v>
      </c>
      <c r="K483">
        <v>27</v>
      </c>
    </row>
    <row r="484" spans="1:11">
      <c r="A484">
        <v>90</v>
      </c>
      <c r="B484" t="b">
        <v>0</v>
      </c>
      <c r="C484" t="s">
        <v>45943</v>
      </c>
      <c r="D484">
        <v>1037022454355</v>
      </c>
      <c r="E484">
        <v>1</v>
      </c>
      <c r="F484">
        <v>6123494755</v>
      </c>
      <c r="G484">
        <v>724900</v>
      </c>
      <c r="H484" t="s">
        <v>40297</v>
      </c>
      <c r="I484">
        <v>1306</v>
      </c>
      <c r="J484">
        <v>9</v>
      </c>
      <c r="K484">
        <v>18</v>
      </c>
    </row>
    <row r="485" spans="1:11">
      <c r="A485">
        <v>90</v>
      </c>
      <c r="B485" t="b">
        <v>0</v>
      </c>
      <c r="C485" t="s">
        <v>45301</v>
      </c>
      <c r="D485">
        <v>1037022454355</v>
      </c>
      <c r="E485">
        <v>1</v>
      </c>
      <c r="F485">
        <v>6096221529</v>
      </c>
      <c r="G485">
        <v>1000000</v>
      </c>
      <c r="H485" t="s">
        <v>40297</v>
      </c>
      <c r="I485">
        <v>1317</v>
      </c>
      <c r="J485">
        <v>1</v>
      </c>
      <c r="K485">
        <v>1</v>
      </c>
    </row>
    <row r="486" spans="1:11">
      <c r="A486">
        <v>90</v>
      </c>
      <c r="B486" t="b">
        <v>0</v>
      </c>
      <c r="C486" t="s">
        <v>43230</v>
      </c>
      <c r="D486">
        <v>1037022454355</v>
      </c>
      <c r="E486">
        <v>1</v>
      </c>
      <c r="F486">
        <v>6097257707</v>
      </c>
      <c r="G486">
        <v>349900</v>
      </c>
      <c r="H486" t="s">
        <v>40297</v>
      </c>
      <c r="I486">
        <v>1317</v>
      </c>
      <c r="J486">
        <v>29</v>
      </c>
      <c r="K486">
        <v>29</v>
      </c>
    </row>
    <row r="487" spans="1:11">
      <c r="A487">
        <v>90</v>
      </c>
      <c r="B487" t="b">
        <v>0</v>
      </c>
      <c r="C487" t="s">
        <v>44427</v>
      </c>
      <c r="D487">
        <v>1037022454355</v>
      </c>
      <c r="E487">
        <v>1</v>
      </c>
      <c r="F487">
        <v>6113452165</v>
      </c>
      <c r="G487">
        <v>99990</v>
      </c>
      <c r="H487" t="s">
        <v>40297</v>
      </c>
      <c r="I487">
        <v>1317</v>
      </c>
      <c r="J487">
        <v>1</v>
      </c>
      <c r="K487">
        <v>2</v>
      </c>
    </row>
    <row r="488" spans="1:11">
      <c r="A488">
        <v>90</v>
      </c>
      <c r="B488" t="b">
        <v>0</v>
      </c>
      <c r="C488" t="s">
        <v>41482</v>
      </c>
      <c r="D488">
        <v>1037022454355</v>
      </c>
      <c r="E488">
        <v>1</v>
      </c>
      <c r="F488">
        <v>6072310456</v>
      </c>
      <c r="G488">
        <v>99850</v>
      </c>
      <c r="H488" t="s">
        <v>40297</v>
      </c>
      <c r="I488">
        <v>1317</v>
      </c>
      <c r="J488">
        <v>65</v>
      </c>
      <c r="K488">
        <v>100</v>
      </c>
    </row>
    <row r="489" spans="1:11">
      <c r="A489">
        <v>30</v>
      </c>
      <c r="B489" t="b">
        <v>0</v>
      </c>
      <c r="C489" t="s">
        <v>47290</v>
      </c>
      <c r="D489">
        <v>1037022454355</v>
      </c>
      <c r="E489">
        <v>1</v>
      </c>
      <c r="F489">
        <v>6099716726</v>
      </c>
      <c r="G489">
        <v>95060</v>
      </c>
      <c r="H489" t="s">
        <v>40297</v>
      </c>
      <c r="I489">
        <v>1317</v>
      </c>
      <c r="J489">
        <v>32</v>
      </c>
      <c r="K489">
        <v>59</v>
      </c>
    </row>
    <row r="490" spans="1:11">
      <c r="A490">
        <v>90</v>
      </c>
      <c r="B490" t="b">
        <v>0</v>
      </c>
      <c r="C490" t="s">
        <v>47830</v>
      </c>
      <c r="D490">
        <v>1037022454355</v>
      </c>
      <c r="E490">
        <v>1</v>
      </c>
      <c r="F490">
        <v>6096977803</v>
      </c>
      <c r="G490">
        <v>95050</v>
      </c>
      <c r="H490" t="s">
        <v>40297</v>
      </c>
      <c r="I490">
        <v>1317</v>
      </c>
      <c r="J490">
        <v>9</v>
      </c>
      <c r="K490">
        <v>21</v>
      </c>
    </row>
    <row r="491" spans="1:11">
      <c r="A491">
        <v>90</v>
      </c>
      <c r="B491" t="b">
        <v>0</v>
      </c>
      <c r="C491" t="s">
        <v>44791</v>
      </c>
      <c r="D491">
        <v>1037022454355</v>
      </c>
      <c r="E491">
        <v>1</v>
      </c>
      <c r="F491">
        <v>6068660429</v>
      </c>
      <c r="G491">
        <v>699500</v>
      </c>
      <c r="H491" t="s">
        <v>40297</v>
      </c>
      <c r="I491">
        <v>1319</v>
      </c>
      <c r="J491">
        <v>14</v>
      </c>
      <c r="K491">
        <v>59</v>
      </c>
    </row>
    <row r="492" spans="1:11">
      <c r="A492">
        <v>90</v>
      </c>
      <c r="B492" t="b">
        <v>0</v>
      </c>
      <c r="C492" t="s">
        <v>44891</v>
      </c>
      <c r="D492">
        <v>1037022454355</v>
      </c>
      <c r="E492">
        <v>1</v>
      </c>
      <c r="F492">
        <v>6113553205</v>
      </c>
      <c r="G492">
        <v>629800</v>
      </c>
      <c r="H492" t="s">
        <v>40297</v>
      </c>
      <c r="I492">
        <v>1319</v>
      </c>
      <c r="J492">
        <v>121</v>
      </c>
      <c r="K492">
        <v>125</v>
      </c>
    </row>
    <row r="493" spans="1:11">
      <c r="A493">
        <v>90</v>
      </c>
      <c r="B493" t="b">
        <v>0</v>
      </c>
      <c r="C493" t="s">
        <v>42350</v>
      </c>
      <c r="D493">
        <v>1037022454355</v>
      </c>
      <c r="E493">
        <v>1</v>
      </c>
      <c r="F493">
        <v>6113996491</v>
      </c>
      <c r="G493">
        <v>619000</v>
      </c>
      <c r="H493" t="s">
        <v>40297</v>
      </c>
      <c r="I493">
        <v>1319</v>
      </c>
      <c r="J493">
        <v>11</v>
      </c>
      <c r="K493">
        <v>41</v>
      </c>
    </row>
    <row r="494" spans="1:11">
      <c r="A494">
        <v>90</v>
      </c>
      <c r="B494" t="b">
        <v>0</v>
      </c>
      <c r="C494" t="s">
        <v>45261</v>
      </c>
      <c r="D494">
        <v>1037022454355</v>
      </c>
      <c r="E494">
        <v>1</v>
      </c>
      <c r="F494">
        <v>6067876953</v>
      </c>
      <c r="G494">
        <v>618800</v>
      </c>
      <c r="H494" t="s">
        <v>40297</v>
      </c>
      <c r="I494">
        <v>1319</v>
      </c>
      <c r="J494">
        <v>12</v>
      </c>
      <c r="K494">
        <v>30</v>
      </c>
    </row>
    <row r="495" spans="1:11">
      <c r="A495">
        <v>90</v>
      </c>
      <c r="B495" t="b">
        <v>0</v>
      </c>
      <c r="C495" t="s">
        <v>45097</v>
      </c>
      <c r="D495">
        <v>1037022454355</v>
      </c>
      <c r="E495">
        <v>1</v>
      </c>
      <c r="F495">
        <v>6122532876</v>
      </c>
      <c r="G495">
        <v>616800</v>
      </c>
      <c r="H495" t="s">
        <v>40297</v>
      </c>
      <c r="I495">
        <v>1319</v>
      </c>
      <c r="J495">
        <v>132</v>
      </c>
      <c r="K495">
        <v>150</v>
      </c>
    </row>
    <row r="496" spans="1:11">
      <c r="A496">
        <v>90</v>
      </c>
      <c r="B496" t="b">
        <v>0</v>
      </c>
      <c r="C496" t="s">
        <v>45861</v>
      </c>
      <c r="D496">
        <v>1037022454355</v>
      </c>
      <c r="E496">
        <v>1</v>
      </c>
      <c r="F496">
        <v>6128195677</v>
      </c>
      <c r="G496">
        <v>610000</v>
      </c>
      <c r="H496" t="s">
        <v>40297</v>
      </c>
      <c r="I496">
        <v>1319</v>
      </c>
      <c r="J496">
        <v>35</v>
      </c>
      <c r="K496">
        <v>36</v>
      </c>
    </row>
    <row r="497" spans="1:11">
      <c r="A497">
        <v>90</v>
      </c>
      <c r="B497" t="b">
        <v>0</v>
      </c>
      <c r="C497" t="s">
        <v>46000</v>
      </c>
      <c r="D497">
        <v>1037022454355</v>
      </c>
      <c r="E497">
        <v>1</v>
      </c>
      <c r="F497">
        <v>6111537162</v>
      </c>
      <c r="G497">
        <v>609900</v>
      </c>
      <c r="H497" t="s">
        <v>40297</v>
      </c>
      <c r="I497">
        <v>1319</v>
      </c>
      <c r="J497">
        <v>120</v>
      </c>
      <c r="K497">
        <v>177</v>
      </c>
    </row>
    <row r="498" spans="1:11">
      <c r="A498">
        <v>90</v>
      </c>
      <c r="B498" t="b">
        <v>0</v>
      </c>
      <c r="C498" t="s">
        <v>44440</v>
      </c>
      <c r="D498">
        <v>1037022454355</v>
      </c>
      <c r="E498">
        <v>1</v>
      </c>
      <c r="F498">
        <v>6068691142</v>
      </c>
      <c r="G498">
        <v>1149000</v>
      </c>
      <c r="H498" t="s">
        <v>40297</v>
      </c>
      <c r="I498">
        <v>1335</v>
      </c>
      <c r="J498">
        <v>76</v>
      </c>
      <c r="K498">
        <v>100</v>
      </c>
    </row>
    <row r="499" spans="1:11">
      <c r="A499">
        <v>90</v>
      </c>
      <c r="B499" t="b">
        <v>0</v>
      </c>
      <c r="C499" t="s">
        <v>41678</v>
      </c>
      <c r="D499">
        <v>1037022454355</v>
      </c>
      <c r="E499">
        <v>1</v>
      </c>
      <c r="F499">
        <v>6072758340</v>
      </c>
      <c r="G499">
        <v>1094000</v>
      </c>
      <c r="H499" t="s">
        <v>40297</v>
      </c>
      <c r="I499">
        <v>1335</v>
      </c>
      <c r="J499">
        <v>3</v>
      </c>
      <c r="K499">
        <v>9</v>
      </c>
    </row>
    <row r="500" spans="1:11">
      <c r="A500">
        <v>90</v>
      </c>
      <c r="B500" t="b">
        <v>0</v>
      </c>
      <c r="C500" t="s">
        <v>42875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45694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47206</v>
      </c>
      <c r="D502">
        <v>1037022454355</v>
      </c>
      <c r="E502">
        <v>1</v>
      </c>
      <c r="F502">
        <v>6125968655</v>
      </c>
      <c r="G502">
        <v>549000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46867</v>
      </c>
      <c r="D503">
        <v>1037022454355</v>
      </c>
      <c r="E503">
        <v>1</v>
      </c>
      <c r="F503">
        <v>6072999835</v>
      </c>
      <c r="G503">
        <v>545000</v>
      </c>
      <c r="H503" t="s">
        <v>40297</v>
      </c>
      <c r="I503">
        <v>1335</v>
      </c>
      <c r="J503">
        <v>8</v>
      </c>
      <c r="K503">
        <v>25</v>
      </c>
    </row>
    <row r="504" spans="1:11">
      <c r="A504">
        <v>90</v>
      </c>
      <c r="B504" t="b">
        <v>0</v>
      </c>
      <c r="C504" t="s">
        <v>47581</v>
      </c>
      <c r="D504">
        <v>1037022454355</v>
      </c>
      <c r="E504">
        <v>1</v>
      </c>
      <c r="F504">
        <v>6128535905</v>
      </c>
      <c r="G504">
        <v>544900</v>
      </c>
      <c r="H504" t="s">
        <v>40297</v>
      </c>
      <c r="I504">
        <v>1335</v>
      </c>
      <c r="J504">
        <v>26</v>
      </c>
      <c r="K504">
        <v>34</v>
      </c>
    </row>
    <row r="505" spans="1:11">
      <c r="A505">
        <v>90</v>
      </c>
      <c r="B505" t="b">
        <v>0</v>
      </c>
      <c r="C505" t="s">
        <v>45444</v>
      </c>
      <c r="D505">
        <v>1037022454355</v>
      </c>
      <c r="E505">
        <v>1</v>
      </c>
      <c r="F505">
        <v>6113654871</v>
      </c>
      <c r="G505">
        <v>74000</v>
      </c>
      <c r="H505" t="s">
        <v>40297</v>
      </c>
      <c r="I505">
        <v>1353</v>
      </c>
      <c r="J505">
        <v>1</v>
      </c>
      <c r="K505">
        <v>2</v>
      </c>
    </row>
    <row r="506" spans="1:11">
      <c r="A506">
        <v>90</v>
      </c>
      <c r="B506" t="b">
        <v>0</v>
      </c>
      <c r="C506" t="s">
        <v>43804</v>
      </c>
      <c r="D506">
        <v>1037022454355</v>
      </c>
      <c r="E506">
        <v>1</v>
      </c>
      <c r="F506">
        <v>6103978443</v>
      </c>
      <c r="G506">
        <v>73000</v>
      </c>
      <c r="H506" t="s">
        <v>40297</v>
      </c>
      <c r="I506">
        <v>1353</v>
      </c>
      <c r="J506">
        <v>26</v>
      </c>
      <c r="K506">
        <v>200</v>
      </c>
    </row>
    <row r="507" spans="1:11">
      <c r="A507">
        <v>90</v>
      </c>
      <c r="B507" t="b">
        <v>0</v>
      </c>
      <c r="C507" t="s">
        <v>41524</v>
      </c>
      <c r="D507">
        <v>1037022454355</v>
      </c>
      <c r="E507">
        <v>1</v>
      </c>
      <c r="F507">
        <v>6111140803</v>
      </c>
      <c r="G507">
        <v>1240000</v>
      </c>
      <c r="H507" t="s">
        <v>40297</v>
      </c>
      <c r="I507">
        <v>1355</v>
      </c>
      <c r="J507">
        <v>2</v>
      </c>
      <c r="K507">
        <v>17</v>
      </c>
    </row>
    <row r="508" spans="1:11">
      <c r="A508">
        <v>90</v>
      </c>
      <c r="B508" t="b">
        <v>0</v>
      </c>
      <c r="C508" t="s">
        <v>44106</v>
      </c>
      <c r="D508">
        <v>1037022454355</v>
      </c>
      <c r="E508">
        <v>1</v>
      </c>
      <c r="F508">
        <v>6118070598</v>
      </c>
      <c r="G508">
        <v>1239000</v>
      </c>
      <c r="H508" t="s">
        <v>40297</v>
      </c>
      <c r="I508">
        <v>1355</v>
      </c>
      <c r="J508">
        <v>19</v>
      </c>
      <c r="K508">
        <v>25</v>
      </c>
    </row>
    <row r="509" spans="1:11">
      <c r="A509">
        <v>90</v>
      </c>
      <c r="B509" t="b">
        <v>0</v>
      </c>
      <c r="C509" t="s">
        <v>41308</v>
      </c>
      <c r="D509">
        <v>1037022454355</v>
      </c>
      <c r="E509">
        <v>1</v>
      </c>
      <c r="F509">
        <v>6067853016</v>
      </c>
      <c r="G509">
        <v>1238000</v>
      </c>
      <c r="H509" t="s">
        <v>40297</v>
      </c>
      <c r="I509">
        <v>1355</v>
      </c>
      <c r="J509">
        <v>88</v>
      </c>
      <c r="K509">
        <v>100</v>
      </c>
    </row>
    <row r="510" spans="1:11">
      <c r="A510">
        <v>90</v>
      </c>
      <c r="B510" t="b">
        <v>0</v>
      </c>
      <c r="C510" t="s">
        <v>43073</v>
      </c>
      <c r="D510">
        <v>1037022454355</v>
      </c>
      <c r="E510">
        <v>1</v>
      </c>
      <c r="F510">
        <v>6119932276</v>
      </c>
      <c r="G510">
        <v>1238000</v>
      </c>
      <c r="H510" t="s">
        <v>40297</v>
      </c>
      <c r="I510">
        <v>1355</v>
      </c>
      <c r="J510">
        <v>3</v>
      </c>
      <c r="K510">
        <v>14</v>
      </c>
    </row>
    <row r="511" spans="1:11">
      <c r="A511">
        <v>90</v>
      </c>
      <c r="B511" t="b">
        <v>0</v>
      </c>
      <c r="C511" t="s">
        <v>45826</v>
      </c>
      <c r="D511">
        <v>1037022454355</v>
      </c>
      <c r="E511">
        <v>1</v>
      </c>
      <c r="F511">
        <v>6128424757</v>
      </c>
      <c r="G511">
        <v>1230000</v>
      </c>
      <c r="H511" t="s">
        <v>40297</v>
      </c>
      <c r="I511">
        <v>1355</v>
      </c>
      <c r="J511">
        <v>67</v>
      </c>
      <c r="K511">
        <v>70</v>
      </c>
    </row>
    <row r="512" spans="1:11">
      <c r="A512">
        <v>90</v>
      </c>
      <c r="B512" t="b">
        <v>0</v>
      </c>
      <c r="C512" t="s">
        <v>46599</v>
      </c>
      <c r="D512">
        <v>1037022454355</v>
      </c>
      <c r="E512">
        <v>1</v>
      </c>
      <c r="F512">
        <v>6123521703</v>
      </c>
      <c r="G512">
        <v>1227000</v>
      </c>
      <c r="H512" t="s">
        <v>40297</v>
      </c>
      <c r="I512">
        <v>1355</v>
      </c>
      <c r="J512">
        <v>32</v>
      </c>
      <c r="K512">
        <v>62</v>
      </c>
    </row>
    <row r="513" spans="1:11">
      <c r="A513">
        <v>90</v>
      </c>
      <c r="B513" t="b">
        <v>0</v>
      </c>
      <c r="C513" t="s">
        <v>44119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78</v>
      </c>
      <c r="K513">
        <v>100</v>
      </c>
    </row>
    <row r="514" spans="1:11">
      <c r="A514">
        <v>90</v>
      </c>
      <c r="B514" t="b">
        <v>0</v>
      </c>
      <c r="C514" t="s">
        <v>47152</v>
      </c>
      <c r="D514">
        <v>1037022454355</v>
      </c>
      <c r="E514">
        <v>1</v>
      </c>
      <c r="F514">
        <v>6131891372</v>
      </c>
      <c r="G514">
        <v>34990</v>
      </c>
      <c r="H514" t="s">
        <v>40297</v>
      </c>
      <c r="I514">
        <v>1403</v>
      </c>
      <c r="J514">
        <v>33</v>
      </c>
      <c r="K514">
        <v>33</v>
      </c>
    </row>
    <row r="515" spans="1:11">
      <c r="A515">
        <v>90</v>
      </c>
      <c r="B515" t="b">
        <v>0</v>
      </c>
      <c r="C515" t="s">
        <v>44599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41690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44357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42116</v>
      </c>
      <c r="D518">
        <v>1037022454355</v>
      </c>
      <c r="E518">
        <v>1</v>
      </c>
      <c r="F518">
        <v>6106360120</v>
      </c>
      <c r="G518">
        <v>549700</v>
      </c>
      <c r="H518" t="s">
        <v>40297</v>
      </c>
      <c r="I518">
        <v>1405</v>
      </c>
      <c r="J518">
        <v>58</v>
      </c>
      <c r="K518">
        <v>67</v>
      </c>
    </row>
    <row r="519" spans="1:11">
      <c r="A519">
        <v>90</v>
      </c>
      <c r="B519" t="b">
        <v>0</v>
      </c>
      <c r="C519" t="s">
        <v>44894</v>
      </c>
      <c r="D519">
        <v>1037022454355</v>
      </c>
      <c r="E519">
        <v>1</v>
      </c>
      <c r="F519">
        <v>6124792645</v>
      </c>
      <c r="G519">
        <v>540000</v>
      </c>
      <c r="H519" t="s">
        <v>40297</v>
      </c>
      <c r="I519">
        <v>1405</v>
      </c>
      <c r="J519">
        <v>11</v>
      </c>
      <c r="K519">
        <v>18</v>
      </c>
    </row>
    <row r="520" spans="1:11">
      <c r="A520">
        <v>90</v>
      </c>
      <c r="B520" t="b">
        <v>0</v>
      </c>
      <c r="C520" t="s">
        <v>42142</v>
      </c>
      <c r="D520">
        <v>1037022454355</v>
      </c>
      <c r="E520">
        <v>1</v>
      </c>
      <c r="F520">
        <v>6124939697</v>
      </c>
      <c r="G520">
        <v>530000</v>
      </c>
      <c r="H520" t="s">
        <v>40297</v>
      </c>
      <c r="I520">
        <v>1405</v>
      </c>
      <c r="J520">
        <v>18</v>
      </c>
      <c r="K520">
        <v>18</v>
      </c>
    </row>
    <row r="521" spans="1:11">
      <c r="A521">
        <v>90</v>
      </c>
      <c r="B521" t="b">
        <v>0</v>
      </c>
      <c r="C521" t="s">
        <v>41845</v>
      </c>
      <c r="D521">
        <v>1037022454355</v>
      </c>
      <c r="E521">
        <v>1</v>
      </c>
      <c r="F521">
        <v>6122532974</v>
      </c>
      <c r="G521">
        <v>529000</v>
      </c>
      <c r="H521" t="s">
        <v>40297</v>
      </c>
      <c r="I521">
        <v>1405</v>
      </c>
      <c r="J521">
        <v>63</v>
      </c>
      <c r="K521">
        <v>100</v>
      </c>
    </row>
    <row r="522" spans="1:11">
      <c r="A522">
        <v>90</v>
      </c>
      <c r="B522" t="b">
        <v>0</v>
      </c>
      <c r="C522" t="s">
        <v>46907</v>
      </c>
      <c r="D522">
        <v>1037022454355</v>
      </c>
      <c r="E522">
        <v>1</v>
      </c>
      <c r="F522">
        <v>6130574299</v>
      </c>
      <c r="G522">
        <v>528900</v>
      </c>
      <c r="H522" t="s">
        <v>40297</v>
      </c>
      <c r="I522">
        <v>1405</v>
      </c>
      <c r="J522">
        <v>5</v>
      </c>
      <c r="K522">
        <v>35</v>
      </c>
    </row>
    <row r="523" spans="1:11">
      <c r="A523">
        <v>90</v>
      </c>
      <c r="B523" t="b">
        <v>0</v>
      </c>
      <c r="C523" t="s">
        <v>42872</v>
      </c>
      <c r="D523">
        <v>1037022454355</v>
      </c>
      <c r="E523">
        <v>1</v>
      </c>
      <c r="F523">
        <v>6090243165</v>
      </c>
      <c r="G523">
        <v>1051000</v>
      </c>
      <c r="H523" t="s">
        <v>40297</v>
      </c>
      <c r="I523">
        <v>1422</v>
      </c>
      <c r="J523">
        <v>1</v>
      </c>
      <c r="K523">
        <v>1</v>
      </c>
    </row>
    <row r="524" spans="1:11">
      <c r="A524">
        <v>90</v>
      </c>
      <c r="B524" t="b">
        <v>0</v>
      </c>
      <c r="C524" t="s">
        <v>45164</v>
      </c>
      <c r="D524">
        <v>1037022454355</v>
      </c>
      <c r="E524">
        <v>1</v>
      </c>
      <c r="F524">
        <v>6094090663</v>
      </c>
      <c r="G524">
        <v>750000</v>
      </c>
      <c r="H524" t="s">
        <v>40297</v>
      </c>
      <c r="I524">
        <v>1422</v>
      </c>
      <c r="J524">
        <v>176</v>
      </c>
      <c r="K524">
        <v>200</v>
      </c>
    </row>
    <row r="525" spans="1:11">
      <c r="A525">
        <v>90</v>
      </c>
      <c r="B525" t="b">
        <v>0</v>
      </c>
      <c r="C525" t="s">
        <v>41619</v>
      </c>
      <c r="D525">
        <v>1037022454355</v>
      </c>
      <c r="E525">
        <v>1</v>
      </c>
      <c r="F525">
        <v>6097268638</v>
      </c>
      <c r="G525">
        <v>723900</v>
      </c>
      <c r="H525" t="s">
        <v>40297</v>
      </c>
      <c r="I525">
        <v>1422</v>
      </c>
      <c r="J525">
        <v>8</v>
      </c>
      <c r="K525">
        <v>8</v>
      </c>
    </row>
    <row r="526" spans="1:11">
      <c r="A526">
        <v>90</v>
      </c>
      <c r="B526" t="b">
        <v>0</v>
      </c>
      <c r="C526" t="s">
        <v>40824</v>
      </c>
      <c r="D526">
        <v>1037022454355</v>
      </c>
      <c r="E526">
        <v>1</v>
      </c>
      <c r="F526">
        <v>6081514619</v>
      </c>
      <c r="G526">
        <v>720000</v>
      </c>
      <c r="H526" t="s">
        <v>40297</v>
      </c>
      <c r="I526">
        <v>1422</v>
      </c>
      <c r="J526">
        <v>5</v>
      </c>
      <c r="K526">
        <v>5</v>
      </c>
    </row>
    <row r="527" spans="1:11">
      <c r="A527">
        <v>90</v>
      </c>
      <c r="B527" t="b">
        <v>0</v>
      </c>
      <c r="C527" t="s">
        <v>40687</v>
      </c>
      <c r="D527">
        <v>1037022454355</v>
      </c>
      <c r="E527">
        <v>1</v>
      </c>
      <c r="F527">
        <v>6106581420</v>
      </c>
      <c r="G527">
        <v>700000</v>
      </c>
      <c r="H527" t="s">
        <v>40297</v>
      </c>
      <c r="I527">
        <v>1422</v>
      </c>
      <c r="J527">
        <v>4</v>
      </c>
      <c r="K527">
        <v>4</v>
      </c>
    </row>
    <row r="528" spans="1:11">
      <c r="A528">
        <v>90</v>
      </c>
      <c r="B528" t="b">
        <v>0</v>
      </c>
      <c r="C528" t="s">
        <v>42850</v>
      </c>
      <c r="D528">
        <v>1037022454355</v>
      </c>
      <c r="E528">
        <v>1</v>
      </c>
      <c r="F528">
        <v>6096796618</v>
      </c>
      <c r="G528">
        <v>700000</v>
      </c>
      <c r="H528" t="s">
        <v>40297</v>
      </c>
      <c r="I528">
        <v>1422</v>
      </c>
      <c r="J528">
        <v>10</v>
      </c>
      <c r="K528">
        <v>10</v>
      </c>
    </row>
    <row r="529" spans="1:11">
      <c r="A529">
        <v>90</v>
      </c>
      <c r="B529" t="b">
        <v>0</v>
      </c>
      <c r="C529" t="s">
        <v>44315</v>
      </c>
      <c r="D529">
        <v>1037022454355</v>
      </c>
      <c r="E529">
        <v>1</v>
      </c>
      <c r="F529">
        <v>6073245231</v>
      </c>
      <c r="G529">
        <v>699900</v>
      </c>
      <c r="H529" t="s">
        <v>40297</v>
      </c>
      <c r="I529">
        <v>1422</v>
      </c>
      <c r="J529">
        <v>20</v>
      </c>
      <c r="K529">
        <v>25</v>
      </c>
    </row>
    <row r="530" spans="1:11">
      <c r="A530">
        <v>90</v>
      </c>
      <c r="B530" t="b">
        <v>0</v>
      </c>
      <c r="C530" t="s">
        <v>44424</v>
      </c>
      <c r="D530">
        <v>1037022454355</v>
      </c>
      <c r="E530">
        <v>1</v>
      </c>
      <c r="F530">
        <v>6118727809</v>
      </c>
      <c r="G530">
        <v>697800</v>
      </c>
      <c r="H530" t="s">
        <v>40297</v>
      </c>
      <c r="I530">
        <v>1422</v>
      </c>
      <c r="J530">
        <v>7</v>
      </c>
      <c r="K530">
        <v>7</v>
      </c>
    </row>
    <row r="531" spans="1:11">
      <c r="A531">
        <v>90</v>
      </c>
      <c r="B531" t="b">
        <v>0</v>
      </c>
      <c r="C531" t="s">
        <v>46094</v>
      </c>
      <c r="D531">
        <v>1037022454355</v>
      </c>
      <c r="E531">
        <v>1</v>
      </c>
      <c r="F531">
        <v>6099908919</v>
      </c>
      <c r="G531">
        <v>695000</v>
      </c>
      <c r="H531" t="s">
        <v>40297</v>
      </c>
      <c r="I531">
        <v>1422</v>
      </c>
      <c r="J531">
        <v>2</v>
      </c>
      <c r="K531">
        <v>2</v>
      </c>
    </row>
    <row r="532" spans="1:11">
      <c r="A532">
        <v>90</v>
      </c>
      <c r="B532" t="b">
        <v>0</v>
      </c>
      <c r="C532" t="s">
        <v>46263</v>
      </c>
      <c r="D532">
        <v>1037022454355</v>
      </c>
      <c r="E532">
        <v>1</v>
      </c>
      <c r="F532">
        <v>6122362087</v>
      </c>
      <c r="G532">
        <v>694700</v>
      </c>
      <c r="H532" t="s">
        <v>40297</v>
      </c>
      <c r="I532">
        <v>1422</v>
      </c>
      <c r="J532">
        <v>32</v>
      </c>
      <c r="K532">
        <v>32</v>
      </c>
    </row>
    <row r="533" spans="1:11">
      <c r="A533">
        <v>90</v>
      </c>
      <c r="B533" t="b">
        <v>0</v>
      </c>
      <c r="C533" t="s">
        <v>46418</v>
      </c>
      <c r="D533">
        <v>1037022454355</v>
      </c>
      <c r="E533">
        <v>1</v>
      </c>
      <c r="F533">
        <v>6117420568</v>
      </c>
      <c r="G533">
        <v>694600</v>
      </c>
      <c r="H533" t="s">
        <v>40297</v>
      </c>
      <c r="I533">
        <v>1422</v>
      </c>
      <c r="J533">
        <v>21</v>
      </c>
      <c r="K533">
        <v>30</v>
      </c>
    </row>
    <row r="534" spans="1:11">
      <c r="A534">
        <v>90</v>
      </c>
      <c r="B534" t="b">
        <v>0</v>
      </c>
      <c r="C534" t="s">
        <v>42974</v>
      </c>
      <c r="D534">
        <v>1037022454355</v>
      </c>
      <c r="E534">
        <v>1</v>
      </c>
      <c r="F534">
        <v>6106234682</v>
      </c>
      <c r="G534">
        <v>2991000</v>
      </c>
      <c r="H534" t="s">
        <v>40297</v>
      </c>
      <c r="I534">
        <v>1436</v>
      </c>
      <c r="J534">
        <v>4</v>
      </c>
      <c r="K534">
        <v>15</v>
      </c>
    </row>
    <row r="535" spans="1:11">
      <c r="A535">
        <v>90</v>
      </c>
      <c r="B535" t="b">
        <v>0</v>
      </c>
      <c r="C535" t="s">
        <v>45145</v>
      </c>
      <c r="D535">
        <v>1037022454355</v>
      </c>
      <c r="E535">
        <v>1</v>
      </c>
      <c r="F535">
        <v>6071644468</v>
      </c>
      <c r="G535">
        <v>450000</v>
      </c>
      <c r="H535" t="s">
        <v>40297</v>
      </c>
      <c r="I535">
        <v>1445</v>
      </c>
      <c r="J535">
        <v>10</v>
      </c>
      <c r="K535">
        <v>16</v>
      </c>
    </row>
    <row r="536" spans="1:11">
      <c r="A536">
        <v>90</v>
      </c>
      <c r="B536" t="b">
        <v>0</v>
      </c>
      <c r="C536" t="s">
        <v>40560</v>
      </c>
      <c r="D536">
        <v>1037022454355</v>
      </c>
      <c r="E536">
        <v>1</v>
      </c>
      <c r="F536">
        <v>6110642452</v>
      </c>
      <c r="G536">
        <v>100000</v>
      </c>
      <c r="H536" t="s">
        <v>40297</v>
      </c>
      <c r="I536">
        <v>1445</v>
      </c>
      <c r="J536">
        <v>471</v>
      </c>
      <c r="K536">
        <v>475</v>
      </c>
    </row>
    <row r="537" spans="1:11">
      <c r="A537">
        <v>90</v>
      </c>
      <c r="B537" t="b">
        <v>0</v>
      </c>
      <c r="C537" t="s">
        <v>41429</v>
      </c>
      <c r="D537">
        <v>1037022454355</v>
      </c>
      <c r="E537">
        <v>1</v>
      </c>
      <c r="F537">
        <v>6091118981</v>
      </c>
      <c r="G537">
        <v>1200000</v>
      </c>
      <c r="H537" t="s">
        <v>40297</v>
      </c>
      <c r="I537">
        <v>1447</v>
      </c>
      <c r="J537">
        <v>1</v>
      </c>
      <c r="K537">
        <v>3</v>
      </c>
    </row>
    <row r="538" spans="1:11">
      <c r="A538">
        <v>90</v>
      </c>
      <c r="B538" t="b">
        <v>0</v>
      </c>
      <c r="C538" t="s">
        <v>41096</v>
      </c>
      <c r="D538">
        <v>1037022454355</v>
      </c>
      <c r="E538">
        <v>1</v>
      </c>
      <c r="F538">
        <v>6091215485</v>
      </c>
      <c r="G538">
        <v>750000</v>
      </c>
      <c r="H538" t="s">
        <v>40297</v>
      </c>
      <c r="I538">
        <v>1447</v>
      </c>
      <c r="J538">
        <v>84</v>
      </c>
      <c r="K538">
        <v>100</v>
      </c>
    </row>
    <row r="539" spans="1:11">
      <c r="A539">
        <v>90</v>
      </c>
      <c r="B539" t="b">
        <v>0</v>
      </c>
      <c r="C539" t="s">
        <v>42783</v>
      </c>
      <c r="D539">
        <v>1037022454355</v>
      </c>
      <c r="E539">
        <v>1</v>
      </c>
      <c r="F539">
        <v>6100597291</v>
      </c>
      <c r="G539">
        <v>740000</v>
      </c>
      <c r="H539" t="s">
        <v>40297</v>
      </c>
      <c r="I539">
        <v>1447</v>
      </c>
      <c r="J539">
        <v>20</v>
      </c>
      <c r="K539">
        <v>20</v>
      </c>
    </row>
    <row r="540" spans="1:11">
      <c r="A540">
        <v>90</v>
      </c>
      <c r="B540" t="b">
        <v>0</v>
      </c>
      <c r="C540" t="s">
        <v>43882</v>
      </c>
      <c r="D540">
        <v>1037022454355</v>
      </c>
      <c r="E540">
        <v>1</v>
      </c>
      <c r="F540">
        <v>6101619683</v>
      </c>
      <c r="G540">
        <v>738200</v>
      </c>
      <c r="H540" t="s">
        <v>40297</v>
      </c>
      <c r="I540">
        <v>1447</v>
      </c>
      <c r="J540">
        <v>17</v>
      </c>
      <c r="K540">
        <v>17</v>
      </c>
    </row>
    <row r="541" spans="1:11">
      <c r="A541">
        <v>90</v>
      </c>
      <c r="B541" t="b">
        <v>0</v>
      </c>
      <c r="C541" t="s">
        <v>40513</v>
      </c>
      <c r="D541">
        <v>1037022454355</v>
      </c>
      <c r="E541">
        <v>1</v>
      </c>
      <c r="F541">
        <v>6106088785</v>
      </c>
      <c r="G541">
        <v>729000</v>
      </c>
      <c r="H541" t="s">
        <v>40297</v>
      </c>
      <c r="I541">
        <v>1447</v>
      </c>
      <c r="J541">
        <v>14</v>
      </c>
      <c r="K541">
        <v>22</v>
      </c>
    </row>
    <row r="542" spans="1:11">
      <c r="A542">
        <v>90</v>
      </c>
      <c r="B542" t="b">
        <v>0</v>
      </c>
      <c r="C542" t="s">
        <v>45516</v>
      </c>
      <c r="D542">
        <v>1037022454355</v>
      </c>
      <c r="E542">
        <v>1</v>
      </c>
      <c r="F542">
        <v>6113786448</v>
      </c>
      <c r="G542">
        <v>724800</v>
      </c>
      <c r="H542" t="s">
        <v>40297</v>
      </c>
      <c r="I542">
        <v>1447</v>
      </c>
      <c r="J542">
        <v>6</v>
      </c>
      <c r="K542">
        <v>25</v>
      </c>
    </row>
    <row r="543" spans="1:11">
      <c r="A543">
        <v>90</v>
      </c>
      <c r="B543" t="b">
        <v>0</v>
      </c>
      <c r="C543" t="s">
        <v>44877</v>
      </c>
      <c r="D543">
        <v>1037022454355</v>
      </c>
      <c r="E543">
        <v>1</v>
      </c>
      <c r="F543">
        <v>6118730457</v>
      </c>
      <c r="G543">
        <v>719800</v>
      </c>
      <c r="H543" t="s">
        <v>40297</v>
      </c>
      <c r="I543">
        <v>1447</v>
      </c>
      <c r="J543">
        <v>3</v>
      </c>
      <c r="K543">
        <v>6</v>
      </c>
    </row>
    <row r="544" spans="1:11">
      <c r="A544">
        <v>90</v>
      </c>
      <c r="B544" t="b">
        <v>0</v>
      </c>
      <c r="C544" t="s">
        <v>45291</v>
      </c>
      <c r="D544">
        <v>1037022454355</v>
      </c>
      <c r="E544">
        <v>1</v>
      </c>
      <c r="F544">
        <v>6119931443</v>
      </c>
      <c r="G544">
        <v>719700</v>
      </c>
      <c r="H544" t="s">
        <v>40297</v>
      </c>
      <c r="I544">
        <v>1447</v>
      </c>
      <c r="J544">
        <v>31</v>
      </c>
      <c r="K544">
        <v>48</v>
      </c>
    </row>
    <row r="545" spans="1:11">
      <c r="A545">
        <v>30</v>
      </c>
      <c r="B545" t="b">
        <v>0</v>
      </c>
      <c r="C545" t="s">
        <v>45320</v>
      </c>
      <c r="D545">
        <v>1037022454355</v>
      </c>
      <c r="E545">
        <v>1</v>
      </c>
      <c r="F545">
        <v>6125403724</v>
      </c>
      <c r="G545">
        <v>690000</v>
      </c>
      <c r="H545" t="s">
        <v>40297</v>
      </c>
      <c r="I545">
        <v>1447</v>
      </c>
      <c r="J545">
        <v>1</v>
      </c>
      <c r="K545">
        <v>1</v>
      </c>
    </row>
    <row r="546" spans="1:11">
      <c r="A546">
        <v>90</v>
      </c>
      <c r="B546" t="b">
        <v>0</v>
      </c>
      <c r="C546" t="s">
        <v>45930</v>
      </c>
      <c r="D546">
        <v>1037022454355</v>
      </c>
      <c r="E546">
        <v>1</v>
      </c>
      <c r="F546">
        <v>6128540130</v>
      </c>
      <c r="G546">
        <v>684800</v>
      </c>
      <c r="H546" t="s">
        <v>40297</v>
      </c>
      <c r="I546">
        <v>1447</v>
      </c>
      <c r="J546">
        <v>10</v>
      </c>
      <c r="K546">
        <v>10</v>
      </c>
    </row>
    <row r="547" spans="1:11">
      <c r="A547">
        <v>90</v>
      </c>
      <c r="B547" t="b">
        <v>0</v>
      </c>
      <c r="C547" t="s">
        <v>46777</v>
      </c>
      <c r="D547">
        <v>1037022454355</v>
      </c>
      <c r="E547">
        <v>1</v>
      </c>
      <c r="F547">
        <v>6128441049</v>
      </c>
      <c r="G547">
        <v>682000</v>
      </c>
      <c r="H547" t="s">
        <v>40297</v>
      </c>
      <c r="I547">
        <v>1447</v>
      </c>
      <c r="J547">
        <v>28</v>
      </c>
      <c r="K547">
        <v>30</v>
      </c>
    </row>
    <row r="548" spans="1:11">
      <c r="A548">
        <v>30</v>
      </c>
      <c r="B548" t="b">
        <v>0</v>
      </c>
      <c r="C548" t="s">
        <v>47121</v>
      </c>
      <c r="D548">
        <v>1037022454355</v>
      </c>
      <c r="E548">
        <v>1</v>
      </c>
      <c r="F548">
        <v>6113212672</v>
      </c>
      <c r="G548">
        <v>680000</v>
      </c>
      <c r="H548" t="s">
        <v>40297</v>
      </c>
      <c r="I548">
        <v>1447</v>
      </c>
      <c r="J548">
        <v>14</v>
      </c>
      <c r="K548">
        <v>32</v>
      </c>
    </row>
    <row r="549" spans="1:11">
      <c r="A549">
        <v>90</v>
      </c>
      <c r="B549" t="b">
        <v>0</v>
      </c>
      <c r="C549" t="s">
        <v>46504</v>
      </c>
      <c r="D549">
        <v>1037022454355</v>
      </c>
      <c r="E549">
        <v>1</v>
      </c>
      <c r="F549">
        <v>6127025076</v>
      </c>
      <c r="G549">
        <v>100000</v>
      </c>
      <c r="H549" t="s">
        <v>40297</v>
      </c>
      <c r="I549">
        <v>1539</v>
      </c>
      <c r="J549">
        <v>19</v>
      </c>
      <c r="K549">
        <v>20</v>
      </c>
    </row>
    <row r="550" spans="1:11">
      <c r="A550">
        <v>90</v>
      </c>
      <c r="B550" t="b">
        <v>0</v>
      </c>
      <c r="C550" t="s">
        <v>41832</v>
      </c>
      <c r="D550">
        <v>1037022454355</v>
      </c>
      <c r="E550">
        <v>1</v>
      </c>
      <c r="F550">
        <v>6067794016</v>
      </c>
      <c r="G550">
        <v>3997000</v>
      </c>
      <c r="H550" t="s">
        <v>40297</v>
      </c>
      <c r="I550">
        <v>1541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42075</v>
      </c>
      <c r="D551">
        <v>1037022454355</v>
      </c>
      <c r="E551">
        <v>1</v>
      </c>
      <c r="F551">
        <v>6068640770</v>
      </c>
      <c r="G551">
        <v>1196000</v>
      </c>
      <c r="H551" t="s">
        <v>40297</v>
      </c>
      <c r="I551">
        <v>1541</v>
      </c>
      <c r="J551">
        <v>12</v>
      </c>
      <c r="K551">
        <v>15</v>
      </c>
    </row>
    <row r="552" spans="1:11">
      <c r="A552">
        <v>90</v>
      </c>
      <c r="B552" t="b">
        <v>0</v>
      </c>
      <c r="C552" t="s">
        <v>40340</v>
      </c>
      <c r="D552">
        <v>1037022454355</v>
      </c>
      <c r="E552">
        <v>1</v>
      </c>
      <c r="F552">
        <v>6069616898</v>
      </c>
      <c r="G552">
        <v>1190000</v>
      </c>
      <c r="H552" t="s">
        <v>40297</v>
      </c>
      <c r="I552">
        <v>1541</v>
      </c>
      <c r="J552">
        <v>1</v>
      </c>
      <c r="K552">
        <v>4</v>
      </c>
    </row>
    <row r="553" spans="1:11">
      <c r="A553">
        <v>90</v>
      </c>
      <c r="B553" t="b">
        <v>0</v>
      </c>
      <c r="C553" t="s">
        <v>40790</v>
      </c>
      <c r="D553">
        <v>1037022454355</v>
      </c>
      <c r="E553">
        <v>1</v>
      </c>
      <c r="F553">
        <v>6068538303</v>
      </c>
      <c r="G553">
        <v>1186000</v>
      </c>
      <c r="H553" t="s">
        <v>40297</v>
      </c>
      <c r="I553">
        <v>1541</v>
      </c>
      <c r="J553">
        <v>80</v>
      </c>
      <c r="K553">
        <v>80</v>
      </c>
    </row>
    <row r="554" spans="1:11">
      <c r="A554">
        <v>90</v>
      </c>
      <c r="B554" t="b">
        <v>0</v>
      </c>
      <c r="C554" t="s">
        <v>40359</v>
      </c>
      <c r="D554">
        <v>1037022454355</v>
      </c>
      <c r="E554">
        <v>1</v>
      </c>
      <c r="F554">
        <v>6070599282</v>
      </c>
      <c r="G554">
        <v>1100000</v>
      </c>
      <c r="H554" t="s">
        <v>40297</v>
      </c>
      <c r="I554">
        <v>1541</v>
      </c>
      <c r="J554">
        <v>1</v>
      </c>
      <c r="K554">
        <v>1</v>
      </c>
    </row>
    <row r="555" spans="1:11">
      <c r="A555">
        <v>90</v>
      </c>
      <c r="B555" t="b">
        <v>0</v>
      </c>
      <c r="C555" t="s">
        <v>44551</v>
      </c>
      <c r="D555">
        <v>1037022454355</v>
      </c>
      <c r="E555">
        <v>1</v>
      </c>
      <c r="F555">
        <v>6104998696</v>
      </c>
      <c r="G555">
        <v>1042000</v>
      </c>
      <c r="H555" t="s">
        <v>40297</v>
      </c>
      <c r="I555">
        <v>1541</v>
      </c>
      <c r="J555">
        <v>20</v>
      </c>
      <c r="K555">
        <v>20</v>
      </c>
    </row>
    <row r="556" spans="1:11">
      <c r="A556">
        <v>90</v>
      </c>
      <c r="B556" t="b">
        <v>0</v>
      </c>
      <c r="C556" t="s">
        <v>44962</v>
      </c>
      <c r="D556">
        <v>1037022454355</v>
      </c>
      <c r="E556">
        <v>1</v>
      </c>
      <c r="F556">
        <v>6074569252</v>
      </c>
      <c r="G556">
        <v>1000000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42631</v>
      </c>
      <c r="D557">
        <v>1037022454355</v>
      </c>
      <c r="E557">
        <v>1</v>
      </c>
      <c r="F557">
        <v>6075561571</v>
      </c>
      <c r="G557">
        <v>997900</v>
      </c>
      <c r="H557" t="s">
        <v>40297</v>
      </c>
      <c r="I557">
        <v>1541</v>
      </c>
      <c r="J557">
        <v>19</v>
      </c>
      <c r="K557">
        <v>21</v>
      </c>
    </row>
    <row r="558" spans="1:11">
      <c r="A558">
        <v>90</v>
      </c>
      <c r="B558" t="b">
        <v>0</v>
      </c>
      <c r="C558" t="s">
        <v>41895</v>
      </c>
      <c r="D558">
        <v>1037022454355</v>
      </c>
      <c r="E558">
        <v>1</v>
      </c>
      <c r="F558">
        <v>6099837845</v>
      </c>
      <c r="G558">
        <v>997800</v>
      </c>
      <c r="H558" t="s">
        <v>40297</v>
      </c>
      <c r="I558">
        <v>1541</v>
      </c>
      <c r="J558">
        <v>4</v>
      </c>
      <c r="K558">
        <v>30</v>
      </c>
    </row>
    <row r="559" spans="1:11">
      <c r="A559">
        <v>90</v>
      </c>
      <c r="B559" t="b">
        <v>0</v>
      </c>
      <c r="C559" t="s">
        <v>42763</v>
      </c>
      <c r="D559">
        <v>1037022454355</v>
      </c>
      <c r="E559">
        <v>1</v>
      </c>
      <c r="F559">
        <v>6071826869</v>
      </c>
      <c r="G559">
        <v>997600</v>
      </c>
      <c r="H559" t="s">
        <v>40297</v>
      </c>
      <c r="I559">
        <v>1541</v>
      </c>
      <c r="J559">
        <v>32</v>
      </c>
      <c r="K559">
        <v>50</v>
      </c>
    </row>
    <row r="560" spans="1:11">
      <c r="A560">
        <v>90</v>
      </c>
      <c r="B560" t="b">
        <v>0</v>
      </c>
      <c r="C560" t="s">
        <v>46911</v>
      </c>
      <c r="D560">
        <v>1037022454355</v>
      </c>
      <c r="E560">
        <v>1</v>
      </c>
      <c r="F560">
        <v>6131852275</v>
      </c>
      <c r="G560">
        <v>996000</v>
      </c>
      <c r="H560" t="s">
        <v>40297</v>
      </c>
      <c r="I560">
        <v>1541</v>
      </c>
      <c r="J560">
        <v>98</v>
      </c>
      <c r="K560">
        <v>100</v>
      </c>
    </row>
    <row r="561" spans="1:11">
      <c r="A561">
        <v>90</v>
      </c>
      <c r="B561" t="b">
        <v>0</v>
      </c>
      <c r="C561" t="s">
        <v>40958</v>
      </c>
      <c r="D561">
        <v>1037022454355</v>
      </c>
      <c r="E561">
        <v>1</v>
      </c>
      <c r="F561">
        <v>6087118684</v>
      </c>
      <c r="G561">
        <v>1000000</v>
      </c>
      <c r="H561" t="s">
        <v>40297</v>
      </c>
      <c r="I561">
        <v>1565</v>
      </c>
      <c r="J561">
        <v>20</v>
      </c>
      <c r="K561">
        <v>57</v>
      </c>
    </row>
    <row r="562" spans="1:11">
      <c r="A562">
        <v>90</v>
      </c>
      <c r="B562" t="b">
        <v>0</v>
      </c>
      <c r="C562" t="s">
        <v>42109</v>
      </c>
      <c r="D562">
        <v>1037022454355</v>
      </c>
      <c r="E562">
        <v>1</v>
      </c>
      <c r="F562">
        <v>6068742415</v>
      </c>
      <c r="G562">
        <v>36.96</v>
      </c>
      <c r="H562" t="s">
        <v>40297</v>
      </c>
      <c r="I562">
        <v>1810</v>
      </c>
      <c r="J562">
        <v>100</v>
      </c>
      <c r="K562">
        <v>100</v>
      </c>
    </row>
    <row r="563" spans="1:11">
      <c r="A563">
        <v>90</v>
      </c>
      <c r="B563" t="b">
        <v>0</v>
      </c>
      <c r="C563" t="s">
        <v>42109</v>
      </c>
      <c r="D563">
        <v>1037022454355</v>
      </c>
      <c r="E563">
        <v>1</v>
      </c>
      <c r="F563">
        <v>6068742414</v>
      </c>
      <c r="G563">
        <v>37</v>
      </c>
      <c r="H563" t="s">
        <v>40297</v>
      </c>
      <c r="I563">
        <v>1814</v>
      </c>
      <c r="J563">
        <v>100</v>
      </c>
      <c r="K563">
        <v>100</v>
      </c>
    </row>
    <row r="564" spans="1:11">
      <c r="A564">
        <v>90</v>
      </c>
      <c r="B564" t="b">
        <v>0</v>
      </c>
      <c r="C564" t="s">
        <v>44936</v>
      </c>
      <c r="D564">
        <v>1037022454355</v>
      </c>
      <c r="E564">
        <v>1</v>
      </c>
      <c r="F564">
        <v>6076099626</v>
      </c>
      <c r="G564">
        <v>60</v>
      </c>
      <c r="H564" t="s">
        <v>40297</v>
      </c>
      <c r="I564">
        <v>1816</v>
      </c>
      <c r="J564">
        <v>140999</v>
      </c>
      <c r="K564">
        <v>477200</v>
      </c>
    </row>
    <row r="565" spans="1:11">
      <c r="A565">
        <v>90</v>
      </c>
      <c r="B565" t="b">
        <v>0</v>
      </c>
      <c r="C565" t="s">
        <v>42608</v>
      </c>
      <c r="D565">
        <v>1037022454355</v>
      </c>
      <c r="E565">
        <v>1</v>
      </c>
      <c r="F565">
        <v>6115931606</v>
      </c>
      <c r="G565">
        <v>390.1</v>
      </c>
      <c r="H565" t="s">
        <v>40297</v>
      </c>
      <c r="I565">
        <v>1820</v>
      </c>
      <c r="J565">
        <v>5262</v>
      </c>
      <c r="K565">
        <v>5262</v>
      </c>
    </row>
    <row r="566" spans="1:11">
      <c r="A566">
        <v>90</v>
      </c>
      <c r="B566" t="b">
        <v>0</v>
      </c>
      <c r="C566" t="s">
        <v>41060</v>
      </c>
      <c r="D566">
        <v>1037022454355</v>
      </c>
      <c r="E566">
        <v>1</v>
      </c>
      <c r="F566">
        <v>6120380483</v>
      </c>
      <c r="G566">
        <v>375</v>
      </c>
      <c r="H566" t="s">
        <v>40297</v>
      </c>
      <c r="I566">
        <v>1820</v>
      </c>
      <c r="J566">
        <v>157236</v>
      </c>
      <c r="K566">
        <v>173236</v>
      </c>
    </row>
    <row r="567" spans="1:11">
      <c r="A567">
        <v>90</v>
      </c>
      <c r="B567" t="b">
        <v>0</v>
      </c>
      <c r="C567" t="s">
        <v>47326</v>
      </c>
      <c r="D567">
        <v>1037022454355</v>
      </c>
      <c r="E567">
        <v>1</v>
      </c>
      <c r="F567">
        <v>6105124619</v>
      </c>
      <c r="G567">
        <v>374.9</v>
      </c>
      <c r="H567" t="s">
        <v>40297</v>
      </c>
      <c r="I567">
        <v>1820</v>
      </c>
      <c r="J567">
        <v>97952</v>
      </c>
      <c r="K567">
        <v>121137</v>
      </c>
    </row>
    <row r="568" spans="1:11">
      <c r="A568">
        <v>90</v>
      </c>
      <c r="B568" t="b">
        <v>0</v>
      </c>
      <c r="C568" t="s">
        <v>42622</v>
      </c>
      <c r="D568">
        <v>1037022454355</v>
      </c>
      <c r="E568">
        <v>1</v>
      </c>
      <c r="F568">
        <v>6074775073</v>
      </c>
      <c r="G568">
        <v>499</v>
      </c>
      <c r="H568" t="s">
        <v>40297</v>
      </c>
      <c r="I568">
        <v>1822</v>
      </c>
      <c r="J568">
        <v>11480</v>
      </c>
      <c r="K568">
        <v>11480</v>
      </c>
    </row>
    <row r="569" spans="1:11">
      <c r="A569">
        <v>90</v>
      </c>
      <c r="B569" t="b">
        <v>0</v>
      </c>
      <c r="C569" t="s">
        <v>41589</v>
      </c>
      <c r="D569">
        <v>1037022454355</v>
      </c>
      <c r="E569">
        <v>1</v>
      </c>
      <c r="F569">
        <v>6094658847</v>
      </c>
      <c r="G569">
        <v>50010</v>
      </c>
      <c r="H569" t="s">
        <v>40297</v>
      </c>
      <c r="I569">
        <v>1824</v>
      </c>
      <c r="J569">
        <v>200</v>
      </c>
      <c r="K569">
        <v>200</v>
      </c>
    </row>
    <row r="570" spans="1:11">
      <c r="A570">
        <v>90</v>
      </c>
      <c r="B570" t="b">
        <v>0</v>
      </c>
      <c r="C570" t="s">
        <v>46657</v>
      </c>
      <c r="D570">
        <v>1037022454355</v>
      </c>
      <c r="E570">
        <v>1</v>
      </c>
      <c r="F570">
        <v>6130142202</v>
      </c>
      <c r="G570">
        <v>539.9</v>
      </c>
      <c r="H570" t="s">
        <v>40297</v>
      </c>
      <c r="I570">
        <v>1828</v>
      </c>
      <c r="J570">
        <v>14150</v>
      </c>
      <c r="K570">
        <v>21150</v>
      </c>
    </row>
    <row r="571" spans="1:11">
      <c r="A571">
        <v>90</v>
      </c>
      <c r="B571" t="b">
        <v>0</v>
      </c>
      <c r="C571" t="s">
        <v>42848</v>
      </c>
      <c r="D571">
        <v>1037022454355</v>
      </c>
      <c r="E571">
        <v>1</v>
      </c>
      <c r="F571">
        <v>6096206788</v>
      </c>
      <c r="G571">
        <v>265</v>
      </c>
      <c r="H571" t="s">
        <v>40297</v>
      </c>
      <c r="I571">
        <v>1832</v>
      </c>
      <c r="J571">
        <v>1208</v>
      </c>
      <c r="K571">
        <v>1208</v>
      </c>
    </row>
    <row r="572" spans="1:11">
      <c r="A572">
        <v>90</v>
      </c>
      <c r="B572" t="b">
        <v>0</v>
      </c>
      <c r="C572" t="s">
        <v>43830</v>
      </c>
      <c r="D572">
        <v>1037022454355</v>
      </c>
      <c r="E572">
        <v>1</v>
      </c>
      <c r="F572">
        <v>6068261494</v>
      </c>
      <c r="G572">
        <v>1150000</v>
      </c>
      <c r="H572" t="s">
        <v>40297</v>
      </c>
      <c r="I572">
        <v>1875</v>
      </c>
      <c r="J572">
        <v>12</v>
      </c>
      <c r="K572">
        <v>12</v>
      </c>
    </row>
    <row r="573" spans="1:11">
      <c r="A573">
        <v>90</v>
      </c>
      <c r="B573" t="b">
        <v>0</v>
      </c>
      <c r="C573" t="s">
        <v>41684</v>
      </c>
      <c r="D573">
        <v>1037022454355</v>
      </c>
      <c r="E573">
        <v>1</v>
      </c>
      <c r="F573">
        <v>6075195172</v>
      </c>
      <c r="G573">
        <v>999600</v>
      </c>
      <c r="H573" t="s">
        <v>40297</v>
      </c>
      <c r="I573">
        <v>1875</v>
      </c>
      <c r="J573">
        <v>5</v>
      </c>
      <c r="K573">
        <v>5</v>
      </c>
    </row>
    <row r="574" spans="1:11">
      <c r="A574">
        <v>90</v>
      </c>
      <c r="B574" t="b">
        <v>0</v>
      </c>
      <c r="C574" t="s">
        <v>44002</v>
      </c>
      <c r="D574">
        <v>1037022454355</v>
      </c>
      <c r="E574">
        <v>1</v>
      </c>
      <c r="F574">
        <v>6070294133</v>
      </c>
      <c r="G574">
        <v>800100</v>
      </c>
      <c r="H574" t="s">
        <v>40297</v>
      </c>
      <c r="I574">
        <v>1875</v>
      </c>
      <c r="J574">
        <v>3</v>
      </c>
      <c r="K574">
        <v>12</v>
      </c>
    </row>
    <row r="575" spans="1:11">
      <c r="A575">
        <v>90</v>
      </c>
      <c r="B575" t="b">
        <v>0</v>
      </c>
      <c r="C575" t="s">
        <v>45033</v>
      </c>
      <c r="D575">
        <v>1037022454355</v>
      </c>
      <c r="E575">
        <v>1</v>
      </c>
      <c r="F575">
        <v>6111358632</v>
      </c>
      <c r="G575">
        <v>798000</v>
      </c>
      <c r="H575" t="s">
        <v>40297</v>
      </c>
      <c r="I575">
        <v>1875</v>
      </c>
      <c r="J575">
        <v>2</v>
      </c>
      <c r="K575">
        <v>2</v>
      </c>
    </row>
    <row r="576" spans="1:11">
      <c r="A576">
        <v>30</v>
      </c>
      <c r="B576" t="b">
        <v>0</v>
      </c>
      <c r="C576" t="s">
        <v>40517</v>
      </c>
      <c r="D576">
        <v>1037022454355</v>
      </c>
      <c r="E576">
        <v>1</v>
      </c>
      <c r="F576">
        <v>6122378810</v>
      </c>
      <c r="G576">
        <v>655000</v>
      </c>
      <c r="H576" t="s">
        <v>40297</v>
      </c>
      <c r="I576">
        <v>1875</v>
      </c>
      <c r="J576">
        <v>36</v>
      </c>
      <c r="K576">
        <v>50</v>
      </c>
    </row>
    <row r="577" spans="1:11">
      <c r="A577">
        <v>90</v>
      </c>
      <c r="B577" t="b">
        <v>0</v>
      </c>
      <c r="C577" t="s">
        <v>45078</v>
      </c>
      <c r="D577">
        <v>1037022454355</v>
      </c>
      <c r="E577">
        <v>1</v>
      </c>
      <c r="F577">
        <v>6067285919</v>
      </c>
      <c r="G577">
        <v>2500000</v>
      </c>
      <c r="H577" t="s">
        <v>40297</v>
      </c>
      <c r="I577">
        <v>1877</v>
      </c>
      <c r="J577">
        <v>21</v>
      </c>
      <c r="K577">
        <v>21</v>
      </c>
    </row>
    <row r="578" spans="1:11">
      <c r="A578">
        <v>90</v>
      </c>
      <c r="B578" t="b">
        <v>0</v>
      </c>
      <c r="C578" t="s">
        <v>42699</v>
      </c>
      <c r="D578">
        <v>1037022454355</v>
      </c>
      <c r="E578">
        <v>1</v>
      </c>
      <c r="F578">
        <v>6068516850</v>
      </c>
      <c r="G578">
        <v>2200000</v>
      </c>
      <c r="H578" t="s">
        <v>40297</v>
      </c>
      <c r="I578">
        <v>1877</v>
      </c>
      <c r="J578">
        <v>12</v>
      </c>
      <c r="K578">
        <v>17</v>
      </c>
    </row>
    <row r="579" spans="1:11">
      <c r="A579">
        <v>90</v>
      </c>
      <c r="B579" t="b">
        <v>0</v>
      </c>
      <c r="C579" t="s">
        <v>40401</v>
      </c>
      <c r="D579">
        <v>1037022454355</v>
      </c>
      <c r="E579">
        <v>1</v>
      </c>
      <c r="F579">
        <v>6068639179</v>
      </c>
      <c r="G579">
        <v>2189000</v>
      </c>
      <c r="H579" t="s">
        <v>40297</v>
      </c>
      <c r="I579">
        <v>1877</v>
      </c>
      <c r="J579">
        <v>2</v>
      </c>
      <c r="K579">
        <v>10</v>
      </c>
    </row>
    <row r="580" spans="1:11">
      <c r="A580">
        <v>90</v>
      </c>
      <c r="B580" t="b">
        <v>0</v>
      </c>
      <c r="C580" t="s">
        <v>41860</v>
      </c>
      <c r="D580">
        <v>1037022454355</v>
      </c>
      <c r="E580">
        <v>1</v>
      </c>
      <c r="F580">
        <v>6069887699</v>
      </c>
      <c r="G580">
        <v>1890000</v>
      </c>
      <c r="H580" t="s">
        <v>40297</v>
      </c>
      <c r="I580">
        <v>1877</v>
      </c>
      <c r="J580">
        <v>4</v>
      </c>
      <c r="K580">
        <v>4</v>
      </c>
    </row>
    <row r="581" spans="1:11">
      <c r="A581">
        <v>90</v>
      </c>
      <c r="B581" t="b">
        <v>0</v>
      </c>
      <c r="C581" t="s">
        <v>43590</v>
      </c>
      <c r="D581">
        <v>1037022454355</v>
      </c>
      <c r="E581">
        <v>1</v>
      </c>
      <c r="F581">
        <v>6068554988</v>
      </c>
      <c r="G581">
        <v>1888000</v>
      </c>
      <c r="H581" t="s">
        <v>40297</v>
      </c>
      <c r="I581">
        <v>1877</v>
      </c>
      <c r="J581">
        <v>84</v>
      </c>
      <c r="K581">
        <v>90</v>
      </c>
    </row>
    <row r="582" spans="1:11">
      <c r="A582">
        <v>90</v>
      </c>
      <c r="B582" t="b">
        <v>0</v>
      </c>
      <c r="C582" t="s">
        <v>44419</v>
      </c>
      <c r="D582">
        <v>1037022454355</v>
      </c>
      <c r="E582">
        <v>1</v>
      </c>
      <c r="F582">
        <v>6078697485</v>
      </c>
      <c r="G582">
        <v>1500000</v>
      </c>
      <c r="H582" t="s">
        <v>40297</v>
      </c>
      <c r="I582">
        <v>1877</v>
      </c>
      <c r="J582">
        <v>2</v>
      </c>
      <c r="K582">
        <v>2</v>
      </c>
    </row>
    <row r="583" spans="1:11">
      <c r="A583">
        <v>90</v>
      </c>
      <c r="B583" t="b">
        <v>0</v>
      </c>
      <c r="C583" t="s">
        <v>42667</v>
      </c>
      <c r="D583">
        <v>1037022454355</v>
      </c>
      <c r="E583">
        <v>1</v>
      </c>
      <c r="F583">
        <v>6078969642</v>
      </c>
      <c r="G583">
        <v>1498000</v>
      </c>
      <c r="H583" t="s">
        <v>40297</v>
      </c>
      <c r="I583">
        <v>1877</v>
      </c>
      <c r="J583">
        <v>5</v>
      </c>
      <c r="K583">
        <v>5</v>
      </c>
    </row>
    <row r="584" spans="1:11">
      <c r="A584">
        <v>90</v>
      </c>
      <c r="B584" t="b">
        <v>0</v>
      </c>
      <c r="C584" t="s">
        <v>43376</v>
      </c>
      <c r="D584">
        <v>1037022454355</v>
      </c>
      <c r="E584">
        <v>1</v>
      </c>
      <c r="F584">
        <v>6079891584</v>
      </c>
      <c r="G584">
        <v>1420000</v>
      </c>
      <c r="H584" t="s">
        <v>40297</v>
      </c>
      <c r="I584">
        <v>1877</v>
      </c>
      <c r="J584">
        <v>7</v>
      </c>
      <c r="K584">
        <v>7</v>
      </c>
    </row>
    <row r="585" spans="1:11">
      <c r="A585">
        <v>90</v>
      </c>
      <c r="B585" t="b">
        <v>0</v>
      </c>
      <c r="C585" t="s">
        <v>41920</v>
      </c>
      <c r="D585">
        <v>1037022454355</v>
      </c>
      <c r="E585">
        <v>1</v>
      </c>
      <c r="F585">
        <v>6079980601</v>
      </c>
      <c r="G585">
        <v>1410000</v>
      </c>
      <c r="H585" t="s">
        <v>40297</v>
      </c>
      <c r="I585">
        <v>1877</v>
      </c>
      <c r="J585">
        <v>60</v>
      </c>
      <c r="K585">
        <v>60</v>
      </c>
    </row>
    <row r="586" spans="1:11">
      <c r="A586">
        <v>90</v>
      </c>
      <c r="B586" t="b">
        <v>0</v>
      </c>
      <c r="C586" t="s">
        <v>40622</v>
      </c>
      <c r="D586">
        <v>1037022454355</v>
      </c>
      <c r="E586">
        <v>1</v>
      </c>
      <c r="F586">
        <v>6080170068</v>
      </c>
      <c r="G586">
        <v>1407000</v>
      </c>
      <c r="H586" t="s">
        <v>40297</v>
      </c>
      <c r="I586">
        <v>1877</v>
      </c>
      <c r="J586">
        <v>35</v>
      </c>
      <c r="K586">
        <v>35</v>
      </c>
    </row>
    <row r="587" spans="1:11">
      <c r="A587">
        <v>90</v>
      </c>
      <c r="B587" t="b">
        <v>0</v>
      </c>
      <c r="C587" t="s">
        <v>43118</v>
      </c>
      <c r="D587">
        <v>1037022454355</v>
      </c>
      <c r="E587">
        <v>1</v>
      </c>
      <c r="F587">
        <v>6081036921</v>
      </c>
      <c r="G587">
        <v>1339000</v>
      </c>
      <c r="H587" t="s">
        <v>40297</v>
      </c>
      <c r="I587">
        <v>1877</v>
      </c>
      <c r="J587">
        <v>40</v>
      </c>
      <c r="K587">
        <v>40</v>
      </c>
    </row>
    <row r="588" spans="1:11">
      <c r="A588">
        <v>90</v>
      </c>
      <c r="B588" t="b">
        <v>0</v>
      </c>
      <c r="C588" t="s">
        <v>44212</v>
      </c>
      <c r="D588">
        <v>1037022454355</v>
      </c>
      <c r="E588">
        <v>1</v>
      </c>
      <c r="F588">
        <v>6081338309</v>
      </c>
      <c r="G588">
        <v>1329000</v>
      </c>
      <c r="H588" t="s">
        <v>40297</v>
      </c>
      <c r="I588">
        <v>1877</v>
      </c>
      <c r="J588">
        <v>35</v>
      </c>
      <c r="K588">
        <v>35</v>
      </c>
    </row>
    <row r="589" spans="1:11">
      <c r="A589">
        <v>90</v>
      </c>
      <c r="B589" t="b">
        <v>0</v>
      </c>
      <c r="C589" t="s">
        <v>42049</v>
      </c>
      <c r="D589">
        <v>1037022454355</v>
      </c>
      <c r="E589">
        <v>1</v>
      </c>
      <c r="F589">
        <v>6081554281</v>
      </c>
      <c r="G589">
        <v>1180000</v>
      </c>
      <c r="H589" t="s">
        <v>40297</v>
      </c>
      <c r="I589">
        <v>1877</v>
      </c>
      <c r="J589">
        <v>9</v>
      </c>
      <c r="K589">
        <v>9</v>
      </c>
    </row>
    <row r="590" spans="1:11">
      <c r="A590">
        <v>90</v>
      </c>
      <c r="B590" t="b">
        <v>0</v>
      </c>
      <c r="C590" t="s">
        <v>45590</v>
      </c>
      <c r="D590">
        <v>1037022454355</v>
      </c>
      <c r="E590">
        <v>1</v>
      </c>
      <c r="F590">
        <v>6082034654</v>
      </c>
      <c r="G590">
        <v>1000000</v>
      </c>
      <c r="H590" t="s">
        <v>40297</v>
      </c>
      <c r="I590">
        <v>1877</v>
      </c>
      <c r="J590">
        <v>10</v>
      </c>
      <c r="K590">
        <v>10</v>
      </c>
    </row>
    <row r="591" spans="1:11">
      <c r="A591">
        <v>90</v>
      </c>
      <c r="B591" t="b">
        <v>0</v>
      </c>
      <c r="C591" t="s">
        <v>40476</v>
      </c>
      <c r="D591">
        <v>1037022454355</v>
      </c>
      <c r="E591">
        <v>1</v>
      </c>
      <c r="F591">
        <v>6077547632</v>
      </c>
      <c r="G591">
        <v>968000</v>
      </c>
      <c r="H591" t="s">
        <v>40297</v>
      </c>
      <c r="I591">
        <v>1877</v>
      </c>
      <c r="J591">
        <v>252</v>
      </c>
      <c r="K591">
        <v>329</v>
      </c>
    </row>
    <row r="592" spans="1:11">
      <c r="A592">
        <v>90</v>
      </c>
      <c r="B592" t="b">
        <v>0</v>
      </c>
      <c r="C592" t="s">
        <v>43129</v>
      </c>
      <c r="D592">
        <v>1037022454355</v>
      </c>
      <c r="E592">
        <v>1</v>
      </c>
      <c r="F592">
        <v>6119932621</v>
      </c>
      <c r="G592">
        <v>964900</v>
      </c>
      <c r="H592" t="s">
        <v>40297</v>
      </c>
      <c r="I592">
        <v>1877</v>
      </c>
      <c r="J592">
        <v>9</v>
      </c>
      <c r="K592">
        <v>48</v>
      </c>
    </row>
    <row r="593" spans="1:11">
      <c r="A593">
        <v>90</v>
      </c>
      <c r="B593" t="b">
        <v>0</v>
      </c>
      <c r="C593" t="s">
        <v>41508</v>
      </c>
      <c r="D593">
        <v>1037022454355</v>
      </c>
      <c r="E593">
        <v>1</v>
      </c>
      <c r="F593">
        <v>6087285616</v>
      </c>
      <c r="G593">
        <v>9900000</v>
      </c>
      <c r="H593" t="s">
        <v>40297</v>
      </c>
      <c r="I593">
        <v>1944</v>
      </c>
      <c r="J593">
        <v>1</v>
      </c>
      <c r="K593">
        <v>5</v>
      </c>
    </row>
    <row r="594" spans="1:11">
      <c r="A594">
        <v>90</v>
      </c>
      <c r="B594" t="b">
        <v>0</v>
      </c>
      <c r="C594" t="s">
        <v>43991</v>
      </c>
      <c r="D594">
        <v>1037022454355</v>
      </c>
      <c r="E594">
        <v>1</v>
      </c>
      <c r="F594">
        <v>6122427973</v>
      </c>
      <c r="G594">
        <v>9800000</v>
      </c>
      <c r="H594" t="s">
        <v>40297</v>
      </c>
      <c r="I594">
        <v>1944</v>
      </c>
      <c r="J594">
        <v>16</v>
      </c>
      <c r="K594">
        <v>18</v>
      </c>
    </row>
    <row r="595" spans="1:11">
      <c r="A595">
        <v>90</v>
      </c>
      <c r="B595" t="b">
        <v>0</v>
      </c>
      <c r="C595" t="s">
        <v>44013</v>
      </c>
      <c r="D595">
        <v>1037022454355</v>
      </c>
      <c r="E595">
        <v>1</v>
      </c>
      <c r="F595">
        <v>6070130365</v>
      </c>
      <c r="G595">
        <v>1746000</v>
      </c>
      <c r="H595" t="s">
        <v>40297</v>
      </c>
      <c r="I595">
        <v>1952</v>
      </c>
      <c r="J595">
        <v>46</v>
      </c>
      <c r="K595">
        <v>49</v>
      </c>
    </row>
    <row r="596" spans="1:11">
      <c r="A596">
        <v>90</v>
      </c>
      <c r="B596" t="b">
        <v>0</v>
      </c>
      <c r="C596" t="s">
        <v>41836</v>
      </c>
      <c r="D596">
        <v>1037022454355</v>
      </c>
      <c r="E596">
        <v>1</v>
      </c>
      <c r="F596">
        <v>6072312433</v>
      </c>
      <c r="G596">
        <v>1737000</v>
      </c>
      <c r="H596" t="s">
        <v>40297</v>
      </c>
      <c r="I596">
        <v>1952</v>
      </c>
      <c r="J596">
        <v>120</v>
      </c>
      <c r="K596">
        <v>127</v>
      </c>
    </row>
    <row r="597" spans="1:11">
      <c r="A597">
        <v>90</v>
      </c>
      <c r="B597" t="b">
        <v>0</v>
      </c>
      <c r="C597" t="s">
        <v>41679</v>
      </c>
      <c r="D597">
        <v>1037022454355</v>
      </c>
      <c r="E597">
        <v>1</v>
      </c>
      <c r="F597">
        <v>6121037593</v>
      </c>
      <c r="G597">
        <v>1448000</v>
      </c>
      <c r="H597" t="s">
        <v>40297</v>
      </c>
      <c r="I597">
        <v>1952</v>
      </c>
      <c r="J597">
        <v>21</v>
      </c>
      <c r="K597">
        <v>21</v>
      </c>
    </row>
    <row r="598" spans="1:11">
      <c r="A598">
        <v>90</v>
      </c>
      <c r="B598" t="b">
        <v>0</v>
      </c>
      <c r="C598" t="s">
        <v>41691</v>
      </c>
      <c r="D598">
        <v>1037022454355</v>
      </c>
      <c r="E598">
        <v>1</v>
      </c>
      <c r="F598">
        <v>6077695291</v>
      </c>
      <c r="G598">
        <v>1250000</v>
      </c>
      <c r="H598" t="s">
        <v>40297</v>
      </c>
      <c r="I598">
        <v>1952</v>
      </c>
      <c r="J598">
        <v>229</v>
      </c>
      <c r="K598">
        <v>400</v>
      </c>
    </row>
    <row r="599" spans="1:11">
      <c r="A599">
        <v>90</v>
      </c>
      <c r="B599" t="b">
        <v>0</v>
      </c>
      <c r="C599" t="s">
        <v>46949</v>
      </c>
      <c r="D599">
        <v>1037022454355</v>
      </c>
      <c r="E599">
        <v>1</v>
      </c>
      <c r="F599">
        <v>6130575359</v>
      </c>
      <c r="G599">
        <v>1249000</v>
      </c>
      <c r="H599" t="s">
        <v>40297</v>
      </c>
      <c r="I599">
        <v>1952</v>
      </c>
      <c r="J599">
        <v>17</v>
      </c>
      <c r="K599">
        <v>25</v>
      </c>
    </row>
    <row r="600" spans="1:11">
      <c r="A600">
        <v>90</v>
      </c>
      <c r="B600" t="b">
        <v>0</v>
      </c>
      <c r="C600" t="s">
        <v>41077</v>
      </c>
      <c r="D600">
        <v>1037022454355</v>
      </c>
      <c r="E600">
        <v>1</v>
      </c>
      <c r="F600">
        <v>6072766975</v>
      </c>
      <c r="G600">
        <v>399000</v>
      </c>
      <c r="H600" t="s">
        <v>40297</v>
      </c>
      <c r="I600">
        <v>1956</v>
      </c>
      <c r="J600">
        <v>2</v>
      </c>
      <c r="K600">
        <v>3</v>
      </c>
    </row>
    <row r="601" spans="1:11">
      <c r="A601">
        <v>90</v>
      </c>
      <c r="B601" t="b">
        <v>0</v>
      </c>
      <c r="C601" t="s">
        <v>42481</v>
      </c>
      <c r="D601">
        <v>1037022454355</v>
      </c>
      <c r="E601">
        <v>1</v>
      </c>
      <c r="F601">
        <v>6124286614</v>
      </c>
      <c r="G601">
        <v>200000</v>
      </c>
      <c r="H601" t="s">
        <v>40297</v>
      </c>
      <c r="I601">
        <v>1957</v>
      </c>
      <c r="J601">
        <v>40</v>
      </c>
      <c r="K601">
        <v>40</v>
      </c>
    </row>
    <row r="602" spans="1:11">
      <c r="A602">
        <v>90</v>
      </c>
      <c r="B602" t="b">
        <v>0</v>
      </c>
      <c r="C602" t="s">
        <v>41401</v>
      </c>
      <c r="D602">
        <v>1037022454355</v>
      </c>
      <c r="E602">
        <v>1</v>
      </c>
      <c r="F602">
        <v>6109501817</v>
      </c>
      <c r="G602">
        <v>2100000</v>
      </c>
      <c r="H602" t="s">
        <v>40297</v>
      </c>
      <c r="I602">
        <v>1964</v>
      </c>
      <c r="J602">
        <v>1</v>
      </c>
      <c r="K602">
        <v>1</v>
      </c>
    </row>
    <row r="603" spans="1:11">
      <c r="A603">
        <v>30</v>
      </c>
      <c r="B603" t="b">
        <v>0</v>
      </c>
      <c r="C603" t="s">
        <v>45213</v>
      </c>
      <c r="D603">
        <v>1037022454355</v>
      </c>
      <c r="E603">
        <v>1</v>
      </c>
      <c r="F603">
        <v>6111589124</v>
      </c>
      <c r="G603">
        <v>2050000</v>
      </c>
      <c r="H603" t="s">
        <v>40297</v>
      </c>
      <c r="I603">
        <v>1964</v>
      </c>
      <c r="J603">
        <v>2</v>
      </c>
      <c r="K603">
        <v>2</v>
      </c>
    </row>
    <row r="604" spans="1:11">
      <c r="A604">
        <v>90</v>
      </c>
      <c r="B604" t="b">
        <v>0</v>
      </c>
      <c r="C604" t="s">
        <v>44426</v>
      </c>
      <c r="D604">
        <v>1037022454355</v>
      </c>
      <c r="E604">
        <v>1</v>
      </c>
      <c r="F604">
        <v>6073344132</v>
      </c>
      <c r="G604">
        <v>2048000</v>
      </c>
      <c r="H604" t="s">
        <v>40297</v>
      </c>
      <c r="I604">
        <v>1964</v>
      </c>
      <c r="J604">
        <v>25</v>
      </c>
      <c r="K604">
        <v>25</v>
      </c>
    </row>
    <row r="605" spans="1:11">
      <c r="A605">
        <v>90</v>
      </c>
      <c r="B605" t="b">
        <v>0</v>
      </c>
      <c r="C605" t="s">
        <v>45225</v>
      </c>
      <c r="D605">
        <v>1037022454355</v>
      </c>
      <c r="E605">
        <v>1</v>
      </c>
      <c r="F605">
        <v>6107556828</v>
      </c>
      <c r="G605">
        <v>2047000</v>
      </c>
      <c r="H605" t="s">
        <v>40297</v>
      </c>
      <c r="I605">
        <v>1964</v>
      </c>
      <c r="J605">
        <v>12</v>
      </c>
      <c r="K605">
        <v>22</v>
      </c>
    </row>
    <row r="606" spans="1:11">
      <c r="A606">
        <v>90</v>
      </c>
      <c r="B606" t="b">
        <v>0</v>
      </c>
      <c r="C606" t="s">
        <v>45554</v>
      </c>
      <c r="D606">
        <v>1037022454355</v>
      </c>
      <c r="E606">
        <v>1</v>
      </c>
      <c r="F606">
        <v>6118069381</v>
      </c>
      <c r="G606">
        <v>1874000</v>
      </c>
      <c r="H606" t="s">
        <v>40297</v>
      </c>
      <c r="I606">
        <v>1969</v>
      </c>
      <c r="J606">
        <v>13</v>
      </c>
      <c r="K606">
        <v>25</v>
      </c>
    </row>
    <row r="607" spans="1:11">
      <c r="A607">
        <v>90</v>
      </c>
      <c r="B607" t="b">
        <v>0</v>
      </c>
      <c r="C607" t="s">
        <v>45591</v>
      </c>
      <c r="D607">
        <v>1037022454355</v>
      </c>
      <c r="E607">
        <v>1</v>
      </c>
      <c r="F607">
        <v>6067878884</v>
      </c>
      <c r="G607">
        <v>1873000</v>
      </c>
      <c r="H607" t="s">
        <v>40297</v>
      </c>
      <c r="I607">
        <v>1969</v>
      </c>
      <c r="J607">
        <v>2</v>
      </c>
      <c r="K607">
        <v>20</v>
      </c>
    </row>
    <row r="608" spans="1:11">
      <c r="A608">
        <v>90</v>
      </c>
      <c r="B608" t="b">
        <v>0</v>
      </c>
      <c r="C608" t="s">
        <v>44172</v>
      </c>
      <c r="D608">
        <v>1037022454355</v>
      </c>
      <c r="E608">
        <v>1</v>
      </c>
      <c r="F608">
        <v>6121249539</v>
      </c>
      <c r="G608">
        <v>50000</v>
      </c>
      <c r="H608" t="s">
        <v>40297</v>
      </c>
      <c r="I608">
        <v>1977</v>
      </c>
      <c r="J608">
        <v>6</v>
      </c>
      <c r="K608">
        <v>10</v>
      </c>
    </row>
    <row r="609" spans="1:11">
      <c r="A609">
        <v>90</v>
      </c>
      <c r="B609" t="b">
        <v>0</v>
      </c>
      <c r="C609" t="s">
        <v>45227</v>
      </c>
      <c r="D609">
        <v>1037022454355</v>
      </c>
      <c r="E609">
        <v>1</v>
      </c>
      <c r="F609">
        <v>6067286864</v>
      </c>
      <c r="G609">
        <v>2500000</v>
      </c>
      <c r="H609" t="s">
        <v>40297</v>
      </c>
      <c r="I609">
        <v>1978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40800</v>
      </c>
      <c r="D610">
        <v>1037022454355</v>
      </c>
      <c r="E610">
        <v>1</v>
      </c>
      <c r="F610">
        <v>6072667126</v>
      </c>
      <c r="G610">
        <v>2150000</v>
      </c>
      <c r="H610" t="s">
        <v>40297</v>
      </c>
      <c r="I610">
        <v>1978</v>
      </c>
      <c r="J610">
        <v>683</v>
      </c>
      <c r="K610">
        <v>695</v>
      </c>
    </row>
    <row r="611" spans="1:11">
      <c r="A611">
        <v>90</v>
      </c>
      <c r="B611" t="b">
        <v>0</v>
      </c>
      <c r="C611" t="s">
        <v>43192</v>
      </c>
      <c r="D611">
        <v>1037022454355</v>
      </c>
      <c r="E611">
        <v>1</v>
      </c>
      <c r="F611">
        <v>6076613677</v>
      </c>
      <c r="G611">
        <v>2000000</v>
      </c>
      <c r="H611" t="s">
        <v>40297</v>
      </c>
      <c r="I611">
        <v>1978</v>
      </c>
      <c r="J611">
        <v>6</v>
      </c>
      <c r="K611">
        <v>6</v>
      </c>
    </row>
    <row r="612" spans="1:11">
      <c r="A612">
        <v>90</v>
      </c>
      <c r="B612" t="b">
        <v>0</v>
      </c>
      <c r="C612" t="s">
        <v>44589</v>
      </c>
      <c r="D612">
        <v>1037022454355</v>
      </c>
      <c r="E612">
        <v>1</v>
      </c>
      <c r="F612">
        <v>6107423797</v>
      </c>
      <c r="G612">
        <v>1960000</v>
      </c>
      <c r="H612" t="s">
        <v>40297</v>
      </c>
      <c r="I612">
        <v>1978</v>
      </c>
      <c r="J612">
        <v>2</v>
      </c>
      <c r="K612">
        <v>2</v>
      </c>
    </row>
    <row r="613" spans="1:11">
      <c r="A613">
        <v>90</v>
      </c>
      <c r="B613" t="b">
        <v>0</v>
      </c>
      <c r="C613" t="s">
        <v>44649</v>
      </c>
      <c r="D613">
        <v>1037022454355</v>
      </c>
      <c r="E613">
        <v>1</v>
      </c>
      <c r="F613">
        <v>6108833197</v>
      </c>
      <c r="G613">
        <v>1939000</v>
      </c>
      <c r="H613" t="s">
        <v>40297</v>
      </c>
      <c r="I613">
        <v>1978</v>
      </c>
      <c r="J613">
        <v>6</v>
      </c>
      <c r="K613">
        <v>22</v>
      </c>
    </row>
    <row r="614" spans="1:11">
      <c r="A614">
        <v>90</v>
      </c>
      <c r="B614" t="b">
        <v>0</v>
      </c>
      <c r="C614" t="s">
        <v>46971</v>
      </c>
      <c r="D614">
        <v>1037022454355</v>
      </c>
      <c r="E614">
        <v>1</v>
      </c>
      <c r="F614">
        <v>6131460617</v>
      </c>
      <c r="G614">
        <v>1938000</v>
      </c>
      <c r="H614" t="s">
        <v>40297</v>
      </c>
      <c r="I614">
        <v>1978</v>
      </c>
      <c r="J614">
        <v>24</v>
      </c>
      <c r="K614">
        <v>25</v>
      </c>
    </row>
    <row r="615" spans="1:11">
      <c r="A615">
        <v>90</v>
      </c>
      <c r="B615" t="b">
        <v>0</v>
      </c>
      <c r="C615" t="s">
        <v>46112</v>
      </c>
      <c r="D615">
        <v>1037022454355</v>
      </c>
      <c r="E615">
        <v>1</v>
      </c>
      <c r="F615">
        <v>6128188703</v>
      </c>
      <c r="G615">
        <v>500000</v>
      </c>
      <c r="H615" t="s">
        <v>40297</v>
      </c>
      <c r="I615">
        <v>1986</v>
      </c>
      <c r="J615">
        <v>159</v>
      </c>
      <c r="K615">
        <v>160</v>
      </c>
    </row>
    <row r="616" spans="1:11">
      <c r="A616">
        <v>90</v>
      </c>
      <c r="B616" t="b">
        <v>0</v>
      </c>
      <c r="C616" t="s">
        <v>45012</v>
      </c>
      <c r="D616">
        <v>1037022454355</v>
      </c>
      <c r="E616">
        <v>1</v>
      </c>
      <c r="F616">
        <v>6068661744</v>
      </c>
      <c r="G616">
        <v>1714000</v>
      </c>
      <c r="H616" t="s">
        <v>40297</v>
      </c>
      <c r="I616">
        <v>1987</v>
      </c>
      <c r="J616">
        <v>11</v>
      </c>
      <c r="K616">
        <v>11</v>
      </c>
    </row>
    <row r="617" spans="1:11">
      <c r="A617">
        <v>90</v>
      </c>
      <c r="B617" t="b">
        <v>0</v>
      </c>
      <c r="C617" t="s">
        <v>44227</v>
      </c>
      <c r="D617">
        <v>1037022454355</v>
      </c>
      <c r="E617">
        <v>1</v>
      </c>
      <c r="F617">
        <v>6075702263</v>
      </c>
      <c r="G617">
        <v>1650000</v>
      </c>
      <c r="H617" t="s">
        <v>40297</v>
      </c>
      <c r="I617">
        <v>1987</v>
      </c>
      <c r="J617">
        <v>106</v>
      </c>
      <c r="K617">
        <v>106</v>
      </c>
    </row>
    <row r="618" spans="1:11">
      <c r="A618">
        <v>90</v>
      </c>
      <c r="B618" t="b">
        <v>0</v>
      </c>
      <c r="C618" t="s">
        <v>45462</v>
      </c>
      <c r="D618">
        <v>1037022454355</v>
      </c>
      <c r="E618">
        <v>1</v>
      </c>
      <c r="F618">
        <v>6079641820</v>
      </c>
      <c r="G618">
        <v>1610000</v>
      </c>
      <c r="H618" t="s">
        <v>40297</v>
      </c>
      <c r="I618">
        <v>1987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43905</v>
      </c>
      <c r="D619">
        <v>1037022454355</v>
      </c>
      <c r="E619">
        <v>1</v>
      </c>
      <c r="F619">
        <v>6081893463</v>
      </c>
      <c r="G619">
        <v>1250000</v>
      </c>
      <c r="H619" t="s">
        <v>40297</v>
      </c>
      <c r="I619">
        <v>1987</v>
      </c>
      <c r="J619">
        <v>79</v>
      </c>
      <c r="K619">
        <v>100</v>
      </c>
    </row>
    <row r="620" spans="1:11">
      <c r="A620">
        <v>90</v>
      </c>
      <c r="B620" t="b">
        <v>0</v>
      </c>
      <c r="C620" t="s">
        <v>42270</v>
      </c>
      <c r="D620">
        <v>1037022454355</v>
      </c>
      <c r="E620">
        <v>1</v>
      </c>
      <c r="F620">
        <v>6084276784</v>
      </c>
      <c r="G620">
        <v>1200000</v>
      </c>
      <c r="H620" t="s">
        <v>40297</v>
      </c>
      <c r="I620">
        <v>1987</v>
      </c>
      <c r="J620">
        <v>1</v>
      </c>
      <c r="K620">
        <v>1</v>
      </c>
    </row>
    <row r="621" spans="1:11">
      <c r="A621">
        <v>90</v>
      </c>
      <c r="B621" t="b">
        <v>0</v>
      </c>
      <c r="C621" t="s">
        <v>44741</v>
      </c>
      <c r="D621">
        <v>1037022454355</v>
      </c>
      <c r="E621">
        <v>1</v>
      </c>
      <c r="F621">
        <v>6086027214</v>
      </c>
      <c r="G621">
        <v>1188000</v>
      </c>
      <c r="H621" t="s">
        <v>40297</v>
      </c>
      <c r="I621">
        <v>1987</v>
      </c>
      <c r="J621">
        <v>1</v>
      </c>
      <c r="K621">
        <v>2</v>
      </c>
    </row>
    <row r="622" spans="1:11">
      <c r="A622">
        <v>90</v>
      </c>
      <c r="B622" t="b">
        <v>0</v>
      </c>
      <c r="C622" t="s">
        <v>42329</v>
      </c>
      <c r="D622">
        <v>1037022454355</v>
      </c>
      <c r="E622">
        <v>1</v>
      </c>
      <c r="F622">
        <v>6097251965</v>
      </c>
      <c r="G622">
        <v>1186000</v>
      </c>
      <c r="H622" t="s">
        <v>40297</v>
      </c>
      <c r="I622">
        <v>1987</v>
      </c>
      <c r="J622">
        <v>3</v>
      </c>
      <c r="K622">
        <v>4</v>
      </c>
    </row>
    <row r="623" spans="1:11">
      <c r="A623">
        <v>90</v>
      </c>
      <c r="B623" t="b">
        <v>0</v>
      </c>
      <c r="C623" t="s">
        <v>45089</v>
      </c>
      <c r="D623">
        <v>1037022454355</v>
      </c>
      <c r="E623">
        <v>1</v>
      </c>
      <c r="F623">
        <v>6100742121</v>
      </c>
      <c r="G623">
        <v>1100000</v>
      </c>
      <c r="H623" t="s">
        <v>40297</v>
      </c>
      <c r="I623">
        <v>1987</v>
      </c>
      <c r="J623">
        <v>1</v>
      </c>
      <c r="K623">
        <v>1</v>
      </c>
    </row>
    <row r="624" spans="1:11">
      <c r="A624">
        <v>90</v>
      </c>
      <c r="B624" t="b">
        <v>0</v>
      </c>
      <c r="C624" t="s">
        <v>40687</v>
      </c>
      <c r="D624">
        <v>1037022454355</v>
      </c>
      <c r="E624">
        <v>1</v>
      </c>
      <c r="F624">
        <v>6106581471</v>
      </c>
      <c r="G624">
        <v>999900</v>
      </c>
      <c r="H624" t="s">
        <v>40297</v>
      </c>
      <c r="I624">
        <v>1987</v>
      </c>
      <c r="J624">
        <v>4</v>
      </c>
      <c r="K624">
        <v>4</v>
      </c>
    </row>
    <row r="625" spans="1:11">
      <c r="A625">
        <v>90</v>
      </c>
      <c r="B625" t="b">
        <v>0</v>
      </c>
      <c r="C625" t="s">
        <v>42851</v>
      </c>
      <c r="D625">
        <v>1037022454355</v>
      </c>
      <c r="E625">
        <v>1</v>
      </c>
      <c r="F625">
        <v>6096796619</v>
      </c>
      <c r="G625">
        <v>999900</v>
      </c>
      <c r="H625" t="s">
        <v>40297</v>
      </c>
      <c r="I625">
        <v>1987</v>
      </c>
      <c r="J625">
        <v>5</v>
      </c>
      <c r="K625">
        <v>8</v>
      </c>
    </row>
    <row r="626" spans="1:11">
      <c r="A626">
        <v>90</v>
      </c>
      <c r="B626" t="b">
        <v>0</v>
      </c>
      <c r="C626" t="s">
        <v>43936</v>
      </c>
      <c r="D626">
        <v>1037022454355</v>
      </c>
      <c r="E626">
        <v>1</v>
      </c>
      <c r="F626">
        <v>6107976972</v>
      </c>
      <c r="G626">
        <v>940000</v>
      </c>
      <c r="H626" t="s">
        <v>40297</v>
      </c>
      <c r="I626">
        <v>1987</v>
      </c>
      <c r="J626">
        <v>1</v>
      </c>
      <c r="K626">
        <v>1</v>
      </c>
    </row>
    <row r="627" spans="1:11">
      <c r="A627">
        <v>90</v>
      </c>
      <c r="B627" t="b">
        <v>0</v>
      </c>
      <c r="C627" t="s">
        <v>43091</v>
      </c>
      <c r="D627">
        <v>1037022454355</v>
      </c>
      <c r="E627">
        <v>1</v>
      </c>
      <c r="F627">
        <v>6117147106</v>
      </c>
      <c r="G627">
        <v>899000</v>
      </c>
      <c r="H627" t="s">
        <v>40297</v>
      </c>
      <c r="I627">
        <v>1987</v>
      </c>
      <c r="J627">
        <v>1</v>
      </c>
      <c r="K627">
        <v>1</v>
      </c>
    </row>
    <row r="628" spans="1:11">
      <c r="A628">
        <v>90</v>
      </c>
      <c r="B628" t="b">
        <v>0</v>
      </c>
      <c r="C628" t="s">
        <v>45053</v>
      </c>
      <c r="D628">
        <v>1037022454355</v>
      </c>
      <c r="E628">
        <v>1</v>
      </c>
      <c r="F628">
        <v>6118731570</v>
      </c>
      <c r="G628">
        <v>895800</v>
      </c>
      <c r="H628" t="s">
        <v>40297</v>
      </c>
      <c r="I628">
        <v>1987</v>
      </c>
      <c r="J628">
        <v>5</v>
      </c>
      <c r="K628">
        <v>5</v>
      </c>
    </row>
    <row r="629" spans="1:11">
      <c r="A629">
        <v>90</v>
      </c>
      <c r="B629" t="b">
        <v>0</v>
      </c>
      <c r="C629" t="s">
        <v>40914</v>
      </c>
      <c r="D629">
        <v>1037022454355</v>
      </c>
      <c r="E629">
        <v>1</v>
      </c>
      <c r="F629">
        <v>6067850876</v>
      </c>
      <c r="G629">
        <v>895700</v>
      </c>
      <c r="H629" t="s">
        <v>40297</v>
      </c>
      <c r="I629">
        <v>1987</v>
      </c>
      <c r="J629">
        <v>28</v>
      </c>
      <c r="K629">
        <v>30</v>
      </c>
    </row>
    <row r="630" spans="1:11">
      <c r="A630">
        <v>90</v>
      </c>
      <c r="B630" t="b">
        <v>0</v>
      </c>
      <c r="C630" t="s">
        <v>40807</v>
      </c>
      <c r="D630">
        <v>1037022454355</v>
      </c>
      <c r="E630">
        <v>1</v>
      </c>
      <c r="F630">
        <v>6118804499</v>
      </c>
      <c r="G630">
        <v>700000</v>
      </c>
      <c r="H630" t="s">
        <v>40297</v>
      </c>
      <c r="I630">
        <v>1987</v>
      </c>
      <c r="J630">
        <v>7</v>
      </c>
      <c r="K630">
        <v>7</v>
      </c>
    </row>
    <row r="631" spans="1:11">
      <c r="A631">
        <v>90</v>
      </c>
      <c r="B631" t="b">
        <v>0</v>
      </c>
      <c r="C631" t="s">
        <v>43814</v>
      </c>
      <c r="D631">
        <v>1037022454355</v>
      </c>
      <c r="E631">
        <v>1</v>
      </c>
      <c r="F631">
        <v>6122459643</v>
      </c>
      <c r="G631">
        <v>698900</v>
      </c>
      <c r="H631" t="s">
        <v>40297</v>
      </c>
      <c r="I631">
        <v>1987</v>
      </c>
      <c r="J631">
        <v>1</v>
      </c>
      <c r="K631">
        <v>1</v>
      </c>
    </row>
    <row r="632" spans="1:11">
      <c r="A632">
        <v>90</v>
      </c>
      <c r="B632" t="b">
        <v>0</v>
      </c>
      <c r="C632" t="s">
        <v>45041</v>
      </c>
      <c r="D632">
        <v>1037022454355</v>
      </c>
      <c r="E632">
        <v>1</v>
      </c>
      <c r="F632">
        <v>6104706795</v>
      </c>
      <c r="G632">
        <v>698900</v>
      </c>
      <c r="H632" t="s">
        <v>40297</v>
      </c>
      <c r="I632">
        <v>1987</v>
      </c>
      <c r="J632">
        <v>2</v>
      </c>
      <c r="K632">
        <v>2</v>
      </c>
    </row>
    <row r="633" spans="1:11">
      <c r="A633">
        <v>90</v>
      </c>
      <c r="B633" t="b">
        <v>0</v>
      </c>
      <c r="C633" t="s">
        <v>47088</v>
      </c>
      <c r="D633">
        <v>1037022454355</v>
      </c>
      <c r="E633">
        <v>1</v>
      </c>
      <c r="F633">
        <v>6125968022</v>
      </c>
      <c r="G633">
        <v>696300</v>
      </c>
      <c r="H633" t="s">
        <v>40297</v>
      </c>
      <c r="I633">
        <v>1987</v>
      </c>
      <c r="J633">
        <v>7</v>
      </c>
      <c r="K633">
        <v>8</v>
      </c>
    </row>
    <row r="634" spans="1:11">
      <c r="A634">
        <v>90</v>
      </c>
      <c r="B634" t="b">
        <v>0</v>
      </c>
      <c r="C634" t="s">
        <v>47356</v>
      </c>
      <c r="D634">
        <v>1037022454355</v>
      </c>
      <c r="E634">
        <v>1</v>
      </c>
      <c r="F634">
        <v>6097555821</v>
      </c>
      <c r="G634">
        <v>696100</v>
      </c>
      <c r="H634" t="s">
        <v>40297</v>
      </c>
      <c r="I634">
        <v>1987</v>
      </c>
      <c r="J634">
        <v>35</v>
      </c>
      <c r="K634">
        <v>40</v>
      </c>
    </row>
    <row r="635" spans="1:11">
      <c r="A635">
        <v>90</v>
      </c>
      <c r="B635" t="b">
        <v>0</v>
      </c>
      <c r="C635" t="s">
        <v>47373</v>
      </c>
      <c r="D635">
        <v>1037022454355</v>
      </c>
      <c r="E635">
        <v>1</v>
      </c>
      <c r="F635">
        <v>6069342998</v>
      </c>
      <c r="G635">
        <v>695000</v>
      </c>
      <c r="H635" t="s">
        <v>40297</v>
      </c>
      <c r="I635">
        <v>1987</v>
      </c>
      <c r="J635">
        <v>15</v>
      </c>
      <c r="K635">
        <v>16</v>
      </c>
    </row>
    <row r="636" spans="1:11">
      <c r="A636">
        <v>30</v>
      </c>
      <c r="B636" t="b">
        <v>0</v>
      </c>
      <c r="C636" t="s">
        <v>47161</v>
      </c>
      <c r="D636">
        <v>1037022454355</v>
      </c>
      <c r="E636">
        <v>1</v>
      </c>
      <c r="F636">
        <v>6108839538</v>
      </c>
      <c r="G636">
        <v>690000</v>
      </c>
      <c r="H636" t="s">
        <v>40297</v>
      </c>
      <c r="I636">
        <v>1987</v>
      </c>
      <c r="J636">
        <v>30</v>
      </c>
      <c r="K636">
        <v>30</v>
      </c>
    </row>
    <row r="637" spans="1:11">
      <c r="A637">
        <v>90</v>
      </c>
      <c r="B637" t="b">
        <v>0</v>
      </c>
      <c r="C637" t="s">
        <v>47142</v>
      </c>
      <c r="D637">
        <v>1037022454355</v>
      </c>
      <c r="E637">
        <v>1</v>
      </c>
      <c r="F637">
        <v>6126821185</v>
      </c>
      <c r="G637">
        <v>689900</v>
      </c>
      <c r="H637" t="s">
        <v>40297</v>
      </c>
      <c r="I637">
        <v>1987</v>
      </c>
      <c r="J637">
        <v>27</v>
      </c>
      <c r="K637">
        <v>30</v>
      </c>
    </row>
    <row r="638" spans="1:11">
      <c r="A638">
        <v>90</v>
      </c>
      <c r="B638" t="b">
        <v>0</v>
      </c>
      <c r="C638" t="s">
        <v>42355</v>
      </c>
      <c r="D638">
        <v>1037022454355</v>
      </c>
      <c r="E638">
        <v>1</v>
      </c>
      <c r="F638">
        <v>6072250096</v>
      </c>
      <c r="G638">
        <v>300000</v>
      </c>
      <c r="H638" t="s">
        <v>40297</v>
      </c>
      <c r="I638">
        <v>1998</v>
      </c>
      <c r="J638">
        <v>51</v>
      </c>
      <c r="K638">
        <v>56</v>
      </c>
    </row>
    <row r="639" spans="1:11">
      <c r="A639">
        <v>90</v>
      </c>
      <c r="B639" t="b">
        <v>0</v>
      </c>
      <c r="C639" t="s">
        <v>44095</v>
      </c>
      <c r="D639">
        <v>1037022454355</v>
      </c>
      <c r="E639">
        <v>1</v>
      </c>
      <c r="F639">
        <v>6124009753</v>
      </c>
      <c r="G639">
        <v>200000</v>
      </c>
      <c r="H639" t="s">
        <v>40297</v>
      </c>
      <c r="I639">
        <v>1998</v>
      </c>
      <c r="J639">
        <v>3</v>
      </c>
      <c r="K639">
        <v>3</v>
      </c>
    </row>
    <row r="640" spans="1:11">
      <c r="A640">
        <v>90</v>
      </c>
      <c r="B640" t="b">
        <v>0</v>
      </c>
      <c r="C640" t="s">
        <v>41370</v>
      </c>
      <c r="D640">
        <v>1037022454355</v>
      </c>
      <c r="E640">
        <v>1</v>
      </c>
      <c r="F640">
        <v>6124312613</v>
      </c>
      <c r="G640">
        <v>150000</v>
      </c>
      <c r="H640" t="s">
        <v>40297</v>
      </c>
      <c r="I640">
        <v>1998</v>
      </c>
      <c r="J640">
        <v>4</v>
      </c>
      <c r="K640">
        <v>10</v>
      </c>
    </row>
    <row r="641" spans="1:11">
      <c r="A641">
        <v>90</v>
      </c>
      <c r="B641" t="b">
        <v>0</v>
      </c>
      <c r="C641" t="s">
        <v>45263</v>
      </c>
      <c r="D641">
        <v>1037022454355</v>
      </c>
      <c r="E641">
        <v>1</v>
      </c>
      <c r="F641">
        <v>6067287149</v>
      </c>
      <c r="G641">
        <v>2500000</v>
      </c>
      <c r="H641" t="s">
        <v>40297</v>
      </c>
      <c r="I641">
        <v>1999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42517</v>
      </c>
      <c r="D642">
        <v>1037022454355</v>
      </c>
      <c r="E642">
        <v>1</v>
      </c>
      <c r="F642">
        <v>6068646811</v>
      </c>
      <c r="G642">
        <v>1580000</v>
      </c>
      <c r="H642" t="s">
        <v>40297</v>
      </c>
      <c r="I642">
        <v>1999</v>
      </c>
      <c r="J642">
        <v>10</v>
      </c>
      <c r="K642">
        <v>10</v>
      </c>
    </row>
    <row r="643" spans="1:11">
      <c r="A643">
        <v>90</v>
      </c>
      <c r="B643" t="b">
        <v>0</v>
      </c>
      <c r="C643" t="s">
        <v>43475</v>
      </c>
      <c r="D643">
        <v>1037022454355</v>
      </c>
      <c r="E643">
        <v>1</v>
      </c>
      <c r="F643">
        <v>6067407483</v>
      </c>
      <c r="G643">
        <v>1500000</v>
      </c>
      <c r="H643" t="s">
        <v>40297</v>
      </c>
      <c r="I643">
        <v>1999</v>
      </c>
      <c r="J643">
        <v>32</v>
      </c>
      <c r="K643">
        <v>50</v>
      </c>
    </row>
    <row r="644" spans="1:11">
      <c r="A644">
        <v>90</v>
      </c>
      <c r="B644" t="b">
        <v>0</v>
      </c>
      <c r="C644" t="s">
        <v>43685</v>
      </c>
      <c r="D644">
        <v>1037022454355</v>
      </c>
      <c r="E644">
        <v>1</v>
      </c>
      <c r="F644">
        <v>6073241393</v>
      </c>
      <c r="G644">
        <v>1493000</v>
      </c>
      <c r="H644" t="s">
        <v>40297</v>
      </c>
      <c r="I644">
        <v>1999</v>
      </c>
      <c r="J644">
        <v>17</v>
      </c>
      <c r="K644">
        <v>25</v>
      </c>
    </row>
    <row r="645" spans="1:11">
      <c r="A645">
        <v>90</v>
      </c>
      <c r="B645" t="b">
        <v>0</v>
      </c>
      <c r="C645" t="s">
        <v>43520</v>
      </c>
      <c r="D645">
        <v>1037022454355</v>
      </c>
      <c r="E645">
        <v>1</v>
      </c>
      <c r="F645">
        <v>6081825666</v>
      </c>
      <c r="G645">
        <v>1400000</v>
      </c>
      <c r="H645" t="s">
        <v>40297</v>
      </c>
      <c r="I645">
        <v>1999</v>
      </c>
      <c r="J645">
        <v>9</v>
      </c>
      <c r="K645">
        <v>11</v>
      </c>
    </row>
    <row r="646" spans="1:11">
      <c r="A646">
        <v>90</v>
      </c>
      <c r="B646" t="b">
        <v>0</v>
      </c>
      <c r="C646" t="s">
        <v>40964</v>
      </c>
      <c r="D646">
        <v>1037022454355</v>
      </c>
      <c r="E646">
        <v>1</v>
      </c>
      <c r="F646">
        <v>6075125629</v>
      </c>
      <c r="G646">
        <v>1373000</v>
      </c>
      <c r="H646" t="s">
        <v>40297</v>
      </c>
      <c r="I646">
        <v>1999</v>
      </c>
      <c r="J646">
        <v>1</v>
      </c>
      <c r="K646">
        <v>10</v>
      </c>
    </row>
    <row r="647" spans="1:11">
      <c r="A647">
        <v>90</v>
      </c>
      <c r="B647" t="b">
        <v>0</v>
      </c>
      <c r="C647" t="s">
        <v>45139</v>
      </c>
      <c r="D647">
        <v>1037022454355</v>
      </c>
      <c r="E647">
        <v>1</v>
      </c>
      <c r="F647">
        <v>6097269007</v>
      </c>
      <c r="G647">
        <v>1339000</v>
      </c>
      <c r="H647" t="s">
        <v>40297</v>
      </c>
      <c r="I647">
        <v>1999</v>
      </c>
      <c r="J647">
        <v>2</v>
      </c>
      <c r="K647">
        <v>2</v>
      </c>
    </row>
    <row r="648" spans="1:11">
      <c r="A648">
        <v>90</v>
      </c>
      <c r="B648" t="b">
        <v>0</v>
      </c>
      <c r="C648" t="s">
        <v>40825</v>
      </c>
      <c r="D648">
        <v>1037022454355</v>
      </c>
      <c r="E648">
        <v>1</v>
      </c>
      <c r="F648">
        <v>6081514622</v>
      </c>
      <c r="G648">
        <v>1333000</v>
      </c>
      <c r="H648" t="s">
        <v>40297</v>
      </c>
      <c r="I648">
        <v>1999</v>
      </c>
      <c r="J648">
        <v>3</v>
      </c>
      <c r="K648">
        <v>7</v>
      </c>
    </row>
    <row r="649" spans="1:11">
      <c r="A649">
        <v>90</v>
      </c>
      <c r="B649" t="b">
        <v>0</v>
      </c>
      <c r="C649" t="s">
        <v>45105</v>
      </c>
      <c r="D649">
        <v>1037022454355</v>
      </c>
      <c r="E649">
        <v>1</v>
      </c>
      <c r="F649">
        <v>6117093446</v>
      </c>
      <c r="G649">
        <v>1332000</v>
      </c>
      <c r="H649" t="s">
        <v>40297</v>
      </c>
      <c r="I649">
        <v>1999</v>
      </c>
      <c r="J649">
        <v>1</v>
      </c>
      <c r="K649">
        <v>8</v>
      </c>
    </row>
    <row r="650" spans="1:11">
      <c r="A650">
        <v>90</v>
      </c>
      <c r="B650" t="b">
        <v>0</v>
      </c>
      <c r="C650" t="s">
        <v>46636</v>
      </c>
      <c r="D650">
        <v>1037022454355</v>
      </c>
      <c r="E650">
        <v>1</v>
      </c>
      <c r="F650">
        <v>6125965478</v>
      </c>
      <c r="G650">
        <v>1298000</v>
      </c>
      <c r="H650" t="s">
        <v>40297</v>
      </c>
      <c r="I650">
        <v>1999</v>
      </c>
      <c r="J650">
        <v>15</v>
      </c>
      <c r="K650">
        <v>26</v>
      </c>
    </row>
    <row r="651" spans="1:11">
      <c r="A651">
        <v>30</v>
      </c>
      <c r="B651" t="b">
        <v>0</v>
      </c>
      <c r="C651" t="s">
        <v>47111</v>
      </c>
      <c r="D651">
        <v>1037022454355</v>
      </c>
      <c r="E651">
        <v>1</v>
      </c>
      <c r="F651">
        <v>6129366812</v>
      </c>
      <c r="G651">
        <v>1297000</v>
      </c>
      <c r="H651" t="s">
        <v>40297</v>
      </c>
      <c r="I651">
        <v>1999</v>
      </c>
      <c r="J651">
        <v>1</v>
      </c>
      <c r="K651">
        <v>9</v>
      </c>
    </row>
    <row r="652" spans="1:11">
      <c r="A652">
        <v>90</v>
      </c>
      <c r="B652" t="b">
        <v>0</v>
      </c>
      <c r="C652" t="s">
        <v>46911</v>
      </c>
      <c r="D652">
        <v>1037022454355</v>
      </c>
      <c r="E652">
        <v>1</v>
      </c>
      <c r="F652">
        <v>6131852277</v>
      </c>
      <c r="G652">
        <v>1296000</v>
      </c>
      <c r="H652" t="s">
        <v>40297</v>
      </c>
      <c r="I652">
        <v>1999</v>
      </c>
      <c r="J652">
        <v>97</v>
      </c>
      <c r="K652">
        <v>97</v>
      </c>
    </row>
    <row r="653" spans="1:11">
      <c r="A653">
        <v>90</v>
      </c>
      <c r="B653" t="b">
        <v>0</v>
      </c>
      <c r="C653" t="s">
        <v>40857</v>
      </c>
      <c r="D653">
        <v>1037022454355</v>
      </c>
      <c r="E653">
        <v>1</v>
      </c>
      <c r="F653">
        <v>6082596156</v>
      </c>
      <c r="G653">
        <v>284000</v>
      </c>
      <c r="H653" t="s">
        <v>40297</v>
      </c>
      <c r="I653">
        <v>2020</v>
      </c>
      <c r="J653">
        <v>8</v>
      </c>
      <c r="K653">
        <v>12</v>
      </c>
    </row>
    <row r="654" spans="1:11">
      <c r="A654">
        <v>90</v>
      </c>
      <c r="B654" t="b">
        <v>0</v>
      </c>
      <c r="C654" t="s">
        <v>44237</v>
      </c>
      <c r="D654">
        <v>1037022454355</v>
      </c>
      <c r="E654">
        <v>1</v>
      </c>
      <c r="F654">
        <v>6070262829</v>
      </c>
      <c r="G654">
        <v>4690000</v>
      </c>
      <c r="H654" t="s">
        <v>40297</v>
      </c>
      <c r="I654">
        <v>2024</v>
      </c>
      <c r="J654">
        <v>11</v>
      </c>
      <c r="K654">
        <v>12</v>
      </c>
    </row>
    <row r="655" spans="1:11">
      <c r="A655">
        <v>90</v>
      </c>
      <c r="B655" t="b">
        <v>0</v>
      </c>
      <c r="C655" t="s">
        <v>43483</v>
      </c>
      <c r="D655">
        <v>1037022454355</v>
      </c>
      <c r="E655">
        <v>1</v>
      </c>
      <c r="F655">
        <v>6077532823</v>
      </c>
      <c r="G655">
        <v>1595000</v>
      </c>
      <c r="H655" t="s">
        <v>40297</v>
      </c>
      <c r="I655">
        <v>2024</v>
      </c>
      <c r="J655">
        <v>341</v>
      </c>
      <c r="K655">
        <v>350</v>
      </c>
    </row>
    <row r="656" spans="1:11">
      <c r="A656">
        <v>30</v>
      </c>
      <c r="B656" t="b">
        <v>0</v>
      </c>
      <c r="C656" t="s">
        <v>42240</v>
      </c>
      <c r="D656">
        <v>1037022454355</v>
      </c>
      <c r="E656">
        <v>1</v>
      </c>
      <c r="F656">
        <v>6111583414</v>
      </c>
      <c r="G656">
        <v>1590000</v>
      </c>
      <c r="H656" t="s">
        <v>40297</v>
      </c>
      <c r="I656">
        <v>2024</v>
      </c>
      <c r="J656">
        <v>1</v>
      </c>
      <c r="K656">
        <v>1</v>
      </c>
    </row>
    <row r="657" spans="1:11">
      <c r="A657">
        <v>90</v>
      </c>
      <c r="B657" t="b">
        <v>0</v>
      </c>
      <c r="C657" t="s">
        <v>41592</v>
      </c>
      <c r="D657">
        <v>1037022454355</v>
      </c>
      <c r="E657">
        <v>1</v>
      </c>
      <c r="F657">
        <v>6077816106</v>
      </c>
      <c r="G657">
        <v>1588000</v>
      </c>
      <c r="H657" t="s">
        <v>40297</v>
      </c>
      <c r="I657">
        <v>2024</v>
      </c>
      <c r="J657">
        <v>11</v>
      </c>
      <c r="K657">
        <v>25</v>
      </c>
    </row>
    <row r="658" spans="1:11">
      <c r="A658">
        <v>90</v>
      </c>
      <c r="B658" t="b">
        <v>0</v>
      </c>
      <c r="C658" t="s">
        <v>47003</v>
      </c>
      <c r="D658">
        <v>1037022454355</v>
      </c>
      <c r="E658">
        <v>1</v>
      </c>
      <c r="F658">
        <v>6128446533</v>
      </c>
      <c r="G658">
        <v>1584000</v>
      </c>
      <c r="H658" t="s">
        <v>40297</v>
      </c>
      <c r="I658">
        <v>2024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47637</v>
      </c>
      <c r="D659">
        <v>1037022454355</v>
      </c>
      <c r="E659">
        <v>1</v>
      </c>
      <c r="F659">
        <v>6070169495</v>
      </c>
      <c r="G659">
        <v>1580000</v>
      </c>
      <c r="H659" t="s">
        <v>40297</v>
      </c>
      <c r="I659">
        <v>2024</v>
      </c>
      <c r="J659">
        <v>24</v>
      </c>
      <c r="K659">
        <v>27</v>
      </c>
    </row>
    <row r="660" spans="1:11">
      <c r="A660">
        <v>90</v>
      </c>
      <c r="B660" t="b">
        <v>0</v>
      </c>
      <c r="C660" t="s">
        <v>46739</v>
      </c>
      <c r="D660">
        <v>1037022454355</v>
      </c>
      <c r="E660">
        <v>1</v>
      </c>
      <c r="F660">
        <v>6125841886</v>
      </c>
      <c r="G660">
        <v>1579000</v>
      </c>
      <c r="H660" t="s">
        <v>40297</v>
      </c>
      <c r="I660">
        <v>2024</v>
      </c>
      <c r="J660">
        <v>10</v>
      </c>
      <c r="K660">
        <v>23</v>
      </c>
    </row>
    <row r="661" spans="1:11">
      <c r="A661">
        <v>90</v>
      </c>
      <c r="B661" t="b">
        <v>0</v>
      </c>
      <c r="C661" t="s">
        <v>40782</v>
      </c>
      <c r="D661">
        <v>1037022454355</v>
      </c>
      <c r="E661">
        <v>1</v>
      </c>
      <c r="F661">
        <v>6068538294</v>
      </c>
      <c r="G661">
        <v>1000000</v>
      </c>
      <c r="H661" t="s">
        <v>40297</v>
      </c>
      <c r="I661">
        <v>2032</v>
      </c>
      <c r="J661">
        <v>80</v>
      </c>
      <c r="K661">
        <v>80</v>
      </c>
    </row>
    <row r="662" spans="1:11">
      <c r="A662">
        <v>90</v>
      </c>
      <c r="B662" t="b">
        <v>0</v>
      </c>
      <c r="C662" t="s">
        <v>40326</v>
      </c>
      <c r="D662">
        <v>1037022454355</v>
      </c>
      <c r="E662">
        <v>1</v>
      </c>
      <c r="F662">
        <v>6084985019</v>
      </c>
      <c r="G662">
        <v>955900</v>
      </c>
      <c r="H662" t="s">
        <v>40297</v>
      </c>
      <c r="I662">
        <v>2032</v>
      </c>
      <c r="J662">
        <v>31</v>
      </c>
      <c r="K662">
        <v>31</v>
      </c>
    </row>
    <row r="663" spans="1:11">
      <c r="A663">
        <v>90</v>
      </c>
      <c r="B663" t="b">
        <v>0</v>
      </c>
      <c r="C663" t="s">
        <v>44158</v>
      </c>
      <c r="D663">
        <v>1037022454355</v>
      </c>
      <c r="E663">
        <v>1</v>
      </c>
      <c r="F663">
        <v>6085008045</v>
      </c>
      <c r="G663">
        <v>890000</v>
      </c>
      <c r="H663" t="s">
        <v>40297</v>
      </c>
      <c r="I663">
        <v>2032</v>
      </c>
      <c r="J663">
        <v>5</v>
      </c>
      <c r="K663">
        <v>5</v>
      </c>
    </row>
    <row r="664" spans="1:11">
      <c r="A664">
        <v>90</v>
      </c>
      <c r="B664" t="b">
        <v>0</v>
      </c>
      <c r="C664" t="s">
        <v>43448</v>
      </c>
      <c r="D664">
        <v>1037022454355</v>
      </c>
      <c r="E664">
        <v>1</v>
      </c>
      <c r="F664">
        <v>6088608214</v>
      </c>
      <c r="G664">
        <v>888500</v>
      </c>
      <c r="H664" t="s">
        <v>40297</v>
      </c>
      <c r="I664">
        <v>2032</v>
      </c>
      <c r="J664">
        <v>1</v>
      </c>
      <c r="K664">
        <v>2</v>
      </c>
    </row>
    <row r="665" spans="1:11">
      <c r="A665">
        <v>90</v>
      </c>
      <c r="B665" t="b">
        <v>0</v>
      </c>
      <c r="C665" t="s">
        <v>40541</v>
      </c>
      <c r="D665">
        <v>1037022454355</v>
      </c>
      <c r="E665">
        <v>1</v>
      </c>
      <c r="F665">
        <v>6117092269</v>
      </c>
      <c r="G665">
        <v>888400</v>
      </c>
      <c r="H665" t="s">
        <v>40297</v>
      </c>
      <c r="I665">
        <v>2032</v>
      </c>
      <c r="J665">
        <v>12</v>
      </c>
      <c r="K665">
        <v>15</v>
      </c>
    </row>
    <row r="666" spans="1:11">
      <c r="A666">
        <v>90</v>
      </c>
      <c r="B666" t="b">
        <v>0</v>
      </c>
      <c r="C666" t="s">
        <v>43837</v>
      </c>
      <c r="D666">
        <v>1037022454355</v>
      </c>
      <c r="E666">
        <v>1</v>
      </c>
      <c r="F666">
        <v>6118068901</v>
      </c>
      <c r="G666">
        <v>888300</v>
      </c>
      <c r="H666" t="s">
        <v>40297</v>
      </c>
      <c r="I666">
        <v>2032</v>
      </c>
      <c r="J666">
        <v>25</v>
      </c>
      <c r="K666">
        <v>25</v>
      </c>
    </row>
    <row r="667" spans="1:11">
      <c r="A667">
        <v>90</v>
      </c>
      <c r="B667" t="b">
        <v>0</v>
      </c>
      <c r="C667" t="s">
        <v>42342</v>
      </c>
      <c r="D667">
        <v>1037022454355</v>
      </c>
      <c r="E667">
        <v>1</v>
      </c>
      <c r="F667">
        <v>6118059689</v>
      </c>
      <c r="G667">
        <v>811100</v>
      </c>
      <c r="H667" t="s">
        <v>40297</v>
      </c>
      <c r="I667">
        <v>2032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41864</v>
      </c>
      <c r="D668">
        <v>1037022454355</v>
      </c>
      <c r="E668">
        <v>1</v>
      </c>
      <c r="F668">
        <v>6119873317</v>
      </c>
      <c r="G668">
        <v>800000</v>
      </c>
      <c r="H668" t="s">
        <v>40297</v>
      </c>
      <c r="I668">
        <v>2032</v>
      </c>
      <c r="J668">
        <v>8</v>
      </c>
      <c r="K668">
        <v>9</v>
      </c>
    </row>
    <row r="669" spans="1:11">
      <c r="A669">
        <v>90</v>
      </c>
      <c r="B669" t="b">
        <v>0</v>
      </c>
      <c r="C669" t="s">
        <v>42939</v>
      </c>
      <c r="D669">
        <v>1037022454355</v>
      </c>
      <c r="E669">
        <v>1</v>
      </c>
      <c r="F669">
        <v>6119931514</v>
      </c>
      <c r="G669">
        <v>799900</v>
      </c>
      <c r="H669" t="s">
        <v>40297</v>
      </c>
      <c r="I669">
        <v>2032</v>
      </c>
      <c r="J669">
        <v>5</v>
      </c>
      <c r="K669">
        <v>17</v>
      </c>
    </row>
    <row r="670" spans="1:11">
      <c r="A670">
        <v>90</v>
      </c>
      <c r="B670" t="b">
        <v>0</v>
      </c>
      <c r="C670" t="s">
        <v>45122</v>
      </c>
      <c r="D670">
        <v>1037022454355</v>
      </c>
      <c r="E670">
        <v>1</v>
      </c>
      <c r="F670">
        <v>6067876010</v>
      </c>
      <c r="G670">
        <v>799900</v>
      </c>
      <c r="H670" t="s">
        <v>40297</v>
      </c>
      <c r="I670">
        <v>2032</v>
      </c>
      <c r="J670">
        <v>20</v>
      </c>
      <c r="K670">
        <v>23</v>
      </c>
    </row>
    <row r="671" spans="1:11">
      <c r="A671">
        <v>90</v>
      </c>
      <c r="B671" t="b">
        <v>0</v>
      </c>
      <c r="C671" t="s">
        <v>41707</v>
      </c>
      <c r="D671">
        <v>1037022454355</v>
      </c>
      <c r="E671">
        <v>1</v>
      </c>
      <c r="F671">
        <v>6122872703</v>
      </c>
      <c r="G671">
        <v>796300</v>
      </c>
      <c r="H671" t="s">
        <v>40297</v>
      </c>
      <c r="I671">
        <v>2032</v>
      </c>
      <c r="J671">
        <v>3</v>
      </c>
      <c r="K671">
        <v>4</v>
      </c>
    </row>
    <row r="672" spans="1:11">
      <c r="A672">
        <v>90</v>
      </c>
      <c r="B672" t="b">
        <v>0</v>
      </c>
      <c r="C672" t="s">
        <v>45091</v>
      </c>
      <c r="D672">
        <v>1037022454355</v>
      </c>
      <c r="E672">
        <v>1</v>
      </c>
      <c r="F672">
        <v>6123515889</v>
      </c>
      <c r="G672">
        <v>796100</v>
      </c>
      <c r="H672" t="s">
        <v>40297</v>
      </c>
      <c r="I672">
        <v>2032</v>
      </c>
      <c r="J672">
        <v>2</v>
      </c>
      <c r="K672">
        <v>5</v>
      </c>
    </row>
    <row r="673" spans="1:11">
      <c r="A673">
        <v>90</v>
      </c>
      <c r="B673" t="b">
        <v>0</v>
      </c>
      <c r="C673" t="s">
        <v>45771</v>
      </c>
      <c r="D673">
        <v>1037022454355</v>
      </c>
      <c r="E673">
        <v>1</v>
      </c>
      <c r="F673">
        <v>6128011991</v>
      </c>
      <c r="G673">
        <v>795800</v>
      </c>
      <c r="H673" t="s">
        <v>40297</v>
      </c>
      <c r="I673">
        <v>2032</v>
      </c>
      <c r="J673">
        <v>141</v>
      </c>
      <c r="K673">
        <v>191</v>
      </c>
    </row>
    <row r="674" spans="1:11">
      <c r="A674">
        <v>90</v>
      </c>
      <c r="B674" t="b">
        <v>0</v>
      </c>
      <c r="C674" t="s">
        <v>40987</v>
      </c>
      <c r="D674">
        <v>1037022454355</v>
      </c>
      <c r="E674">
        <v>1</v>
      </c>
      <c r="F674">
        <v>6076796901</v>
      </c>
      <c r="G674">
        <v>120000000</v>
      </c>
      <c r="H674" t="s">
        <v>40297</v>
      </c>
      <c r="I674">
        <v>2042</v>
      </c>
      <c r="J674">
        <v>1</v>
      </c>
      <c r="K674">
        <v>1</v>
      </c>
    </row>
    <row r="675" spans="1:11">
      <c r="A675">
        <v>90</v>
      </c>
      <c r="B675" t="b">
        <v>0</v>
      </c>
      <c r="C675" t="s">
        <v>40722</v>
      </c>
      <c r="D675">
        <v>1037022454355</v>
      </c>
      <c r="E675">
        <v>1</v>
      </c>
      <c r="F675">
        <v>6068177553</v>
      </c>
      <c r="G675">
        <v>780000</v>
      </c>
      <c r="H675" t="s">
        <v>40297</v>
      </c>
      <c r="I675">
        <v>2046</v>
      </c>
      <c r="J675">
        <v>7</v>
      </c>
      <c r="K675">
        <v>7</v>
      </c>
    </row>
    <row r="676" spans="1:11">
      <c r="A676">
        <v>90</v>
      </c>
      <c r="B676" t="b">
        <v>0</v>
      </c>
      <c r="C676" t="s">
        <v>43418</v>
      </c>
      <c r="D676">
        <v>1037022454355</v>
      </c>
      <c r="E676">
        <v>1</v>
      </c>
      <c r="F676">
        <v>6069504306</v>
      </c>
      <c r="G676">
        <v>425000</v>
      </c>
      <c r="H676" t="s">
        <v>40297</v>
      </c>
      <c r="I676">
        <v>2046</v>
      </c>
      <c r="J676">
        <v>239</v>
      </c>
      <c r="K676">
        <v>250</v>
      </c>
    </row>
    <row r="677" spans="1:11">
      <c r="A677">
        <v>90</v>
      </c>
      <c r="B677" t="b">
        <v>0</v>
      </c>
      <c r="C677" t="s">
        <v>43081</v>
      </c>
      <c r="D677">
        <v>1037022454355</v>
      </c>
      <c r="E677">
        <v>1</v>
      </c>
      <c r="F677">
        <v>6089818551</v>
      </c>
      <c r="G677">
        <v>420000</v>
      </c>
      <c r="H677" t="s">
        <v>40297</v>
      </c>
      <c r="I677">
        <v>2046</v>
      </c>
      <c r="J677">
        <v>1</v>
      </c>
      <c r="K677">
        <v>1</v>
      </c>
    </row>
    <row r="678" spans="1:11">
      <c r="A678">
        <v>90</v>
      </c>
      <c r="B678" t="b">
        <v>0</v>
      </c>
      <c r="C678" t="s">
        <v>42532</v>
      </c>
      <c r="D678">
        <v>1037022454355</v>
      </c>
      <c r="E678">
        <v>1</v>
      </c>
      <c r="F678">
        <v>6094631954</v>
      </c>
      <c r="G678">
        <v>299000</v>
      </c>
      <c r="H678" t="s">
        <v>40297</v>
      </c>
      <c r="I678">
        <v>2046</v>
      </c>
      <c r="J678">
        <v>29</v>
      </c>
      <c r="K678">
        <v>31</v>
      </c>
    </row>
    <row r="679" spans="1:11">
      <c r="A679">
        <v>90</v>
      </c>
      <c r="B679" t="b">
        <v>0</v>
      </c>
      <c r="C679" t="s">
        <v>42644</v>
      </c>
      <c r="D679">
        <v>1037022454355</v>
      </c>
      <c r="E679">
        <v>1</v>
      </c>
      <c r="F679">
        <v>6101186237</v>
      </c>
      <c r="G679">
        <v>100000</v>
      </c>
      <c r="H679" t="s">
        <v>40297</v>
      </c>
      <c r="I679">
        <v>2046</v>
      </c>
      <c r="J679">
        <v>73</v>
      </c>
      <c r="K679">
        <v>74</v>
      </c>
    </row>
    <row r="680" spans="1:11">
      <c r="A680">
        <v>30</v>
      </c>
      <c r="B680" t="b">
        <v>0</v>
      </c>
      <c r="C680" t="s">
        <v>47256</v>
      </c>
      <c r="D680">
        <v>1037022454355</v>
      </c>
      <c r="E680">
        <v>1</v>
      </c>
      <c r="F680">
        <v>6126290777</v>
      </c>
      <c r="G680">
        <v>98960</v>
      </c>
      <c r="H680" t="s">
        <v>40297</v>
      </c>
      <c r="I680">
        <v>2046</v>
      </c>
      <c r="J680">
        <v>11</v>
      </c>
      <c r="K680">
        <v>20</v>
      </c>
    </row>
    <row r="681" spans="1:11">
      <c r="A681">
        <v>90</v>
      </c>
      <c r="B681" t="b">
        <v>0</v>
      </c>
      <c r="C681" t="s">
        <v>47626</v>
      </c>
      <c r="D681">
        <v>1037022454355</v>
      </c>
      <c r="E681">
        <v>1</v>
      </c>
      <c r="F681">
        <v>6124760772</v>
      </c>
      <c r="G681">
        <v>98950</v>
      </c>
      <c r="H681" t="s">
        <v>40297</v>
      </c>
      <c r="I681">
        <v>2046</v>
      </c>
      <c r="J681">
        <v>41</v>
      </c>
      <c r="K681">
        <v>50</v>
      </c>
    </row>
    <row r="682" spans="1:11">
      <c r="A682">
        <v>90</v>
      </c>
      <c r="B682" t="b">
        <v>0</v>
      </c>
      <c r="C682" t="s">
        <v>42307</v>
      </c>
      <c r="D682">
        <v>1037022454355</v>
      </c>
      <c r="E682">
        <v>1</v>
      </c>
      <c r="F682">
        <v>6115765726</v>
      </c>
      <c r="G682">
        <v>649800</v>
      </c>
      <c r="H682" t="s">
        <v>40297</v>
      </c>
      <c r="I682">
        <v>2048</v>
      </c>
      <c r="J682">
        <v>42</v>
      </c>
      <c r="K682">
        <v>50</v>
      </c>
    </row>
    <row r="683" spans="1:11">
      <c r="A683">
        <v>90</v>
      </c>
      <c r="B683" t="b">
        <v>0</v>
      </c>
      <c r="C683" t="s">
        <v>42803</v>
      </c>
      <c r="D683">
        <v>1037022454355</v>
      </c>
      <c r="E683">
        <v>1</v>
      </c>
      <c r="F683">
        <v>6116686547</v>
      </c>
      <c r="G683">
        <v>649700</v>
      </c>
      <c r="H683" t="s">
        <v>40297</v>
      </c>
      <c r="I683">
        <v>2048</v>
      </c>
      <c r="J683">
        <v>18</v>
      </c>
      <c r="K683">
        <v>21</v>
      </c>
    </row>
    <row r="684" spans="1:11">
      <c r="A684">
        <v>90</v>
      </c>
      <c r="B684" t="b">
        <v>0</v>
      </c>
      <c r="C684" t="s">
        <v>42712</v>
      </c>
      <c r="D684">
        <v>1037022454355</v>
      </c>
      <c r="E684">
        <v>1</v>
      </c>
      <c r="F684">
        <v>6119929936</v>
      </c>
      <c r="G684">
        <v>649500</v>
      </c>
      <c r="H684" t="s">
        <v>40297</v>
      </c>
      <c r="I684">
        <v>2048</v>
      </c>
      <c r="J684">
        <v>18</v>
      </c>
      <c r="K684">
        <v>24</v>
      </c>
    </row>
    <row r="685" spans="1:11">
      <c r="A685">
        <v>90</v>
      </c>
      <c r="B685" t="b">
        <v>0</v>
      </c>
      <c r="C685" t="s">
        <v>43150</v>
      </c>
      <c r="D685">
        <v>1037022454355</v>
      </c>
      <c r="E685">
        <v>1</v>
      </c>
      <c r="F685">
        <v>6123275061</v>
      </c>
      <c r="G685">
        <v>640000</v>
      </c>
      <c r="H685" t="s">
        <v>40297</v>
      </c>
      <c r="I685">
        <v>2048</v>
      </c>
      <c r="J685">
        <v>3</v>
      </c>
      <c r="K685">
        <v>6</v>
      </c>
    </row>
    <row r="686" spans="1:11">
      <c r="A686">
        <v>90</v>
      </c>
      <c r="B686" t="b">
        <v>0</v>
      </c>
      <c r="C686" t="s">
        <v>40625</v>
      </c>
      <c r="D686">
        <v>1037022454355</v>
      </c>
      <c r="E686">
        <v>1</v>
      </c>
      <c r="F686">
        <v>6123849817</v>
      </c>
      <c r="G686">
        <v>639300</v>
      </c>
      <c r="H686" t="s">
        <v>40297</v>
      </c>
      <c r="I686">
        <v>2048</v>
      </c>
      <c r="J686">
        <v>98</v>
      </c>
      <c r="K686">
        <v>100</v>
      </c>
    </row>
    <row r="687" spans="1:11">
      <c r="A687">
        <v>90</v>
      </c>
      <c r="B687" t="b">
        <v>0</v>
      </c>
      <c r="C687" t="s">
        <v>40743</v>
      </c>
      <c r="D687">
        <v>1037022454355</v>
      </c>
      <c r="E687">
        <v>1</v>
      </c>
      <c r="F687">
        <v>6124047075</v>
      </c>
      <c r="G687">
        <v>600000</v>
      </c>
      <c r="H687" t="s">
        <v>40297</v>
      </c>
      <c r="I687">
        <v>2048</v>
      </c>
      <c r="J687">
        <v>1</v>
      </c>
      <c r="K687">
        <v>30</v>
      </c>
    </row>
    <row r="688" spans="1:11">
      <c r="A688">
        <v>90</v>
      </c>
      <c r="B688" t="b">
        <v>0</v>
      </c>
      <c r="C688" t="s">
        <v>46202</v>
      </c>
      <c r="D688">
        <v>1037022454355</v>
      </c>
      <c r="E688">
        <v>1</v>
      </c>
      <c r="F688">
        <v>6128225174</v>
      </c>
      <c r="G688">
        <v>578900</v>
      </c>
      <c r="H688" t="s">
        <v>40297</v>
      </c>
      <c r="I688">
        <v>2048</v>
      </c>
      <c r="J688">
        <v>2</v>
      </c>
      <c r="K688">
        <v>4</v>
      </c>
    </row>
    <row r="689" spans="1:11">
      <c r="A689">
        <v>90</v>
      </c>
      <c r="B689" t="b">
        <v>0</v>
      </c>
      <c r="C689" t="s">
        <v>45826</v>
      </c>
      <c r="D689">
        <v>1037022454355</v>
      </c>
      <c r="E689">
        <v>1</v>
      </c>
      <c r="F689">
        <v>6128424753</v>
      </c>
      <c r="G689">
        <v>570000</v>
      </c>
      <c r="H689" t="s">
        <v>40297</v>
      </c>
      <c r="I689">
        <v>2048</v>
      </c>
      <c r="J689">
        <v>87</v>
      </c>
      <c r="K689">
        <v>100</v>
      </c>
    </row>
    <row r="690" spans="1:11">
      <c r="A690">
        <v>30</v>
      </c>
      <c r="B690" t="b">
        <v>0</v>
      </c>
      <c r="C690" t="s">
        <v>47203</v>
      </c>
      <c r="D690">
        <v>1037022454355</v>
      </c>
      <c r="E690">
        <v>1</v>
      </c>
      <c r="F690">
        <v>6129369723</v>
      </c>
      <c r="G690">
        <v>566800</v>
      </c>
      <c r="H690" t="s">
        <v>40297</v>
      </c>
      <c r="I690">
        <v>2048</v>
      </c>
      <c r="J690">
        <v>16</v>
      </c>
      <c r="K690">
        <v>28</v>
      </c>
    </row>
    <row r="691" spans="1:11">
      <c r="A691">
        <v>90</v>
      </c>
      <c r="B691" t="b">
        <v>0</v>
      </c>
      <c r="C691" t="s">
        <v>47629</v>
      </c>
      <c r="D691">
        <v>1037022454355</v>
      </c>
      <c r="E691">
        <v>1</v>
      </c>
      <c r="F691">
        <v>6130576363</v>
      </c>
      <c r="G691">
        <v>566600</v>
      </c>
      <c r="H691" t="s">
        <v>40297</v>
      </c>
      <c r="I691">
        <v>2048</v>
      </c>
      <c r="J691">
        <v>22</v>
      </c>
      <c r="K691">
        <v>25</v>
      </c>
    </row>
    <row r="692" spans="1:11">
      <c r="A692">
        <v>90</v>
      </c>
      <c r="B692" t="b">
        <v>0</v>
      </c>
      <c r="C692" t="s">
        <v>47372</v>
      </c>
      <c r="D692">
        <v>1037022454355</v>
      </c>
      <c r="E692">
        <v>1</v>
      </c>
      <c r="F692">
        <v>6131077831</v>
      </c>
      <c r="G692">
        <v>560000</v>
      </c>
      <c r="H692" t="s">
        <v>40297</v>
      </c>
      <c r="I692">
        <v>2048</v>
      </c>
      <c r="J692">
        <v>16</v>
      </c>
      <c r="K692">
        <v>16</v>
      </c>
    </row>
    <row r="693" spans="1:11">
      <c r="A693">
        <v>30</v>
      </c>
      <c r="B693" t="b">
        <v>0</v>
      </c>
      <c r="C693" t="s">
        <v>46968</v>
      </c>
      <c r="D693">
        <v>1037022454355</v>
      </c>
      <c r="E693">
        <v>1</v>
      </c>
      <c r="F693">
        <v>6126119392</v>
      </c>
      <c r="G693">
        <v>500000</v>
      </c>
      <c r="H693" t="s">
        <v>40297</v>
      </c>
      <c r="I693">
        <v>2048</v>
      </c>
      <c r="J693">
        <v>8</v>
      </c>
      <c r="K693">
        <v>80</v>
      </c>
    </row>
    <row r="694" spans="1:11">
      <c r="A694">
        <v>90</v>
      </c>
      <c r="B694" t="b">
        <v>0</v>
      </c>
      <c r="C694" t="s">
        <v>46716</v>
      </c>
      <c r="D694">
        <v>1037022454355</v>
      </c>
      <c r="E694">
        <v>1</v>
      </c>
      <c r="F694">
        <v>6129750095</v>
      </c>
      <c r="G694">
        <v>499000</v>
      </c>
      <c r="H694" t="s">
        <v>40297</v>
      </c>
      <c r="I694">
        <v>2048</v>
      </c>
      <c r="J694">
        <v>2</v>
      </c>
      <c r="K694">
        <v>25</v>
      </c>
    </row>
    <row r="695" spans="1:11">
      <c r="A695">
        <v>90</v>
      </c>
      <c r="B695" t="b">
        <v>0</v>
      </c>
      <c r="C695" t="s">
        <v>47745</v>
      </c>
      <c r="D695">
        <v>1037022454355</v>
      </c>
      <c r="E695">
        <v>1</v>
      </c>
      <c r="F695">
        <v>6131677298</v>
      </c>
      <c r="G695">
        <v>499000</v>
      </c>
      <c r="H695" t="s">
        <v>40297</v>
      </c>
      <c r="I695">
        <v>2048</v>
      </c>
      <c r="J695">
        <v>50</v>
      </c>
      <c r="K695">
        <v>50</v>
      </c>
    </row>
    <row r="696" spans="1:11">
      <c r="A696">
        <v>90</v>
      </c>
      <c r="B696" t="b">
        <v>0</v>
      </c>
      <c r="C696" t="s">
        <v>47020</v>
      </c>
      <c r="D696">
        <v>1037022454355</v>
      </c>
      <c r="E696">
        <v>1</v>
      </c>
      <c r="F696">
        <v>6131173286</v>
      </c>
      <c r="G696">
        <v>479000</v>
      </c>
      <c r="H696" t="s">
        <v>40297</v>
      </c>
      <c r="I696">
        <v>2048</v>
      </c>
      <c r="J696">
        <v>18</v>
      </c>
      <c r="K696">
        <v>25</v>
      </c>
    </row>
    <row r="697" spans="1:11">
      <c r="A697">
        <v>90</v>
      </c>
      <c r="B697" t="b">
        <v>0</v>
      </c>
      <c r="C697" t="s">
        <v>47798</v>
      </c>
      <c r="D697">
        <v>1037022454355</v>
      </c>
      <c r="E697">
        <v>1</v>
      </c>
      <c r="F697">
        <v>6113655975</v>
      </c>
      <c r="G697">
        <v>478900</v>
      </c>
      <c r="H697" t="s">
        <v>40297</v>
      </c>
      <c r="I697">
        <v>2048</v>
      </c>
      <c r="J697">
        <v>284</v>
      </c>
      <c r="K697">
        <v>299</v>
      </c>
    </row>
    <row r="698" spans="1:11">
      <c r="A698">
        <v>14</v>
      </c>
      <c r="B698" t="b">
        <v>0</v>
      </c>
      <c r="C698" t="s">
        <v>47187</v>
      </c>
      <c r="D698">
        <v>1037022454355</v>
      </c>
      <c r="E698">
        <v>1</v>
      </c>
      <c r="F698">
        <v>6131400897</v>
      </c>
      <c r="G698">
        <v>440000</v>
      </c>
      <c r="H698" t="s">
        <v>40297</v>
      </c>
      <c r="I698">
        <v>2048</v>
      </c>
      <c r="J698">
        <v>49</v>
      </c>
      <c r="K698">
        <v>50</v>
      </c>
    </row>
    <row r="699" spans="1:11">
      <c r="A699">
        <v>14</v>
      </c>
      <c r="B699" t="b">
        <v>0</v>
      </c>
      <c r="C699" t="s">
        <v>47717</v>
      </c>
      <c r="D699">
        <v>1037022454355</v>
      </c>
      <c r="E699">
        <v>1</v>
      </c>
      <c r="F699">
        <v>6129612175</v>
      </c>
      <c r="G699">
        <v>439900</v>
      </c>
      <c r="H699" t="s">
        <v>40297</v>
      </c>
      <c r="I699">
        <v>2048</v>
      </c>
      <c r="J699">
        <v>84</v>
      </c>
      <c r="K699">
        <v>100</v>
      </c>
    </row>
    <row r="700" spans="1:11">
      <c r="A700">
        <v>90</v>
      </c>
      <c r="B700" t="b">
        <v>0</v>
      </c>
      <c r="C700" t="s">
        <v>41381</v>
      </c>
      <c r="D700">
        <v>1037022454355</v>
      </c>
      <c r="E700">
        <v>1</v>
      </c>
      <c r="F700">
        <v>6071556201</v>
      </c>
      <c r="G700">
        <v>150000000</v>
      </c>
      <c r="H700" t="s">
        <v>40297</v>
      </c>
      <c r="I700">
        <v>2078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45055</v>
      </c>
      <c r="D701">
        <v>1037022454355</v>
      </c>
      <c r="E701">
        <v>1</v>
      </c>
      <c r="F701">
        <v>6110637880</v>
      </c>
      <c r="G701">
        <v>210100000</v>
      </c>
      <c r="H701" t="s">
        <v>40297</v>
      </c>
      <c r="I701">
        <v>2082</v>
      </c>
      <c r="J701">
        <v>3</v>
      </c>
      <c r="K701">
        <v>3</v>
      </c>
    </row>
    <row r="702" spans="1:11">
      <c r="A702">
        <v>90</v>
      </c>
      <c r="B702" t="b">
        <v>0</v>
      </c>
      <c r="C702" t="s">
        <v>47277</v>
      </c>
      <c r="D702">
        <v>1037022454355</v>
      </c>
      <c r="E702">
        <v>1</v>
      </c>
      <c r="F702">
        <v>6130125172</v>
      </c>
      <c r="G702">
        <v>1400000</v>
      </c>
      <c r="H702" t="s">
        <v>40297</v>
      </c>
      <c r="I702">
        <v>2104</v>
      </c>
      <c r="J702">
        <v>25</v>
      </c>
      <c r="K702">
        <v>25</v>
      </c>
    </row>
    <row r="703" spans="1:11">
      <c r="A703">
        <v>90</v>
      </c>
      <c r="B703" t="b">
        <v>0</v>
      </c>
      <c r="C703" t="s">
        <v>46814</v>
      </c>
      <c r="D703">
        <v>1037022454355</v>
      </c>
      <c r="E703">
        <v>1</v>
      </c>
      <c r="F703">
        <v>6094756409</v>
      </c>
      <c r="G703">
        <v>1399000</v>
      </c>
      <c r="H703" t="s">
        <v>40297</v>
      </c>
      <c r="I703">
        <v>2104</v>
      </c>
      <c r="J703">
        <v>31</v>
      </c>
      <c r="K703">
        <v>40</v>
      </c>
    </row>
    <row r="704" spans="1:11">
      <c r="A704">
        <v>90</v>
      </c>
      <c r="B704" t="b">
        <v>0</v>
      </c>
      <c r="C704" t="s">
        <v>42659</v>
      </c>
      <c r="D704">
        <v>1037022454355</v>
      </c>
      <c r="E704">
        <v>1</v>
      </c>
      <c r="F704">
        <v>6122977030</v>
      </c>
      <c r="G704">
        <v>100000</v>
      </c>
      <c r="H704" t="s">
        <v>40297</v>
      </c>
      <c r="I704">
        <v>2108</v>
      </c>
      <c r="J704">
        <v>15</v>
      </c>
      <c r="K704">
        <v>20</v>
      </c>
    </row>
    <row r="705" spans="1:11">
      <c r="A705">
        <v>90</v>
      </c>
      <c r="B705" t="b">
        <v>0</v>
      </c>
      <c r="C705" t="s">
        <v>41685</v>
      </c>
      <c r="D705">
        <v>1037022454355</v>
      </c>
      <c r="E705">
        <v>1</v>
      </c>
      <c r="F705">
        <v>6067724075</v>
      </c>
      <c r="G705">
        <v>2500000</v>
      </c>
      <c r="H705" t="s">
        <v>40297</v>
      </c>
      <c r="I705">
        <v>2109</v>
      </c>
      <c r="J705">
        <v>4</v>
      </c>
      <c r="K705">
        <v>4</v>
      </c>
    </row>
    <row r="706" spans="1:11">
      <c r="A706">
        <v>90</v>
      </c>
      <c r="B706" t="b">
        <v>0</v>
      </c>
      <c r="C706" t="s">
        <v>43803</v>
      </c>
      <c r="D706">
        <v>1037022454355</v>
      </c>
      <c r="E706">
        <v>1</v>
      </c>
      <c r="F706">
        <v>6068621769</v>
      </c>
      <c r="G706">
        <v>1890000</v>
      </c>
      <c r="H706" t="s">
        <v>40297</v>
      </c>
      <c r="I706">
        <v>2109</v>
      </c>
      <c r="J706">
        <v>40</v>
      </c>
      <c r="K706">
        <v>61</v>
      </c>
    </row>
    <row r="707" spans="1:11">
      <c r="A707">
        <v>90</v>
      </c>
      <c r="B707" t="b">
        <v>0</v>
      </c>
      <c r="C707" t="s">
        <v>45268</v>
      </c>
      <c r="D707">
        <v>1037022454355</v>
      </c>
      <c r="E707">
        <v>1</v>
      </c>
      <c r="F707">
        <v>6119355536</v>
      </c>
      <c r="G707">
        <v>1872000</v>
      </c>
      <c r="H707" t="s">
        <v>40297</v>
      </c>
      <c r="I707">
        <v>2109</v>
      </c>
      <c r="J707">
        <v>11</v>
      </c>
      <c r="K707">
        <v>13</v>
      </c>
    </row>
    <row r="708" spans="1:11">
      <c r="A708">
        <v>90</v>
      </c>
      <c r="B708" t="b">
        <v>0</v>
      </c>
      <c r="C708" t="s">
        <v>43086</v>
      </c>
      <c r="D708">
        <v>1037022454355</v>
      </c>
      <c r="E708">
        <v>1</v>
      </c>
      <c r="F708">
        <v>6119956555</v>
      </c>
      <c r="G708">
        <v>1870000</v>
      </c>
      <c r="H708" t="s">
        <v>40297</v>
      </c>
      <c r="I708">
        <v>2109</v>
      </c>
      <c r="J708">
        <v>21</v>
      </c>
      <c r="K708">
        <v>22</v>
      </c>
    </row>
    <row r="709" spans="1:11">
      <c r="A709">
        <v>90</v>
      </c>
      <c r="B709" t="b">
        <v>0</v>
      </c>
      <c r="C709" t="s">
        <v>42243</v>
      </c>
      <c r="D709">
        <v>1037022454355</v>
      </c>
      <c r="E709">
        <v>1</v>
      </c>
      <c r="F709">
        <v>6120615032</v>
      </c>
      <c r="G709">
        <v>1800000</v>
      </c>
      <c r="H709" t="s">
        <v>40297</v>
      </c>
      <c r="I709">
        <v>2109</v>
      </c>
      <c r="J709">
        <v>26</v>
      </c>
      <c r="K709">
        <v>30</v>
      </c>
    </row>
    <row r="710" spans="1:11">
      <c r="A710">
        <v>90</v>
      </c>
      <c r="B710" t="b">
        <v>0</v>
      </c>
      <c r="C710" t="s">
        <v>41131</v>
      </c>
      <c r="D710">
        <v>1037022454355</v>
      </c>
      <c r="E710">
        <v>1</v>
      </c>
      <c r="F710">
        <v>6121362255</v>
      </c>
      <c r="G710">
        <v>1799000</v>
      </c>
      <c r="H710" t="s">
        <v>40297</v>
      </c>
      <c r="I710">
        <v>2109</v>
      </c>
      <c r="J710">
        <v>4</v>
      </c>
      <c r="K710">
        <v>4</v>
      </c>
    </row>
    <row r="711" spans="1:11">
      <c r="A711">
        <v>90</v>
      </c>
      <c r="B711" t="b">
        <v>0</v>
      </c>
      <c r="C711" t="s">
        <v>43594</v>
      </c>
      <c r="D711">
        <v>1037022454355</v>
      </c>
      <c r="E711">
        <v>1</v>
      </c>
      <c r="F711">
        <v>6122458364</v>
      </c>
      <c r="G711">
        <v>1797000</v>
      </c>
      <c r="H711" t="s">
        <v>40297</v>
      </c>
      <c r="I711">
        <v>2109</v>
      </c>
      <c r="J711">
        <v>6</v>
      </c>
      <c r="K711">
        <v>6</v>
      </c>
    </row>
    <row r="712" spans="1:11">
      <c r="A712">
        <v>90</v>
      </c>
      <c r="B712" t="b">
        <v>0</v>
      </c>
      <c r="C712" t="s">
        <v>43380</v>
      </c>
      <c r="D712">
        <v>1037022454355</v>
      </c>
      <c r="E712">
        <v>1</v>
      </c>
      <c r="F712">
        <v>6099617930</v>
      </c>
      <c r="G712">
        <v>1796000</v>
      </c>
      <c r="H712" t="s">
        <v>40297</v>
      </c>
      <c r="I712">
        <v>2109</v>
      </c>
      <c r="J712">
        <v>5</v>
      </c>
      <c r="K712">
        <v>20</v>
      </c>
    </row>
    <row r="713" spans="1:11">
      <c r="A713">
        <v>90</v>
      </c>
      <c r="B713" t="b">
        <v>0</v>
      </c>
      <c r="C713" t="s">
        <v>46594</v>
      </c>
      <c r="D713">
        <v>1037022454355</v>
      </c>
      <c r="E713">
        <v>1</v>
      </c>
      <c r="F713">
        <v>6096062001</v>
      </c>
      <c r="G713">
        <v>1795000</v>
      </c>
      <c r="H713" t="s">
        <v>40297</v>
      </c>
      <c r="I713">
        <v>2109</v>
      </c>
      <c r="J713">
        <v>2</v>
      </c>
      <c r="K713">
        <v>25</v>
      </c>
    </row>
    <row r="714" spans="1:11">
      <c r="A714">
        <v>90</v>
      </c>
      <c r="B714" t="b">
        <v>0</v>
      </c>
      <c r="C714" t="s">
        <v>41399</v>
      </c>
      <c r="D714">
        <v>1037022454355</v>
      </c>
      <c r="E714">
        <v>1</v>
      </c>
      <c r="F714">
        <v>6078699729</v>
      </c>
      <c r="G714">
        <v>2700000</v>
      </c>
      <c r="H714" t="s">
        <v>40297</v>
      </c>
      <c r="I714">
        <v>2117</v>
      </c>
      <c r="J714">
        <v>2</v>
      </c>
      <c r="K714">
        <v>2</v>
      </c>
    </row>
    <row r="715" spans="1:11">
      <c r="A715">
        <v>90</v>
      </c>
      <c r="B715" t="b">
        <v>0</v>
      </c>
      <c r="C715" t="s">
        <v>42447</v>
      </c>
      <c r="D715">
        <v>1037022454355</v>
      </c>
      <c r="E715">
        <v>1</v>
      </c>
      <c r="F715">
        <v>6081797522</v>
      </c>
      <c r="G715">
        <v>2300000</v>
      </c>
      <c r="H715" t="s">
        <v>40297</v>
      </c>
      <c r="I715">
        <v>2117</v>
      </c>
      <c r="J715">
        <v>160</v>
      </c>
      <c r="K715">
        <v>160</v>
      </c>
    </row>
    <row r="716" spans="1:11">
      <c r="A716">
        <v>90</v>
      </c>
      <c r="B716" t="b">
        <v>0</v>
      </c>
      <c r="C716" t="s">
        <v>44001</v>
      </c>
      <c r="D716">
        <v>1037022454355</v>
      </c>
      <c r="E716">
        <v>1</v>
      </c>
      <c r="F716">
        <v>6101620336</v>
      </c>
      <c r="G716">
        <v>2112000</v>
      </c>
      <c r="H716" t="s">
        <v>40297</v>
      </c>
      <c r="I716">
        <v>2117</v>
      </c>
      <c r="J716">
        <v>6</v>
      </c>
      <c r="K716">
        <v>8</v>
      </c>
    </row>
    <row r="717" spans="1:11">
      <c r="A717">
        <v>90</v>
      </c>
      <c r="B717" t="b">
        <v>0</v>
      </c>
      <c r="C717" t="s">
        <v>46250</v>
      </c>
      <c r="D717">
        <v>1037022454355</v>
      </c>
      <c r="E717">
        <v>1</v>
      </c>
      <c r="F717">
        <v>6128554604</v>
      </c>
      <c r="G717">
        <v>549000</v>
      </c>
      <c r="H717" t="s">
        <v>40297</v>
      </c>
      <c r="I717">
        <v>2173</v>
      </c>
      <c r="J717">
        <v>1</v>
      </c>
      <c r="K717">
        <v>1</v>
      </c>
    </row>
    <row r="718" spans="1:11">
      <c r="A718">
        <v>90</v>
      </c>
      <c r="B718" t="b">
        <v>0</v>
      </c>
      <c r="C718" t="s">
        <v>46111</v>
      </c>
      <c r="D718">
        <v>1037022454355</v>
      </c>
      <c r="E718">
        <v>1</v>
      </c>
      <c r="F718">
        <v>6128811251</v>
      </c>
      <c r="G718">
        <v>300000</v>
      </c>
      <c r="H718" t="s">
        <v>40297</v>
      </c>
      <c r="I718">
        <v>2173</v>
      </c>
      <c r="J718">
        <v>70</v>
      </c>
      <c r="K718">
        <v>75</v>
      </c>
    </row>
    <row r="719" spans="1:11">
      <c r="A719">
        <v>90</v>
      </c>
      <c r="B719" t="b">
        <v>0</v>
      </c>
      <c r="C719" t="s">
        <v>44129</v>
      </c>
      <c r="D719">
        <v>1037022454355</v>
      </c>
      <c r="E719">
        <v>1</v>
      </c>
      <c r="F719">
        <v>6116268498</v>
      </c>
      <c r="G719">
        <v>3000000</v>
      </c>
      <c r="H719" t="s">
        <v>40297</v>
      </c>
      <c r="I719">
        <v>2175</v>
      </c>
      <c r="J719">
        <v>1</v>
      </c>
      <c r="K719">
        <v>1</v>
      </c>
    </row>
    <row r="720" spans="1:11">
      <c r="A720">
        <v>90</v>
      </c>
      <c r="B720" t="b">
        <v>0</v>
      </c>
      <c r="C720" t="s">
        <v>45149</v>
      </c>
      <c r="D720">
        <v>1037022454355</v>
      </c>
      <c r="E720">
        <v>1</v>
      </c>
      <c r="F720">
        <v>6116536647</v>
      </c>
      <c r="G720">
        <v>1495000</v>
      </c>
      <c r="H720" t="s">
        <v>40297</v>
      </c>
      <c r="I720">
        <v>2175</v>
      </c>
      <c r="J720">
        <v>5</v>
      </c>
      <c r="K720">
        <v>22</v>
      </c>
    </row>
    <row r="721" spans="1:11">
      <c r="A721">
        <v>90</v>
      </c>
      <c r="B721" t="b">
        <v>0</v>
      </c>
      <c r="C721" t="s">
        <v>46657</v>
      </c>
      <c r="D721">
        <v>1037022454355</v>
      </c>
      <c r="E721">
        <v>1</v>
      </c>
      <c r="F721">
        <v>6130142205</v>
      </c>
      <c r="G721">
        <v>1494000</v>
      </c>
      <c r="H721" t="s">
        <v>40297</v>
      </c>
      <c r="I721">
        <v>2175</v>
      </c>
      <c r="J721">
        <v>129</v>
      </c>
      <c r="K721">
        <v>284</v>
      </c>
    </row>
    <row r="722" spans="1:11">
      <c r="A722">
        <v>90</v>
      </c>
      <c r="B722" t="b">
        <v>0</v>
      </c>
      <c r="C722" t="s">
        <v>44518</v>
      </c>
      <c r="D722">
        <v>1037022454355</v>
      </c>
      <c r="E722">
        <v>1</v>
      </c>
      <c r="F722">
        <v>6075146912</v>
      </c>
      <c r="G722">
        <v>36240</v>
      </c>
      <c r="H722" t="s">
        <v>40297</v>
      </c>
      <c r="I722">
        <v>2178</v>
      </c>
      <c r="J722">
        <v>7736</v>
      </c>
      <c r="K722">
        <v>7736</v>
      </c>
    </row>
    <row r="723" spans="1:11">
      <c r="A723">
        <v>90</v>
      </c>
      <c r="B723" t="b">
        <v>0</v>
      </c>
      <c r="C723" t="s">
        <v>44284</v>
      </c>
      <c r="D723">
        <v>1037022454355</v>
      </c>
      <c r="E723">
        <v>1</v>
      </c>
      <c r="F723">
        <v>6083698042</v>
      </c>
      <c r="G723">
        <v>34170</v>
      </c>
      <c r="H723" t="s">
        <v>40297</v>
      </c>
      <c r="I723">
        <v>2178</v>
      </c>
      <c r="J723">
        <v>1000</v>
      </c>
      <c r="K723">
        <v>1000</v>
      </c>
    </row>
    <row r="724" spans="1:11">
      <c r="A724">
        <v>90</v>
      </c>
      <c r="B724" t="b">
        <v>0</v>
      </c>
      <c r="C724" t="s">
        <v>44494</v>
      </c>
      <c r="D724">
        <v>1037022454355</v>
      </c>
      <c r="E724">
        <v>1</v>
      </c>
      <c r="F724">
        <v>6075146781</v>
      </c>
      <c r="G724">
        <v>21950</v>
      </c>
      <c r="H724" t="s">
        <v>40297</v>
      </c>
      <c r="I724">
        <v>2180</v>
      </c>
      <c r="J724">
        <v>18000</v>
      </c>
      <c r="K724">
        <v>18000</v>
      </c>
    </row>
    <row r="725" spans="1:11">
      <c r="A725">
        <v>90</v>
      </c>
      <c r="B725" t="b">
        <v>0</v>
      </c>
      <c r="C725" t="s">
        <v>45663</v>
      </c>
      <c r="D725">
        <v>1037022454355</v>
      </c>
      <c r="E725">
        <v>1</v>
      </c>
      <c r="F725">
        <v>6077087096</v>
      </c>
      <c r="G725">
        <v>20000</v>
      </c>
      <c r="H725" t="s">
        <v>40297</v>
      </c>
      <c r="I725">
        <v>2180</v>
      </c>
      <c r="J725">
        <v>1336</v>
      </c>
      <c r="K725">
        <v>3336</v>
      </c>
    </row>
    <row r="726" spans="1:11">
      <c r="A726">
        <v>90</v>
      </c>
      <c r="B726" t="b">
        <v>0</v>
      </c>
      <c r="C726" t="s">
        <v>44363</v>
      </c>
      <c r="D726">
        <v>1037022454355</v>
      </c>
      <c r="E726">
        <v>1</v>
      </c>
      <c r="F726">
        <v>6083698497</v>
      </c>
      <c r="G726">
        <v>19170</v>
      </c>
      <c r="H726" t="s">
        <v>40297</v>
      </c>
      <c r="I726">
        <v>2180</v>
      </c>
      <c r="J726">
        <v>500</v>
      </c>
      <c r="K726">
        <v>1000</v>
      </c>
    </row>
    <row r="727" spans="1:11">
      <c r="A727">
        <v>90</v>
      </c>
      <c r="B727" t="b">
        <v>0</v>
      </c>
      <c r="C727" t="s">
        <v>44450</v>
      </c>
      <c r="D727">
        <v>1037022454355</v>
      </c>
      <c r="E727">
        <v>1</v>
      </c>
      <c r="F727">
        <v>6075146512</v>
      </c>
      <c r="G727">
        <v>35400</v>
      </c>
      <c r="H727" t="s">
        <v>40297</v>
      </c>
      <c r="I727">
        <v>2182</v>
      </c>
      <c r="J727">
        <v>4862</v>
      </c>
      <c r="K727">
        <v>6362</v>
      </c>
    </row>
    <row r="728" spans="1:11">
      <c r="A728">
        <v>90</v>
      </c>
      <c r="B728" t="b">
        <v>0</v>
      </c>
      <c r="C728" t="s">
        <v>40779</v>
      </c>
      <c r="D728">
        <v>1037022454355</v>
      </c>
      <c r="E728">
        <v>1</v>
      </c>
      <c r="F728">
        <v>6096830962</v>
      </c>
      <c r="G728">
        <v>96000</v>
      </c>
      <c r="H728" t="s">
        <v>40297</v>
      </c>
      <c r="I728">
        <v>2183</v>
      </c>
      <c r="J728">
        <v>19</v>
      </c>
      <c r="K728">
        <v>61</v>
      </c>
    </row>
    <row r="729" spans="1:11">
      <c r="A729">
        <v>90</v>
      </c>
      <c r="B729" t="b">
        <v>0</v>
      </c>
      <c r="C729" t="s">
        <v>45869</v>
      </c>
      <c r="D729">
        <v>1037022454355</v>
      </c>
      <c r="E729">
        <v>1</v>
      </c>
      <c r="F729">
        <v>6127457111</v>
      </c>
      <c r="G729">
        <v>95990</v>
      </c>
      <c r="H729" t="s">
        <v>40297</v>
      </c>
      <c r="I729">
        <v>2183</v>
      </c>
      <c r="J729">
        <v>9</v>
      </c>
      <c r="K729">
        <v>19</v>
      </c>
    </row>
    <row r="730" spans="1:11">
      <c r="A730">
        <v>90</v>
      </c>
      <c r="B730" t="b">
        <v>0</v>
      </c>
      <c r="C730" t="s">
        <v>46657</v>
      </c>
      <c r="D730">
        <v>1037022454355</v>
      </c>
      <c r="E730">
        <v>1</v>
      </c>
      <c r="F730">
        <v>6130142204</v>
      </c>
      <c r="G730">
        <v>1500000</v>
      </c>
      <c r="H730" t="s">
        <v>40297</v>
      </c>
      <c r="I730">
        <v>2185</v>
      </c>
      <c r="J730">
        <v>172</v>
      </c>
      <c r="K730">
        <v>172</v>
      </c>
    </row>
    <row r="731" spans="1:11">
      <c r="A731">
        <v>90</v>
      </c>
      <c r="B731" t="b">
        <v>0</v>
      </c>
      <c r="C731" t="s">
        <v>46884</v>
      </c>
      <c r="D731">
        <v>1037022454355</v>
      </c>
      <c r="E731">
        <v>1</v>
      </c>
      <c r="F731">
        <v>6130573700</v>
      </c>
      <c r="G731">
        <v>1499000</v>
      </c>
      <c r="H731" t="s">
        <v>40297</v>
      </c>
      <c r="I731">
        <v>2185</v>
      </c>
      <c r="J731">
        <v>7</v>
      </c>
      <c r="K731">
        <v>35</v>
      </c>
    </row>
    <row r="732" spans="1:11">
      <c r="A732">
        <v>90</v>
      </c>
      <c r="B732" t="b">
        <v>0</v>
      </c>
      <c r="C732" t="s">
        <v>44554</v>
      </c>
      <c r="D732">
        <v>1037022454355</v>
      </c>
      <c r="E732">
        <v>1</v>
      </c>
      <c r="F732">
        <v>6075147070</v>
      </c>
      <c r="G732">
        <v>35010</v>
      </c>
      <c r="H732" t="s">
        <v>40297</v>
      </c>
      <c r="I732">
        <v>2188</v>
      </c>
      <c r="J732">
        <v>10406</v>
      </c>
      <c r="K732">
        <v>10406</v>
      </c>
    </row>
    <row r="733" spans="1:11">
      <c r="A733">
        <v>90</v>
      </c>
      <c r="B733" t="b">
        <v>0</v>
      </c>
      <c r="C733" t="s">
        <v>44329</v>
      </c>
      <c r="D733">
        <v>1037022454355</v>
      </c>
      <c r="E733">
        <v>1</v>
      </c>
      <c r="F733">
        <v>6083698310</v>
      </c>
      <c r="G733">
        <v>34170</v>
      </c>
      <c r="H733" t="s">
        <v>40297</v>
      </c>
      <c r="I733">
        <v>2188</v>
      </c>
      <c r="J733">
        <v>1000</v>
      </c>
      <c r="K733">
        <v>1000</v>
      </c>
    </row>
    <row r="734" spans="1:11">
      <c r="A734">
        <v>90</v>
      </c>
      <c r="B734" t="b">
        <v>0</v>
      </c>
      <c r="C734" t="s">
        <v>44573</v>
      </c>
      <c r="D734">
        <v>1037022454355</v>
      </c>
      <c r="E734">
        <v>1</v>
      </c>
      <c r="F734">
        <v>6071378919</v>
      </c>
      <c r="G734">
        <v>800000</v>
      </c>
      <c r="H734" t="s">
        <v>40297</v>
      </c>
      <c r="I734">
        <v>2193</v>
      </c>
      <c r="J734">
        <v>81</v>
      </c>
      <c r="K734">
        <v>91</v>
      </c>
    </row>
    <row r="735" spans="1:11">
      <c r="A735">
        <v>90</v>
      </c>
      <c r="B735" t="b">
        <v>0</v>
      </c>
      <c r="C735" t="s">
        <v>40779</v>
      </c>
      <c r="D735">
        <v>1037022454355</v>
      </c>
      <c r="E735">
        <v>1</v>
      </c>
      <c r="F735">
        <v>6096830970</v>
      </c>
      <c r="G735">
        <v>699000</v>
      </c>
      <c r="H735" t="s">
        <v>40297</v>
      </c>
      <c r="I735">
        <v>2193</v>
      </c>
      <c r="J735">
        <v>15</v>
      </c>
      <c r="K735">
        <v>15</v>
      </c>
    </row>
    <row r="736" spans="1:11">
      <c r="A736">
        <v>90</v>
      </c>
      <c r="B736" t="b">
        <v>0</v>
      </c>
      <c r="C736" t="s">
        <v>42169</v>
      </c>
      <c r="D736">
        <v>1037022454355</v>
      </c>
      <c r="E736">
        <v>1</v>
      </c>
      <c r="F736">
        <v>6097283659</v>
      </c>
      <c r="G736">
        <v>698800</v>
      </c>
      <c r="H736" t="s">
        <v>40297</v>
      </c>
      <c r="I736">
        <v>2193</v>
      </c>
      <c r="J736">
        <v>12</v>
      </c>
      <c r="K736">
        <v>12</v>
      </c>
    </row>
    <row r="737" spans="1:11">
      <c r="A737">
        <v>90</v>
      </c>
      <c r="B737" t="b">
        <v>0</v>
      </c>
      <c r="C737" t="s">
        <v>46027</v>
      </c>
      <c r="D737">
        <v>1037022454355</v>
      </c>
      <c r="E737">
        <v>1</v>
      </c>
      <c r="F737">
        <v>6127692913</v>
      </c>
      <c r="G737">
        <v>698700</v>
      </c>
      <c r="H737" t="s">
        <v>40297</v>
      </c>
      <c r="I737">
        <v>2193</v>
      </c>
      <c r="J737">
        <v>40</v>
      </c>
      <c r="K737">
        <v>50</v>
      </c>
    </row>
    <row r="738" spans="1:11">
      <c r="A738">
        <v>14</v>
      </c>
      <c r="B738" t="b">
        <v>0</v>
      </c>
      <c r="C738" t="s">
        <v>47122</v>
      </c>
      <c r="D738">
        <v>1037022454355</v>
      </c>
      <c r="E738">
        <v>1</v>
      </c>
      <c r="F738">
        <v>6131408598</v>
      </c>
      <c r="G738">
        <v>110000</v>
      </c>
      <c r="H738" t="s">
        <v>40297</v>
      </c>
      <c r="I738">
        <v>2193</v>
      </c>
      <c r="J738">
        <v>361</v>
      </c>
      <c r="K738">
        <v>371</v>
      </c>
    </row>
    <row r="739" spans="1:11">
      <c r="A739">
        <v>90</v>
      </c>
      <c r="B739" t="b">
        <v>0</v>
      </c>
      <c r="C739" t="s">
        <v>41987</v>
      </c>
      <c r="D739">
        <v>1037022454355</v>
      </c>
      <c r="E739">
        <v>1</v>
      </c>
      <c r="F739">
        <v>6067430894</v>
      </c>
      <c r="G739">
        <v>3300000</v>
      </c>
      <c r="H739" t="s">
        <v>40297</v>
      </c>
      <c r="I739">
        <v>2195</v>
      </c>
      <c r="J739">
        <v>7</v>
      </c>
      <c r="K739">
        <v>7</v>
      </c>
    </row>
    <row r="740" spans="1:11">
      <c r="A740">
        <v>90</v>
      </c>
      <c r="B740" t="b">
        <v>0</v>
      </c>
      <c r="C740" t="s">
        <v>43867</v>
      </c>
      <c r="D740">
        <v>1037022454355</v>
      </c>
      <c r="E740">
        <v>1</v>
      </c>
      <c r="F740">
        <v>6067639161</v>
      </c>
      <c r="G740">
        <v>2908000</v>
      </c>
      <c r="H740" t="s">
        <v>40297</v>
      </c>
      <c r="I740">
        <v>2195</v>
      </c>
      <c r="J740">
        <v>50</v>
      </c>
      <c r="K740">
        <v>50</v>
      </c>
    </row>
    <row r="741" spans="1:11">
      <c r="A741">
        <v>90</v>
      </c>
      <c r="B741" t="b">
        <v>0</v>
      </c>
      <c r="C741" t="s">
        <v>43795</v>
      </c>
      <c r="D741">
        <v>1037022454355</v>
      </c>
      <c r="E741">
        <v>1</v>
      </c>
      <c r="F741">
        <v>6069866926</v>
      </c>
      <c r="G741">
        <v>2390000</v>
      </c>
      <c r="H741" t="s">
        <v>40297</v>
      </c>
      <c r="I741">
        <v>2195</v>
      </c>
      <c r="J741">
        <v>376</v>
      </c>
      <c r="K741">
        <v>422</v>
      </c>
    </row>
    <row r="742" spans="1:11">
      <c r="A742">
        <v>90</v>
      </c>
      <c r="B742" t="b">
        <v>0</v>
      </c>
      <c r="C742" t="s">
        <v>47061</v>
      </c>
      <c r="D742">
        <v>1037022454355</v>
      </c>
      <c r="E742">
        <v>1</v>
      </c>
      <c r="F742">
        <v>6131716069</v>
      </c>
      <c r="G742">
        <v>2006000</v>
      </c>
      <c r="H742" t="s">
        <v>40297</v>
      </c>
      <c r="I742">
        <v>2195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42275</v>
      </c>
      <c r="D743">
        <v>1037022454355</v>
      </c>
      <c r="E743">
        <v>1</v>
      </c>
      <c r="F743">
        <v>6113766679</v>
      </c>
      <c r="G743">
        <v>1822000</v>
      </c>
      <c r="H743" t="s">
        <v>40297</v>
      </c>
      <c r="I743">
        <v>2195</v>
      </c>
      <c r="J743">
        <v>11</v>
      </c>
      <c r="K743">
        <v>11</v>
      </c>
    </row>
    <row r="744" spans="1:11">
      <c r="A744">
        <v>90</v>
      </c>
      <c r="B744" t="b">
        <v>0</v>
      </c>
      <c r="C744" t="s">
        <v>45901</v>
      </c>
      <c r="D744">
        <v>1037022454355</v>
      </c>
      <c r="E744">
        <v>1</v>
      </c>
      <c r="F744">
        <v>6127458074</v>
      </c>
      <c r="G744">
        <v>1779000</v>
      </c>
      <c r="H744" t="s">
        <v>40297</v>
      </c>
      <c r="I744">
        <v>2195</v>
      </c>
      <c r="J744">
        <v>2</v>
      </c>
      <c r="K744">
        <v>60</v>
      </c>
    </row>
    <row r="745" spans="1:11">
      <c r="A745">
        <v>90</v>
      </c>
      <c r="B745" t="b">
        <v>0</v>
      </c>
      <c r="C745" t="s">
        <v>46233</v>
      </c>
      <c r="D745">
        <v>1037022454355</v>
      </c>
      <c r="E745">
        <v>1</v>
      </c>
      <c r="F745">
        <v>6127701718</v>
      </c>
      <c r="G745">
        <v>1779000</v>
      </c>
      <c r="H745" t="s">
        <v>40297</v>
      </c>
      <c r="I745">
        <v>2195</v>
      </c>
      <c r="J745">
        <v>16</v>
      </c>
      <c r="K745">
        <v>16</v>
      </c>
    </row>
    <row r="746" spans="1:11">
      <c r="A746">
        <v>90</v>
      </c>
      <c r="B746" t="b">
        <v>0</v>
      </c>
      <c r="C746" t="s">
        <v>46476</v>
      </c>
      <c r="D746">
        <v>1037022454355</v>
      </c>
      <c r="E746">
        <v>1</v>
      </c>
      <c r="F746">
        <v>6127974261</v>
      </c>
      <c r="G746">
        <v>1778000</v>
      </c>
      <c r="H746" t="s">
        <v>40297</v>
      </c>
      <c r="I746">
        <v>2195</v>
      </c>
      <c r="J746">
        <v>74</v>
      </c>
      <c r="K746">
        <v>115</v>
      </c>
    </row>
    <row r="747" spans="1:11">
      <c r="A747">
        <v>30</v>
      </c>
      <c r="B747" t="b">
        <v>0</v>
      </c>
      <c r="C747" t="s">
        <v>46610</v>
      </c>
      <c r="D747">
        <v>1037022454355</v>
      </c>
      <c r="E747">
        <v>1</v>
      </c>
      <c r="F747">
        <v>6120114073</v>
      </c>
      <c r="G747">
        <v>1770000</v>
      </c>
      <c r="H747" t="s">
        <v>40297</v>
      </c>
      <c r="I747">
        <v>2195</v>
      </c>
      <c r="J747">
        <v>29</v>
      </c>
      <c r="K747">
        <v>190</v>
      </c>
    </row>
    <row r="748" spans="1:11">
      <c r="A748">
        <v>14</v>
      </c>
      <c r="B748" t="b">
        <v>0</v>
      </c>
      <c r="C748" t="s">
        <v>47202</v>
      </c>
      <c r="D748">
        <v>1037022454355</v>
      </c>
      <c r="E748">
        <v>1</v>
      </c>
      <c r="F748">
        <v>6131401317</v>
      </c>
      <c r="G748">
        <v>1769000</v>
      </c>
      <c r="H748" t="s">
        <v>40297</v>
      </c>
      <c r="I748">
        <v>2195</v>
      </c>
      <c r="J748">
        <v>40</v>
      </c>
      <c r="K748">
        <v>40</v>
      </c>
    </row>
    <row r="749" spans="1:11">
      <c r="A749">
        <v>14</v>
      </c>
      <c r="B749" t="b">
        <v>0</v>
      </c>
      <c r="C749" t="s">
        <v>47685</v>
      </c>
      <c r="D749">
        <v>1037022454355</v>
      </c>
      <c r="E749">
        <v>1</v>
      </c>
      <c r="F749">
        <v>6129374006</v>
      </c>
      <c r="G749">
        <v>1769000</v>
      </c>
      <c r="H749" t="s">
        <v>40297</v>
      </c>
      <c r="I749">
        <v>2195</v>
      </c>
      <c r="J749">
        <v>81</v>
      </c>
      <c r="K749">
        <v>197</v>
      </c>
    </row>
    <row r="750" spans="1:11">
      <c r="A750">
        <v>90</v>
      </c>
      <c r="B750" t="b">
        <v>0</v>
      </c>
      <c r="C750" t="s">
        <v>41945</v>
      </c>
      <c r="D750">
        <v>1037022454355</v>
      </c>
      <c r="E750">
        <v>1</v>
      </c>
      <c r="F750">
        <v>6067430652</v>
      </c>
      <c r="G750">
        <v>500000</v>
      </c>
      <c r="H750" t="s">
        <v>40297</v>
      </c>
      <c r="I750">
        <v>2203</v>
      </c>
      <c r="J750">
        <v>1</v>
      </c>
      <c r="K750">
        <v>1</v>
      </c>
    </row>
    <row r="751" spans="1:11">
      <c r="A751">
        <v>90</v>
      </c>
      <c r="B751" t="b">
        <v>0</v>
      </c>
      <c r="C751" t="s">
        <v>40724</v>
      </c>
      <c r="D751">
        <v>1037022454355</v>
      </c>
      <c r="E751">
        <v>1</v>
      </c>
      <c r="F751">
        <v>6067849884</v>
      </c>
      <c r="G751">
        <v>495000</v>
      </c>
      <c r="H751" t="s">
        <v>40297</v>
      </c>
      <c r="I751">
        <v>2203</v>
      </c>
      <c r="J751">
        <v>1</v>
      </c>
      <c r="K751">
        <v>1</v>
      </c>
    </row>
    <row r="752" spans="1:11">
      <c r="A752">
        <v>90</v>
      </c>
      <c r="B752" t="b">
        <v>0</v>
      </c>
      <c r="C752" t="s">
        <v>43663</v>
      </c>
      <c r="D752">
        <v>1037022454355</v>
      </c>
      <c r="E752">
        <v>1</v>
      </c>
      <c r="F752">
        <v>6067965614</v>
      </c>
      <c r="G752">
        <v>492000</v>
      </c>
      <c r="H752" t="s">
        <v>40297</v>
      </c>
      <c r="I752">
        <v>2203</v>
      </c>
      <c r="J752">
        <v>2</v>
      </c>
      <c r="K752">
        <v>2</v>
      </c>
    </row>
    <row r="753" spans="1:11">
      <c r="A753">
        <v>90</v>
      </c>
      <c r="B753" t="b">
        <v>0</v>
      </c>
      <c r="C753" t="s">
        <v>44084</v>
      </c>
      <c r="D753">
        <v>1037022454355</v>
      </c>
      <c r="E753">
        <v>1</v>
      </c>
      <c r="F753">
        <v>6071703697</v>
      </c>
      <c r="G753">
        <v>100000</v>
      </c>
      <c r="H753" t="s">
        <v>40297</v>
      </c>
      <c r="I753">
        <v>2203</v>
      </c>
      <c r="J753">
        <v>826</v>
      </c>
      <c r="K753">
        <v>1200</v>
      </c>
    </row>
    <row r="754" spans="1:11">
      <c r="A754">
        <v>90</v>
      </c>
      <c r="B754" t="b">
        <v>0</v>
      </c>
      <c r="C754" t="s">
        <v>40779</v>
      </c>
      <c r="D754">
        <v>1037022454355</v>
      </c>
      <c r="E754">
        <v>1</v>
      </c>
      <c r="F754">
        <v>6096830957</v>
      </c>
      <c r="G754">
        <v>97000</v>
      </c>
      <c r="H754" t="s">
        <v>40297</v>
      </c>
      <c r="I754">
        <v>2203</v>
      </c>
      <c r="J754">
        <v>17</v>
      </c>
      <c r="K754">
        <v>30</v>
      </c>
    </row>
    <row r="755" spans="1:11">
      <c r="A755">
        <v>90</v>
      </c>
      <c r="B755" t="b">
        <v>0</v>
      </c>
      <c r="C755" t="s">
        <v>44374</v>
      </c>
      <c r="D755">
        <v>1037022454355</v>
      </c>
      <c r="E755">
        <v>1</v>
      </c>
      <c r="F755">
        <v>6071377792</v>
      </c>
      <c r="G755">
        <v>89990</v>
      </c>
      <c r="H755" t="s">
        <v>40297</v>
      </c>
      <c r="I755">
        <v>2203</v>
      </c>
      <c r="J755">
        <v>28</v>
      </c>
      <c r="K755">
        <v>134</v>
      </c>
    </row>
    <row r="756" spans="1:11">
      <c r="A756">
        <v>30</v>
      </c>
      <c r="B756" t="b">
        <v>0</v>
      </c>
      <c r="C756" t="s">
        <v>44252</v>
      </c>
      <c r="D756">
        <v>1037022454355</v>
      </c>
      <c r="E756">
        <v>1</v>
      </c>
      <c r="F756">
        <v>6123379836</v>
      </c>
      <c r="G756">
        <v>89900</v>
      </c>
      <c r="H756" t="s">
        <v>40297</v>
      </c>
      <c r="I756">
        <v>2203</v>
      </c>
      <c r="J756">
        <v>801</v>
      </c>
      <c r="K756">
        <v>801</v>
      </c>
    </row>
    <row r="757" spans="1:11">
      <c r="A757">
        <v>90</v>
      </c>
      <c r="B757" t="b">
        <v>0</v>
      </c>
      <c r="C757" t="s">
        <v>46730</v>
      </c>
      <c r="D757">
        <v>1037022454355</v>
      </c>
      <c r="E757">
        <v>1</v>
      </c>
      <c r="F757">
        <v>6084628966</v>
      </c>
      <c r="G757">
        <v>89860</v>
      </c>
      <c r="H757" t="s">
        <v>40297</v>
      </c>
      <c r="I757">
        <v>2203</v>
      </c>
      <c r="J757">
        <v>90</v>
      </c>
      <c r="K757">
        <v>120</v>
      </c>
    </row>
    <row r="758" spans="1:11">
      <c r="A758">
        <v>90</v>
      </c>
      <c r="B758" t="b">
        <v>0</v>
      </c>
      <c r="C758" t="s">
        <v>46906</v>
      </c>
      <c r="D758">
        <v>1037022454355</v>
      </c>
      <c r="E758">
        <v>1</v>
      </c>
      <c r="F758">
        <v>6086009770</v>
      </c>
      <c r="G758">
        <v>88000</v>
      </c>
      <c r="H758" t="s">
        <v>40297</v>
      </c>
      <c r="I758">
        <v>2203</v>
      </c>
      <c r="J758">
        <v>575</v>
      </c>
      <c r="K758">
        <v>577</v>
      </c>
    </row>
    <row r="759" spans="1:11">
      <c r="A759">
        <v>90</v>
      </c>
      <c r="B759" t="b">
        <v>0</v>
      </c>
      <c r="C759" t="s">
        <v>47072</v>
      </c>
      <c r="D759">
        <v>1037022454355</v>
      </c>
      <c r="E759">
        <v>1</v>
      </c>
      <c r="F759">
        <v>6126023295</v>
      </c>
      <c r="G759">
        <v>87990</v>
      </c>
      <c r="H759" t="s">
        <v>40297</v>
      </c>
      <c r="I759">
        <v>2203</v>
      </c>
      <c r="J759">
        <v>49</v>
      </c>
      <c r="K759">
        <v>100</v>
      </c>
    </row>
    <row r="760" spans="1:11">
      <c r="A760">
        <v>90</v>
      </c>
      <c r="B760" t="b">
        <v>0</v>
      </c>
      <c r="C760" t="s">
        <v>42259</v>
      </c>
      <c r="D760">
        <v>1037022454355</v>
      </c>
      <c r="E760">
        <v>1</v>
      </c>
      <c r="F760">
        <v>6122843340</v>
      </c>
      <c r="G760">
        <v>980000</v>
      </c>
      <c r="H760" t="s">
        <v>40297</v>
      </c>
      <c r="I760">
        <v>2205</v>
      </c>
      <c r="J760">
        <v>3</v>
      </c>
      <c r="K760">
        <v>50</v>
      </c>
    </row>
    <row r="761" spans="1:11">
      <c r="A761">
        <v>90</v>
      </c>
      <c r="B761" t="b">
        <v>0</v>
      </c>
      <c r="C761" t="s">
        <v>40342</v>
      </c>
      <c r="D761">
        <v>1037022454355</v>
      </c>
      <c r="E761">
        <v>1</v>
      </c>
      <c r="F761">
        <v>6123494751</v>
      </c>
      <c r="G761">
        <v>600000</v>
      </c>
      <c r="H761" t="s">
        <v>40297</v>
      </c>
      <c r="I761">
        <v>2205</v>
      </c>
      <c r="J761">
        <v>271</v>
      </c>
      <c r="K761">
        <v>624</v>
      </c>
    </row>
    <row r="762" spans="1:11">
      <c r="A762">
        <v>90</v>
      </c>
      <c r="B762" t="b">
        <v>0</v>
      </c>
      <c r="C762" t="s">
        <v>40497</v>
      </c>
      <c r="D762">
        <v>1037022454355</v>
      </c>
      <c r="E762">
        <v>1</v>
      </c>
      <c r="F762">
        <v>6115803341</v>
      </c>
      <c r="G762">
        <v>2899000</v>
      </c>
      <c r="H762" t="s">
        <v>40297</v>
      </c>
      <c r="I762">
        <v>2254</v>
      </c>
      <c r="J762">
        <v>15</v>
      </c>
      <c r="K762">
        <v>15</v>
      </c>
    </row>
    <row r="763" spans="1:11">
      <c r="A763">
        <v>90</v>
      </c>
      <c r="B763" t="b">
        <v>0</v>
      </c>
      <c r="C763" t="s">
        <v>41900</v>
      </c>
      <c r="D763">
        <v>1037022454355</v>
      </c>
      <c r="E763">
        <v>1</v>
      </c>
      <c r="F763">
        <v>6118220735</v>
      </c>
      <c r="G763">
        <v>2899000</v>
      </c>
      <c r="H763" t="s">
        <v>40297</v>
      </c>
      <c r="I763">
        <v>2254</v>
      </c>
      <c r="J763">
        <v>15</v>
      </c>
      <c r="K763">
        <v>15</v>
      </c>
    </row>
    <row r="764" spans="1:11">
      <c r="A764">
        <v>90</v>
      </c>
      <c r="B764" t="b">
        <v>0</v>
      </c>
      <c r="C764" t="s">
        <v>40502</v>
      </c>
      <c r="D764">
        <v>1037022454355</v>
      </c>
      <c r="E764">
        <v>1</v>
      </c>
      <c r="F764">
        <v>6110643464</v>
      </c>
      <c r="G764">
        <v>2500000</v>
      </c>
      <c r="H764" t="s">
        <v>40297</v>
      </c>
      <c r="I764">
        <v>2254</v>
      </c>
      <c r="J764">
        <v>5</v>
      </c>
      <c r="K764">
        <v>10</v>
      </c>
    </row>
    <row r="765" spans="1:11">
      <c r="A765">
        <v>90</v>
      </c>
      <c r="B765" t="b">
        <v>0</v>
      </c>
      <c r="C765" t="s">
        <v>46804</v>
      </c>
      <c r="D765">
        <v>1037022454355</v>
      </c>
      <c r="E765">
        <v>1</v>
      </c>
      <c r="F765">
        <v>6131948275</v>
      </c>
      <c r="G765">
        <v>1000000</v>
      </c>
      <c r="H765" t="s">
        <v>40297</v>
      </c>
      <c r="I765">
        <v>2254</v>
      </c>
      <c r="J765">
        <v>13</v>
      </c>
      <c r="K765">
        <v>13</v>
      </c>
    </row>
    <row r="766" spans="1:11">
      <c r="A766">
        <v>90</v>
      </c>
      <c r="B766" t="b">
        <v>0</v>
      </c>
      <c r="C766" t="s">
        <v>46882</v>
      </c>
      <c r="D766">
        <v>1037022454355</v>
      </c>
      <c r="E766">
        <v>1</v>
      </c>
      <c r="F766">
        <v>6131261685</v>
      </c>
      <c r="G766">
        <v>2</v>
      </c>
      <c r="H766" t="s">
        <v>40297</v>
      </c>
      <c r="I766">
        <v>2268</v>
      </c>
      <c r="J766">
        <v>480230</v>
      </c>
      <c r="K766">
        <v>480230</v>
      </c>
    </row>
    <row r="767" spans="1:11">
      <c r="A767">
        <v>90</v>
      </c>
      <c r="B767" t="b">
        <v>0</v>
      </c>
      <c r="C767" t="s">
        <v>41376</v>
      </c>
      <c r="D767">
        <v>1037022454355</v>
      </c>
      <c r="E767">
        <v>1</v>
      </c>
      <c r="F767">
        <v>6084434272</v>
      </c>
      <c r="G767">
        <v>3890000</v>
      </c>
      <c r="H767" t="s">
        <v>40297</v>
      </c>
      <c r="I767">
        <v>2281</v>
      </c>
      <c r="J767">
        <v>11</v>
      </c>
      <c r="K767">
        <v>60</v>
      </c>
    </row>
    <row r="768" spans="1:11">
      <c r="A768">
        <v>90</v>
      </c>
      <c r="B768" t="b">
        <v>0</v>
      </c>
      <c r="C768" t="s">
        <v>42998</v>
      </c>
      <c r="D768">
        <v>1037022454355</v>
      </c>
      <c r="E768">
        <v>1</v>
      </c>
      <c r="F768">
        <v>6119931868</v>
      </c>
      <c r="G768">
        <v>3299000</v>
      </c>
      <c r="H768" t="s">
        <v>40297</v>
      </c>
      <c r="I768">
        <v>2281</v>
      </c>
      <c r="J768">
        <v>72</v>
      </c>
      <c r="K768">
        <v>82</v>
      </c>
    </row>
    <row r="769" spans="1:11">
      <c r="A769">
        <v>90</v>
      </c>
      <c r="B769" t="b">
        <v>0</v>
      </c>
      <c r="C769" t="s">
        <v>42524</v>
      </c>
      <c r="D769">
        <v>1037022454355</v>
      </c>
      <c r="E769">
        <v>1</v>
      </c>
      <c r="F769">
        <v>6121851044</v>
      </c>
      <c r="G769">
        <v>3000000</v>
      </c>
      <c r="H769" t="s">
        <v>40297</v>
      </c>
      <c r="I769">
        <v>2281</v>
      </c>
      <c r="J769">
        <v>60</v>
      </c>
      <c r="K769">
        <v>60</v>
      </c>
    </row>
    <row r="770" spans="1:11">
      <c r="A770">
        <v>90</v>
      </c>
      <c r="B770" t="b">
        <v>0</v>
      </c>
      <c r="C770" t="s">
        <v>41679</v>
      </c>
      <c r="D770">
        <v>1037022454355</v>
      </c>
      <c r="E770">
        <v>1</v>
      </c>
      <c r="F770">
        <v>6121037591</v>
      </c>
      <c r="G770">
        <v>2974000</v>
      </c>
      <c r="H770" t="s">
        <v>40297</v>
      </c>
      <c r="I770">
        <v>2281</v>
      </c>
      <c r="J770">
        <v>12</v>
      </c>
      <c r="K770">
        <v>21</v>
      </c>
    </row>
    <row r="771" spans="1:11">
      <c r="A771">
        <v>90</v>
      </c>
      <c r="B771" t="b">
        <v>0</v>
      </c>
      <c r="C771" t="s">
        <v>44200</v>
      </c>
      <c r="D771">
        <v>1037022454355</v>
      </c>
      <c r="E771">
        <v>1</v>
      </c>
      <c r="F771">
        <v>6067739525</v>
      </c>
      <c r="G771">
        <v>250000</v>
      </c>
      <c r="H771" t="s">
        <v>40297</v>
      </c>
      <c r="I771">
        <v>2289</v>
      </c>
      <c r="J771">
        <v>10</v>
      </c>
      <c r="K771">
        <v>10</v>
      </c>
    </row>
    <row r="772" spans="1:11">
      <c r="A772">
        <v>90</v>
      </c>
      <c r="B772" t="b">
        <v>0</v>
      </c>
      <c r="C772" t="s">
        <v>41627</v>
      </c>
      <c r="D772">
        <v>1037022454355</v>
      </c>
      <c r="E772">
        <v>1</v>
      </c>
      <c r="F772">
        <v>6068510201</v>
      </c>
      <c r="G772">
        <v>250000</v>
      </c>
      <c r="H772" t="s">
        <v>40297</v>
      </c>
      <c r="I772">
        <v>2291</v>
      </c>
      <c r="J772">
        <v>8</v>
      </c>
      <c r="K772">
        <v>10</v>
      </c>
    </row>
    <row r="773" spans="1:11">
      <c r="A773">
        <v>90</v>
      </c>
      <c r="B773" t="b">
        <v>0</v>
      </c>
      <c r="C773" t="s">
        <v>40672</v>
      </c>
      <c r="D773">
        <v>1037022454355</v>
      </c>
      <c r="E773">
        <v>1</v>
      </c>
      <c r="F773">
        <v>6108711228</v>
      </c>
      <c r="G773">
        <v>150000</v>
      </c>
      <c r="H773" t="s">
        <v>40297</v>
      </c>
      <c r="I773">
        <v>2293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47700</v>
      </c>
      <c r="D774">
        <v>1037022454355</v>
      </c>
      <c r="E774">
        <v>1</v>
      </c>
      <c r="F774">
        <v>6129906723</v>
      </c>
      <c r="G774">
        <v>148000</v>
      </c>
      <c r="H774" t="s">
        <v>40297</v>
      </c>
      <c r="I774">
        <v>2293</v>
      </c>
      <c r="J774">
        <v>14</v>
      </c>
      <c r="K774">
        <v>14</v>
      </c>
    </row>
    <row r="775" spans="1:11">
      <c r="A775">
        <v>90</v>
      </c>
      <c r="B775" t="b">
        <v>0</v>
      </c>
      <c r="C775" t="s">
        <v>46601</v>
      </c>
      <c r="D775">
        <v>1037022454355</v>
      </c>
      <c r="E775">
        <v>1</v>
      </c>
      <c r="F775">
        <v>6106678991</v>
      </c>
      <c r="G775">
        <v>147900</v>
      </c>
      <c r="H775" t="s">
        <v>40297</v>
      </c>
      <c r="I775">
        <v>2293</v>
      </c>
      <c r="J775">
        <v>1</v>
      </c>
      <c r="K775">
        <v>15</v>
      </c>
    </row>
    <row r="776" spans="1:11">
      <c r="A776">
        <v>90</v>
      </c>
      <c r="B776" t="b">
        <v>0</v>
      </c>
      <c r="C776" t="s">
        <v>41059</v>
      </c>
      <c r="D776">
        <v>1037022454355</v>
      </c>
      <c r="E776">
        <v>1</v>
      </c>
      <c r="F776">
        <v>6074864017</v>
      </c>
      <c r="G776">
        <v>250000</v>
      </c>
      <c r="H776" t="s">
        <v>40297</v>
      </c>
      <c r="I776">
        <v>2295</v>
      </c>
      <c r="J776">
        <v>2</v>
      </c>
      <c r="K776">
        <v>7</v>
      </c>
    </row>
    <row r="777" spans="1:11">
      <c r="A777">
        <v>90</v>
      </c>
      <c r="B777" t="b">
        <v>0</v>
      </c>
      <c r="C777" t="s">
        <v>41936</v>
      </c>
      <c r="D777">
        <v>1037022454355</v>
      </c>
      <c r="E777">
        <v>1</v>
      </c>
      <c r="F777">
        <v>6073001105</v>
      </c>
      <c r="G777">
        <v>1744000</v>
      </c>
      <c r="H777" t="s">
        <v>40297</v>
      </c>
      <c r="I777">
        <v>2297</v>
      </c>
      <c r="J777">
        <v>13</v>
      </c>
      <c r="K777">
        <v>13</v>
      </c>
    </row>
    <row r="778" spans="1:11">
      <c r="A778">
        <v>90</v>
      </c>
      <c r="B778" t="b">
        <v>0</v>
      </c>
      <c r="C778" t="s">
        <v>42760</v>
      </c>
      <c r="D778">
        <v>1037022454355</v>
      </c>
      <c r="E778">
        <v>1</v>
      </c>
      <c r="F778">
        <v>6097222052</v>
      </c>
      <c r="G778">
        <v>1706000</v>
      </c>
      <c r="H778" t="s">
        <v>40297</v>
      </c>
      <c r="I778">
        <v>2297</v>
      </c>
      <c r="J778">
        <v>9</v>
      </c>
      <c r="K778">
        <v>9</v>
      </c>
    </row>
    <row r="779" spans="1:11">
      <c r="A779">
        <v>90</v>
      </c>
      <c r="B779" t="b">
        <v>0</v>
      </c>
      <c r="C779" t="s">
        <v>40383</v>
      </c>
      <c r="D779">
        <v>1037022454355</v>
      </c>
      <c r="E779">
        <v>1</v>
      </c>
      <c r="F779">
        <v>6104449575</v>
      </c>
      <c r="G779">
        <v>1625000</v>
      </c>
      <c r="H779" t="s">
        <v>40297</v>
      </c>
      <c r="I779">
        <v>2297</v>
      </c>
      <c r="J779">
        <v>29</v>
      </c>
      <c r="K779">
        <v>30</v>
      </c>
    </row>
    <row r="780" spans="1:11">
      <c r="A780">
        <v>90</v>
      </c>
      <c r="B780" t="b">
        <v>0</v>
      </c>
      <c r="C780" t="s">
        <v>47063</v>
      </c>
      <c r="D780">
        <v>1037022454355</v>
      </c>
      <c r="E780">
        <v>1</v>
      </c>
      <c r="F780">
        <v>6071267711</v>
      </c>
      <c r="G780">
        <v>1561000</v>
      </c>
      <c r="H780" t="s">
        <v>40297</v>
      </c>
      <c r="I780">
        <v>2297</v>
      </c>
      <c r="J780">
        <v>1</v>
      </c>
      <c r="K780">
        <v>1</v>
      </c>
    </row>
    <row r="781" spans="1:11">
      <c r="A781">
        <v>90</v>
      </c>
      <c r="B781" t="b">
        <v>0</v>
      </c>
      <c r="C781" t="s">
        <v>46788</v>
      </c>
      <c r="D781">
        <v>1037022454355</v>
      </c>
      <c r="E781">
        <v>1</v>
      </c>
      <c r="F781">
        <v>6126901181</v>
      </c>
      <c r="G781">
        <v>1552000</v>
      </c>
      <c r="H781" t="s">
        <v>40297</v>
      </c>
      <c r="I781">
        <v>2297</v>
      </c>
      <c r="J781">
        <v>5</v>
      </c>
      <c r="K781">
        <v>5</v>
      </c>
    </row>
    <row r="782" spans="1:11">
      <c r="A782">
        <v>90</v>
      </c>
      <c r="B782" t="b">
        <v>0</v>
      </c>
      <c r="C782" t="s">
        <v>47475</v>
      </c>
      <c r="D782">
        <v>1037022454355</v>
      </c>
      <c r="E782">
        <v>1</v>
      </c>
      <c r="F782">
        <v>6093823496</v>
      </c>
      <c r="G782">
        <v>1551000</v>
      </c>
      <c r="H782" t="s">
        <v>40297</v>
      </c>
      <c r="I782">
        <v>2297</v>
      </c>
      <c r="J782">
        <v>23</v>
      </c>
      <c r="K782">
        <v>40</v>
      </c>
    </row>
    <row r="783" spans="1:11">
      <c r="A783">
        <v>90</v>
      </c>
      <c r="B783" t="b">
        <v>0</v>
      </c>
      <c r="C783" t="s">
        <v>45362</v>
      </c>
      <c r="D783">
        <v>1037022454355</v>
      </c>
      <c r="E783">
        <v>1</v>
      </c>
      <c r="F783">
        <v>6078690957</v>
      </c>
      <c r="G783">
        <v>2200000</v>
      </c>
      <c r="H783" t="s">
        <v>40297</v>
      </c>
      <c r="I783">
        <v>2299</v>
      </c>
      <c r="J783">
        <v>1</v>
      </c>
      <c r="K783">
        <v>1</v>
      </c>
    </row>
    <row r="784" spans="1:11">
      <c r="A784">
        <v>90</v>
      </c>
      <c r="B784" t="b">
        <v>0</v>
      </c>
      <c r="C784" t="s">
        <v>44438</v>
      </c>
      <c r="D784">
        <v>1037022454355</v>
      </c>
      <c r="E784">
        <v>1</v>
      </c>
      <c r="F784">
        <v>6073245888</v>
      </c>
      <c r="G784">
        <v>2170000</v>
      </c>
      <c r="H784" t="s">
        <v>40297</v>
      </c>
      <c r="I784">
        <v>2299</v>
      </c>
      <c r="J784">
        <v>17</v>
      </c>
      <c r="K784">
        <v>25</v>
      </c>
    </row>
    <row r="785" spans="1:11">
      <c r="A785">
        <v>90</v>
      </c>
      <c r="B785" t="b">
        <v>0</v>
      </c>
      <c r="C785" t="s">
        <v>44538</v>
      </c>
      <c r="D785">
        <v>1037022454355</v>
      </c>
      <c r="E785">
        <v>1</v>
      </c>
      <c r="F785">
        <v>6100738820</v>
      </c>
      <c r="G785">
        <v>2100000</v>
      </c>
      <c r="H785" t="s">
        <v>40297</v>
      </c>
      <c r="I785">
        <v>2299</v>
      </c>
      <c r="J785">
        <v>1</v>
      </c>
      <c r="K785">
        <v>1</v>
      </c>
    </row>
    <row r="786" spans="1:11">
      <c r="A786">
        <v>90</v>
      </c>
      <c r="B786" t="b">
        <v>0</v>
      </c>
      <c r="C786" t="s">
        <v>45376</v>
      </c>
      <c r="D786">
        <v>1037022454355</v>
      </c>
      <c r="E786">
        <v>1</v>
      </c>
      <c r="F786">
        <v>6097270484</v>
      </c>
      <c r="G786">
        <v>2000000</v>
      </c>
      <c r="H786" t="s">
        <v>40297</v>
      </c>
      <c r="I786">
        <v>2299</v>
      </c>
      <c r="J786">
        <v>1</v>
      </c>
      <c r="K786">
        <v>1</v>
      </c>
    </row>
    <row r="787" spans="1:11">
      <c r="A787">
        <v>90</v>
      </c>
      <c r="B787" t="b">
        <v>0</v>
      </c>
      <c r="C787" t="s">
        <v>44796</v>
      </c>
      <c r="D787">
        <v>1037022454355</v>
      </c>
      <c r="E787">
        <v>1</v>
      </c>
      <c r="F787">
        <v>6118729959</v>
      </c>
      <c r="G787">
        <v>1998000</v>
      </c>
      <c r="H787" t="s">
        <v>40297</v>
      </c>
      <c r="I787">
        <v>2299</v>
      </c>
      <c r="J787">
        <v>5</v>
      </c>
      <c r="K787">
        <v>6</v>
      </c>
    </row>
    <row r="788" spans="1:11">
      <c r="A788">
        <v>90</v>
      </c>
      <c r="B788" t="b">
        <v>0</v>
      </c>
      <c r="C788" t="s">
        <v>41909</v>
      </c>
      <c r="D788">
        <v>1037022454355</v>
      </c>
      <c r="E788">
        <v>1</v>
      </c>
      <c r="F788">
        <v>6119938902</v>
      </c>
      <c r="G788">
        <v>1997000</v>
      </c>
      <c r="H788" t="s">
        <v>40297</v>
      </c>
      <c r="I788">
        <v>2299</v>
      </c>
      <c r="J788">
        <v>8</v>
      </c>
      <c r="K788">
        <v>8</v>
      </c>
    </row>
    <row r="789" spans="1:11">
      <c r="A789">
        <v>90</v>
      </c>
      <c r="B789" t="b">
        <v>0</v>
      </c>
      <c r="C789" t="s">
        <v>43949</v>
      </c>
      <c r="D789">
        <v>1037022454355</v>
      </c>
      <c r="E789">
        <v>1</v>
      </c>
      <c r="F789">
        <v>6122460508</v>
      </c>
      <c r="G789">
        <v>1798000</v>
      </c>
      <c r="H789" t="s">
        <v>40297</v>
      </c>
      <c r="I789">
        <v>2299</v>
      </c>
      <c r="J789">
        <v>1</v>
      </c>
      <c r="K789">
        <v>1</v>
      </c>
    </row>
    <row r="790" spans="1:11">
      <c r="A790">
        <v>90</v>
      </c>
      <c r="B790" t="b">
        <v>0</v>
      </c>
      <c r="C790" t="s">
        <v>43188</v>
      </c>
      <c r="D790">
        <v>1037022454355</v>
      </c>
      <c r="E790">
        <v>1</v>
      </c>
      <c r="F790">
        <v>6123275303</v>
      </c>
      <c r="G790">
        <v>1790000</v>
      </c>
      <c r="H790" t="s">
        <v>40297</v>
      </c>
      <c r="I790">
        <v>2299</v>
      </c>
      <c r="J790">
        <v>2</v>
      </c>
      <c r="K790">
        <v>2</v>
      </c>
    </row>
    <row r="791" spans="1:11">
      <c r="A791">
        <v>90</v>
      </c>
      <c r="B791" t="b">
        <v>0</v>
      </c>
      <c r="C791" t="s">
        <v>44294</v>
      </c>
      <c r="D791">
        <v>1037022454355</v>
      </c>
      <c r="E791">
        <v>1</v>
      </c>
      <c r="F791">
        <v>6125332244</v>
      </c>
      <c r="G791">
        <v>1750000</v>
      </c>
      <c r="H791" t="s">
        <v>40297</v>
      </c>
      <c r="I791">
        <v>2299</v>
      </c>
      <c r="J791">
        <v>2</v>
      </c>
      <c r="K791">
        <v>2</v>
      </c>
    </row>
    <row r="792" spans="1:11">
      <c r="A792">
        <v>90</v>
      </c>
      <c r="B792" t="b">
        <v>0</v>
      </c>
      <c r="C792" t="s">
        <v>40748</v>
      </c>
      <c r="D792">
        <v>1037022454355</v>
      </c>
      <c r="E792">
        <v>1</v>
      </c>
      <c r="F792">
        <v>6120615036</v>
      </c>
      <c r="G792">
        <v>1700000</v>
      </c>
      <c r="H792" t="s">
        <v>40297</v>
      </c>
      <c r="I792">
        <v>2299</v>
      </c>
      <c r="J792">
        <v>19</v>
      </c>
      <c r="K792">
        <v>21</v>
      </c>
    </row>
    <row r="793" spans="1:11">
      <c r="A793">
        <v>90</v>
      </c>
      <c r="B793" t="b">
        <v>0</v>
      </c>
      <c r="C793" t="s">
        <v>47387</v>
      </c>
      <c r="D793">
        <v>1037022454355</v>
      </c>
      <c r="E793">
        <v>1</v>
      </c>
      <c r="F793">
        <v>6100276260</v>
      </c>
      <c r="G793">
        <v>1682000</v>
      </c>
      <c r="H793" t="s">
        <v>40297</v>
      </c>
      <c r="I793">
        <v>2299</v>
      </c>
      <c r="J793">
        <v>1</v>
      </c>
      <c r="K793">
        <v>1</v>
      </c>
    </row>
    <row r="794" spans="1:11">
      <c r="A794">
        <v>90</v>
      </c>
      <c r="B794" t="b">
        <v>0</v>
      </c>
      <c r="C794" t="s">
        <v>46679</v>
      </c>
      <c r="D794">
        <v>1037022454355</v>
      </c>
      <c r="E794">
        <v>1</v>
      </c>
      <c r="F794">
        <v>6078860663</v>
      </c>
      <c r="G794">
        <v>1681000</v>
      </c>
      <c r="H794" t="s">
        <v>40297</v>
      </c>
      <c r="I794">
        <v>2299</v>
      </c>
      <c r="J794">
        <v>42</v>
      </c>
      <c r="K794">
        <v>89</v>
      </c>
    </row>
    <row r="795" spans="1:11">
      <c r="A795">
        <v>90</v>
      </c>
      <c r="B795" t="b">
        <v>0</v>
      </c>
      <c r="C795" t="s">
        <v>44574</v>
      </c>
      <c r="D795">
        <v>1037022454355</v>
      </c>
      <c r="E795">
        <v>1</v>
      </c>
      <c r="F795">
        <v>6093792237</v>
      </c>
      <c r="G795">
        <v>2940000</v>
      </c>
      <c r="H795" t="s">
        <v>40297</v>
      </c>
      <c r="I795">
        <v>2301</v>
      </c>
      <c r="J795">
        <v>12</v>
      </c>
      <c r="K795">
        <v>12</v>
      </c>
    </row>
    <row r="796" spans="1:11">
      <c r="A796">
        <v>90</v>
      </c>
      <c r="B796" t="b">
        <v>0</v>
      </c>
      <c r="C796" t="s">
        <v>40330</v>
      </c>
      <c r="D796">
        <v>1037022454355</v>
      </c>
      <c r="E796">
        <v>1</v>
      </c>
      <c r="F796">
        <v>6096125984</v>
      </c>
      <c r="G796">
        <v>2929000</v>
      </c>
      <c r="H796" t="s">
        <v>40297</v>
      </c>
      <c r="I796">
        <v>2301</v>
      </c>
      <c r="J796">
        <v>8</v>
      </c>
      <c r="K796">
        <v>10</v>
      </c>
    </row>
    <row r="797" spans="1:11">
      <c r="A797">
        <v>90</v>
      </c>
      <c r="B797" t="b">
        <v>0</v>
      </c>
      <c r="C797" t="s">
        <v>41310</v>
      </c>
      <c r="D797">
        <v>1037022454355</v>
      </c>
      <c r="E797">
        <v>1</v>
      </c>
      <c r="F797">
        <v>6096656091</v>
      </c>
      <c r="G797">
        <v>2926000</v>
      </c>
      <c r="H797" t="s">
        <v>40297</v>
      </c>
      <c r="I797">
        <v>2301</v>
      </c>
      <c r="J797">
        <v>20</v>
      </c>
      <c r="K797">
        <v>20</v>
      </c>
    </row>
    <row r="798" spans="1:11">
      <c r="A798">
        <v>90</v>
      </c>
      <c r="B798" t="b">
        <v>0</v>
      </c>
      <c r="C798" t="s">
        <v>43159</v>
      </c>
      <c r="D798">
        <v>1037022454355</v>
      </c>
      <c r="E798">
        <v>1</v>
      </c>
      <c r="F798">
        <v>6081037149</v>
      </c>
      <c r="G798">
        <v>2920000</v>
      </c>
      <c r="H798" t="s">
        <v>40297</v>
      </c>
      <c r="I798">
        <v>2301</v>
      </c>
      <c r="J798">
        <v>45</v>
      </c>
      <c r="K798">
        <v>60</v>
      </c>
    </row>
    <row r="799" spans="1:11">
      <c r="A799">
        <v>90</v>
      </c>
      <c r="B799" t="b">
        <v>0</v>
      </c>
      <c r="C799" t="s">
        <v>44037</v>
      </c>
      <c r="D799">
        <v>1037022454355</v>
      </c>
      <c r="E799">
        <v>1</v>
      </c>
      <c r="F799">
        <v>6094870345</v>
      </c>
      <c r="G799">
        <v>2917000</v>
      </c>
      <c r="H799" t="s">
        <v>40297</v>
      </c>
      <c r="I799">
        <v>2301</v>
      </c>
      <c r="J799">
        <v>11</v>
      </c>
      <c r="K799">
        <v>40</v>
      </c>
    </row>
    <row r="800" spans="1:11">
      <c r="A800">
        <v>90</v>
      </c>
      <c r="B800" t="b">
        <v>0</v>
      </c>
      <c r="C800" t="s">
        <v>44275</v>
      </c>
      <c r="D800">
        <v>1037022454355</v>
      </c>
      <c r="E800">
        <v>1</v>
      </c>
      <c r="F800">
        <v>6118071606</v>
      </c>
      <c r="G800">
        <v>2698000</v>
      </c>
      <c r="H800" t="s">
        <v>40297</v>
      </c>
      <c r="I800">
        <v>2301</v>
      </c>
      <c r="J800">
        <v>19</v>
      </c>
      <c r="K800">
        <v>25</v>
      </c>
    </row>
    <row r="801" spans="1:11">
      <c r="A801">
        <v>90</v>
      </c>
      <c r="B801" t="b">
        <v>0</v>
      </c>
      <c r="C801" t="s">
        <v>44848</v>
      </c>
      <c r="D801">
        <v>1037022454355</v>
      </c>
      <c r="E801">
        <v>1</v>
      </c>
      <c r="F801">
        <v>6118730271</v>
      </c>
      <c r="G801">
        <v>2697000</v>
      </c>
      <c r="H801" t="s">
        <v>40297</v>
      </c>
      <c r="I801">
        <v>2301</v>
      </c>
      <c r="J801">
        <v>1</v>
      </c>
      <c r="K801">
        <v>6</v>
      </c>
    </row>
    <row r="802" spans="1:11">
      <c r="A802">
        <v>90</v>
      </c>
      <c r="B802" t="b">
        <v>0</v>
      </c>
      <c r="C802" t="s">
        <v>41936</v>
      </c>
      <c r="D802">
        <v>1037022454355</v>
      </c>
      <c r="E802">
        <v>1</v>
      </c>
      <c r="F802">
        <v>6073001106</v>
      </c>
      <c r="G802">
        <v>2745000</v>
      </c>
      <c r="H802" t="s">
        <v>40297</v>
      </c>
      <c r="I802">
        <v>2303</v>
      </c>
      <c r="J802">
        <v>5</v>
      </c>
      <c r="K802">
        <v>8</v>
      </c>
    </row>
    <row r="803" spans="1:11">
      <c r="A803">
        <v>90</v>
      </c>
      <c r="B803" t="b">
        <v>0</v>
      </c>
      <c r="C803" t="s">
        <v>40873</v>
      </c>
      <c r="D803">
        <v>1037022454355</v>
      </c>
      <c r="E803">
        <v>1</v>
      </c>
      <c r="F803">
        <v>6084267425</v>
      </c>
      <c r="G803">
        <v>2500000</v>
      </c>
      <c r="H803" t="s">
        <v>40297</v>
      </c>
      <c r="I803">
        <v>2303</v>
      </c>
      <c r="J803">
        <v>3</v>
      </c>
      <c r="K803">
        <v>3</v>
      </c>
    </row>
    <row r="804" spans="1:11">
      <c r="A804">
        <v>90</v>
      </c>
      <c r="B804" t="b">
        <v>0</v>
      </c>
      <c r="C804" t="s">
        <v>45563</v>
      </c>
      <c r="D804">
        <v>1037022454355</v>
      </c>
      <c r="E804">
        <v>1</v>
      </c>
      <c r="F804">
        <v>6077709114</v>
      </c>
      <c r="G804">
        <v>2494000</v>
      </c>
      <c r="H804" t="s">
        <v>40297</v>
      </c>
      <c r="I804">
        <v>2303</v>
      </c>
      <c r="J804">
        <v>5</v>
      </c>
      <c r="K804">
        <v>20</v>
      </c>
    </row>
    <row r="805" spans="1:11">
      <c r="A805">
        <v>90</v>
      </c>
      <c r="B805" t="b">
        <v>0</v>
      </c>
      <c r="C805" t="s">
        <v>41327</v>
      </c>
      <c r="D805">
        <v>1037022454355</v>
      </c>
      <c r="E805">
        <v>1</v>
      </c>
      <c r="F805">
        <v>6115989269</v>
      </c>
      <c r="G805">
        <v>2490000</v>
      </c>
      <c r="H805" t="s">
        <v>40297</v>
      </c>
      <c r="I805">
        <v>2303</v>
      </c>
      <c r="J805">
        <v>23</v>
      </c>
      <c r="K805">
        <v>25</v>
      </c>
    </row>
    <row r="806" spans="1:11">
      <c r="A806">
        <v>90</v>
      </c>
      <c r="B806" t="b">
        <v>0</v>
      </c>
      <c r="C806" t="s">
        <v>45581</v>
      </c>
      <c r="D806">
        <v>1037022454355</v>
      </c>
      <c r="E806">
        <v>1</v>
      </c>
      <c r="F806">
        <v>6116735898</v>
      </c>
      <c r="G806">
        <v>2480000</v>
      </c>
      <c r="H806" t="s">
        <v>40297</v>
      </c>
      <c r="I806">
        <v>2303</v>
      </c>
      <c r="J806">
        <v>1</v>
      </c>
      <c r="K806">
        <v>1</v>
      </c>
    </row>
    <row r="807" spans="1:11">
      <c r="A807">
        <v>90</v>
      </c>
      <c r="B807" t="b">
        <v>0</v>
      </c>
      <c r="C807" t="s">
        <v>43609</v>
      </c>
      <c r="D807">
        <v>1037022454355</v>
      </c>
      <c r="E807">
        <v>1</v>
      </c>
      <c r="F807">
        <v>6117149925</v>
      </c>
      <c r="G807">
        <v>2470000</v>
      </c>
      <c r="H807" t="s">
        <v>40297</v>
      </c>
      <c r="I807">
        <v>2303</v>
      </c>
      <c r="J807">
        <v>1</v>
      </c>
      <c r="K807">
        <v>1</v>
      </c>
    </row>
    <row r="808" spans="1:11">
      <c r="A808">
        <v>90</v>
      </c>
      <c r="B808" t="b">
        <v>0</v>
      </c>
      <c r="C808" t="s">
        <v>41869</v>
      </c>
      <c r="D808">
        <v>1037022454355</v>
      </c>
      <c r="E808">
        <v>1</v>
      </c>
      <c r="F808">
        <v>6119938856</v>
      </c>
      <c r="G808">
        <v>2469000</v>
      </c>
      <c r="H808" t="s">
        <v>40297</v>
      </c>
      <c r="I808">
        <v>2303</v>
      </c>
      <c r="J808">
        <v>4</v>
      </c>
      <c r="K808">
        <v>5</v>
      </c>
    </row>
    <row r="809" spans="1:11">
      <c r="A809">
        <v>90</v>
      </c>
      <c r="B809" t="b">
        <v>0</v>
      </c>
      <c r="C809" t="s">
        <v>46126</v>
      </c>
      <c r="D809">
        <v>1037022454355</v>
      </c>
      <c r="E809">
        <v>1</v>
      </c>
      <c r="F809">
        <v>6126297059</v>
      </c>
      <c r="G809">
        <v>2400000</v>
      </c>
      <c r="H809" t="s">
        <v>40297</v>
      </c>
      <c r="I809">
        <v>2303</v>
      </c>
      <c r="J809">
        <v>1</v>
      </c>
      <c r="K809">
        <v>1</v>
      </c>
    </row>
    <row r="810" spans="1:11">
      <c r="A810">
        <v>30</v>
      </c>
      <c r="B810" t="b">
        <v>0</v>
      </c>
      <c r="C810" t="s">
        <v>46460</v>
      </c>
      <c r="D810">
        <v>1037022454355</v>
      </c>
      <c r="E810">
        <v>1</v>
      </c>
      <c r="F810">
        <v>6128268683</v>
      </c>
      <c r="G810">
        <v>2398000</v>
      </c>
      <c r="H810" t="s">
        <v>40297</v>
      </c>
      <c r="I810">
        <v>2303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45864</v>
      </c>
      <c r="D811">
        <v>1037022454355</v>
      </c>
      <c r="E811">
        <v>1</v>
      </c>
      <c r="F811">
        <v>6124901060</v>
      </c>
      <c r="G811">
        <v>2397000</v>
      </c>
      <c r="H811" t="s">
        <v>40297</v>
      </c>
      <c r="I811">
        <v>2303</v>
      </c>
      <c r="J811">
        <v>2</v>
      </c>
      <c r="K811">
        <v>9</v>
      </c>
    </row>
    <row r="812" spans="1:11">
      <c r="A812">
        <v>90</v>
      </c>
      <c r="B812" t="b">
        <v>0</v>
      </c>
      <c r="C812" t="s">
        <v>43526</v>
      </c>
      <c r="D812">
        <v>1037022454355</v>
      </c>
      <c r="E812">
        <v>1</v>
      </c>
      <c r="F812">
        <v>6120459156</v>
      </c>
      <c r="G812">
        <v>14990</v>
      </c>
      <c r="H812" t="s">
        <v>40297</v>
      </c>
      <c r="I812">
        <v>2312</v>
      </c>
      <c r="J812">
        <v>1375</v>
      </c>
      <c r="K812">
        <v>1375</v>
      </c>
    </row>
    <row r="813" spans="1:11">
      <c r="A813">
        <v>90</v>
      </c>
      <c r="B813" t="b">
        <v>0</v>
      </c>
      <c r="C813" t="s">
        <v>44552</v>
      </c>
      <c r="D813">
        <v>1037022454355</v>
      </c>
      <c r="E813">
        <v>1</v>
      </c>
      <c r="F813">
        <v>6113452853</v>
      </c>
      <c r="G813">
        <v>10500</v>
      </c>
      <c r="H813" t="s">
        <v>40297</v>
      </c>
      <c r="I813">
        <v>2312</v>
      </c>
      <c r="J813">
        <v>4430</v>
      </c>
      <c r="K813">
        <v>4430</v>
      </c>
    </row>
    <row r="814" spans="1:11">
      <c r="A814">
        <v>90</v>
      </c>
      <c r="B814" t="b">
        <v>0</v>
      </c>
      <c r="C814" t="s">
        <v>42086</v>
      </c>
      <c r="D814">
        <v>1037022454355</v>
      </c>
      <c r="E814">
        <v>1</v>
      </c>
      <c r="F814">
        <v>6112560826</v>
      </c>
      <c r="G814">
        <v>10490</v>
      </c>
      <c r="H814" t="s">
        <v>40297</v>
      </c>
      <c r="I814">
        <v>2312</v>
      </c>
      <c r="J814">
        <v>4453</v>
      </c>
      <c r="K814">
        <v>4953</v>
      </c>
    </row>
    <row r="815" spans="1:11">
      <c r="A815">
        <v>90</v>
      </c>
      <c r="B815" t="b">
        <v>0</v>
      </c>
      <c r="C815" t="s">
        <v>44548</v>
      </c>
      <c r="D815">
        <v>1037022454355</v>
      </c>
      <c r="E815">
        <v>1</v>
      </c>
      <c r="F815">
        <v>6124790557</v>
      </c>
      <c r="G815">
        <v>10470</v>
      </c>
      <c r="H815" t="s">
        <v>40297</v>
      </c>
      <c r="I815">
        <v>2312</v>
      </c>
      <c r="J815">
        <v>7900</v>
      </c>
      <c r="K815">
        <v>7900</v>
      </c>
    </row>
    <row r="816" spans="1:11">
      <c r="A816">
        <v>90</v>
      </c>
      <c r="B816" t="b">
        <v>0</v>
      </c>
      <c r="C816" t="s">
        <v>46744</v>
      </c>
      <c r="D816">
        <v>1037022454355</v>
      </c>
      <c r="E816">
        <v>1</v>
      </c>
      <c r="F816">
        <v>6129914789</v>
      </c>
      <c r="G816">
        <v>10450</v>
      </c>
      <c r="H816" t="s">
        <v>40297</v>
      </c>
      <c r="I816">
        <v>2312</v>
      </c>
      <c r="J816">
        <v>16451</v>
      </c>
      <c r="K816">
        <v>16451</v>
      </c>
    </row>
    <row r="817" spans="1:11">
      <c r="A817">
        <v>90</v>
      </c>
      <c r="B817" t="b">
        <v>0</v>
      </c>
      <c r="C817" t="s">
        <v>42495</v>
      </c>
      <c r="D817">
        <v>1037022454355</v>
      </c>
      <c r="E817">
        <v>1</v>
      </c>
      <c r="F817">
        <v>6122124020</v>
      </c>
      <c r="G817">
        <v>10380</v>
      </c>
      <c r="H817" t="s">
        <v>40297</v>
      </c>
      <c r="I817">
        <v>2312</v>
      </c>
      <c r="J817">
        <v>5415</v>
      </c>
      <c r="K817">
        <v>5415</v>
      </c>
    </row>
    <row r="818" spans="1:11">
      <c r="A818">
        <v>90</v>
      </c>
      <c r="B818" t="b">
        <v>0</v>
      </c>
      <c r="C818" t="s">
        <v>40723</v>
      </c>
      <c r="D818">
        <v>1037022454355</v>
      </c>
      <c r="E818">
        <v>1</v>
      </c>
      <c r="F818">
        <v>6070962838</v>
      </c>
      <c r="G818">
        <v>5903</v>
      </c>
      <c r="H818" t="s">
        <v>40297</v>
      </c>
      <c r="I818">
        <v>2317</v>
      </c>
      <c r="J818">
        <v>28955</v>
      </c>
      <c r="K818">
        <v>34375</v>
      </c>
    </row>
    <row r="819" spans="1:11">
      <c r="A819">
        <v>90</v>
      </c>
      <c r="B819" t="b">
        <v>0</v>
      </c>
      <c r="C819" t="s">
        <v>41951</v>
      </c>
      <c r="D819">
        <v>1037022454355</v>
      </c>
      <c r="E819">
        <v>1</v>
      </c>
      <c r="F819">
        <v>6105441573</v>
      </c>
      <c r="G819">
        <v>5941</v>
      </c>
      <c r="H819" t="s">
        <v>40297</v>
      </c>
      <c r="I819">
        <v>2319</v>
      </c>
      <c r="J819">
        <v>140</v>
      </c>
      <c r="K819">
        <v>140</v>
      </c>
    </row>
    <row r="820" spans="1:11">
      <c r="A820">
        <v>90</v>
      </c>
      <c r="B820" t="b">
        <v>0</v>
      </c>
      <c r="C820" t="s">
        <v>45627</v>
      </c>
      <c r="D820">
        <v>1037022454355</v>
      </c>
      <c r="E820">
        <v>1</v>
      </c>
      <c r="F820">
        <v>6102252725</v>
      </c>
      <c r="G820">
        <v>5940</v>
      </c>
      <c r="H820" t="s">
        <v>40297</v>
      </c>
      <c r="I820">
        <v>2319</v>
      </c>
      <c r="J820">
        <v>4593</v>
      </c>
      <c r="K820">
        <v>11335</v>
      </c>
    </row>
    <row r="821" spans="1:11">
      <c r="A821">
        <v>90</v>
      </c>
      <c r="B821" t="b">
        <v>0</v>
      </c>
      <c r="C821" t="s">
        <v>41853</v>
      </c>
      <c r="D821">
        <v>1037022454355</v>
      </c>
      <c r="E821">
        <v>1</v>
      </c>
      <c r="F821">
        <v>6109635258</v>
      </c>
      <c r="G821">
        <v>5939</v>
      </c>
      <c r="H821" t="s">
        <v>40297</v>
      </c>
      <c r="I821">
        <v>2319</v>
      </c>
      <c r="J821">
        <v>1383</v>
      </c>
      <c r="K821">
        <v>4710</v>
      </c>
    </row>
    <row r="822" spans="1:11">
      <c r="A822">
        <v>90</v>
      </c>
      <c r="B822" t="b">
        <v>0</v>
      </c>
      <c r="C822" t="s">
        <v>40408</v>
      </c>
      <c r="D822">
        <v>1037022454355</v>
      </c>
      <c r="E822">
        <v>1</v>
      </c>
      <c r="F822">
        <v>6117589737</v>
      </c>
      <c r="G822">
        <v>13500</v>
      </c>
      <c r="H822" t="s">
        <v>40297</v>
      </c>
      <c r="I822">
        <v>2327</v>
      </c>
      <c r="J822">
        <v>8545</v>
      </c>
      <c r="K822">
        <v>9545</v>
      </c>
    </row>
    <row r="823" spans="1:11">
      <c r="A823">
        <v>90</v>
      </c>
      <c r="B823" t="b">
        <v>0</v>
      </c>
      <c r="C823" t="s">
        <v>40970</v>
      </c>
      <c r="D823">
        <v>1037022454355</v>
      </c>
      <c r="E823">
        <v>1</v>
      </c>
      <c r="F823">
        <v>6085218199</v>
      </c>
      <c r="G823">
        <v>12990</v>
      </c>
      <c r="H823" t="s">
        <v>40297</v>
      </c>
      <c r="I823">
        <v>2328</v>
      </c>
      <c r="J823">
        <v>332</v>
      </c>
      <c r="K823">
        <v>1995</v>
      </c>
    </row>
    <row r="824" spans="1:11">
      <c r="A824">
        <v>90</v>
      </c>
      <c r="B824" t="b">
        <v>0</v>
      </c>
      <c r="C824" t="s">
        <v>41081</v>
      </c>
      <c r="D824">
        <v>1037022454355</v>
      </c>
      <c r="E824">
        <v>1</v>
      </c>
      <c r="F824">
        <v>6070964764</v>
      </c>
      <c r="G824">
        <v>7237</v>
      </c>
      <c r="H824" t="s">
        <v>40297</v>
      </c>
      <c r="I824">
        <v>2329</v>
      </c>
      <c r="J824">
        <v>2195</v>
      </c>
      <c r="K824">
        <v>2195</v>
      </c>
    </row>
    <row r="825" spans="1:11">
      <c r="A825">
        <v>90</v>
      </c>
      <c r="B825" t="b">
        <v>0</v>
      </c>
      <c r="C825" t="s">
        <v>40317</v>
      </c>
      <c r="D825">
        <v>1037022454355</v>
      </c>
      <c r="E825">
        <v>1</v>
      </c>
      <c r="F825">
        <v>6106415248</v>
      </c>
      <c r="G825">
        <v>7176</v>
      </c>
      <c r="H825" t="s">
        <v>40297</v>
      </c>
      <c r="I825">
        <v>2329</v>
      </c>
      <c r="J825">
        <v>6467</v>
      </c>
      <c r="K825">
        <v>6467</v>
      </c>
    </row>
    <row r="826" spans="1:11">
      <c r="A826">
        <v>90</v>
      </c>
      <c r="B826" t="b">
        <v>0</v>
      </c>
      <c r="C826" t="s">
        <v>42207</v>
      </c>
      <c r="D826">
        <v>1037022454355</v>
      </c>
      <c r="E826">
        <v>1</v>
      </c>
      <c r="F826">
        <v>6112560953</v>
      </c>
      <c r="G826">
        <v>7170</v>
      </c>
      <c r="H826" t="s">
        <v>40297</v>
      </c>
      <c r="I826">
        <v>2329</v>
      </c>
      <c r="J826">
        <v>8865</v>
      </c>
      <c r="K826">
        <v>8865</v>
      </c>
    </row>
    <row r="827" spans="1:11">
      <c r="A827">
        <v>90</v>
      </c>
      <c r="B827" t="b">
        <v>0</v>
      </c>
      <c r="C827" t="s">
        <v>45802</v>
      </c>
      <c r="D827">
        <v>1037022454355</v>
      </c>
      <c r="E827">
        <v>1</v>
      </c>
      <c r="F827">
        <v>6117590758</v>
      </c>
      <c r="G827">
        <v>7166</v>
      </c>
      <c r="H827" t="s">
        <v>40297</v>
      </c>
      <c r="I827">
        <v>2329</v>
      </c>
      <c r="J827">
        <v>7105</v>
      </c>
      <c r="K827">
        <v>7105</v>
      </c>
    </row>
    <row r="828" spans="1:11">
      <c r="A828">
        <v>90</v>
      </c>
      <c r="B828" t="b">
        <v>0</v>
      </c>
      <c r="C828" t="s">
        <v>46349</v>
      </c>
      <c r="D828">
        <v>1037022454355</v>
      </c>
      <c r="E828">
        <v>1</v>
      </c>
      <c r="F828">
        <v>6094447279</v>
      </c>
      <c r="G828">
        <v>7166</v>
      </c>
      <c r="H828" t="s">
        <v>40297</v>
      </c>
      <c r="I828">
        <v>2329</v>
      </c>
      <c r="J828">
        <v>4540</v>
      </c>
      <c r="K828">
        <v>7440</v>
      </c>
    </row>
    <row r="829" spans="1:11">
      <c r="A829">
        <v>90</v>
      </c>
      <c r="B829" t="b">
        <v>0</v>
      </c>
      <c r="C829" t="s">
        <v>47683</v>
      </c>
      <c r="D829">
        <v>1037022454355</v>
      </c>
      <c r="E829">
        <v>1</v>
      </c>
      <c r="F829">
        <v>6126826289</v>
      </c>
      <c r="G829">
        <v>7165</v>
      </c>
      <c r="H829" t="s">
        <v>40297</v>
      </c>
      <c r="I829">
        <v>2329</v>
      </c>
      <c r="J829">
        <v>63905</v>
      </c>
      <c r="K829">
        <v>63905</v>
      </c>
    </row>
    <row r="830" spans="1:11">
      <c r="A830">
        <v>90</v>
      </c>
      <c r="B830" t="b">
        <v>0</v>
      </c>
      <c r="C830" t="s">
        <v>43556</v>
      </c>
      <c r="D830">
        <v>1037022454355</v>
      </c>
      <c r="E830">
        <v>1</v>
      </c>
      <c r="F830">
        <v>6093687845</v>
      </c>
      <c r="G830">
        <v>300000</v>
      </c>
      <c r="H830" t="s">
        <v>40297</v>
      </c>
      <c r="I830">
        <v>2331</v>
      </c>
      <c r="J830">
        <v>10</v>
      </c>
      <c r="K830">
        <v>10</v>
      </c>
    </row>
    <row r="831" spans="1:11">
      <c r="A831">
        <v>90</v>
      </c>
      <c r="B831" t="b">
        <v>0</v>
      </c>
      <c r="C831" t="s">
        <v>46111</v>
      </c>
      <c r="D831">
        <v>1037022454355</v>
      </c>
      <c r="E831">
        <v>1</v>
      </c>
      <c r="F831">
        <v>6128811257</v>
      </c>
      <c r="G831">
        <v>1500000</v>
      </c>
      <c r="H831" t="s">
        <v>40297</v>
      </c>
      <c r="I831">
        <v>2333</v>
      </c>
      <c r="J831">
        <v>10</v>
      </c>
      <c r="K831">
        <v>31</v>
      </c>
    </row>
    <row r="832" spans="1:11">
      <c r="A832">
        <v>90</v>
      </c>
      <c r="B832" t="b">
        <v>0</v>
      </c>
      <c r="C832" t="s">
        <v>45494</v>
      </c>
      <c r="D832">
        <v>1037022454355</v>
      </c>
      <c r="E832">
        <v>1</v>
      </c>
      <c r="F832">
        <v>6070958543</v>
      </c>
      <c r="G832">
        <v>43000</v>
      </c>
      <c r="H832" t="s">
        <v>40297</v>
      </c>
      <c r="I832">
        <v>2344</v>
      </c>
      <c r="J832">
        <v>12330</v>
      </c>
      <c r="K832">
        <v>12330</v>
      </c>
    </row>
    <row r="833" spans="1:11">
      <c r="A833">
        <v>90</v>
      </c>
      <c r="B833" t="b">
        <v>0</v>
      </c>
      <c r="C833" t="s">
        <v>45566</v>
      </c>
      <c r="D833">
        <v>1037022454355</v>
      </c>
      <c r="E833">
        <v>1</v>
      </c>
      <c r="F833">
        <v>6106413905</v>
      </c>
      <c r="G833">
        <v>42990</v>
      </c>
      <c r="H833" t="s">
        <v>40297</v>
      </c>
      <c r="I833">
        <v>2344</v>
      </c>
      <c r="J833">
        <v>54</v>
      </c>
      <c r="K833">
        <v>54</v>
      </c>
    </row>
    <row r="834" spans="1:11">
      <c r="A834">
        <v>90</v>
      </c>
      <c r="B834" t="b">
        <v>0</v>
      </c>
      <c r="C834" t="s">
        <v>40346</v>
      </c>
      <c r="D834">
        <v>1037022454355</v>
      </c>
      <c r="E834">
        <v>1</v>
      </c>
      <c r="F834">
        <v>6069780756</v>
      </c>
      <c r="G834">
        <v>75000</v>
      </c>
      <c r="H834" t="s">
        <v>40297</v>
      </c>
      <c r="I834">
        <v>2345</v>
      </c>
      <c r="J834">
        <v>192</v>
      </c>
      <c r="K834">
        <v>192</v>
      </c>
    </row>
    <row r="835" spans="1:11">
      <c r="A835">
        <v>90</v>
      </c>
      <c r="B835" t="b">
        <v>0</v>
      </c>
      <c r="C835" t="s">
        <v>41211</v>
      </c>
      <c r="D835">
        <v>1037022454355</v>
      </c>
      <c r="E835">
        <v>1</v>
      </c>
      <c r="F835">
        <v>6073521399</v>
      </c>
      <c r="G835">
        <v>74900</v>
      </c>
      <c r="H835" t="s">
        <v>40297</v>
      </c>
      <c r="I835">
        <v>2345</v>
      </c>
      <c r="J835">
        <v>369</v>
      </c>
      <c r="K835">
        <v>369</v>
      </c>
    </row>
    <row r="836" spans="1:11">
      <c r="A836">
        <v>30</v>
      </c>
      <c r="B836" t="b">
        <v>0</v>
      </c>
      <c r="C836" t="s">
        <v>44486</v>
      </c>
      <c r="D836">
        <v>1037022454355</v>
      </c>
      <c r="E836">
        <v>1</v>
      </c>
      <c r="F836">
        <v>6124495339</v>
      </c>
      <c r="G836">
        <v>73500</v>
      </c>
      <c r="H836" t="s">
        <v>40297</v>
      </c>
      <c r="I836">
        <v>2345</v>
      </c>
      <c r="J836">
        <v>1000</v>
      </c>
      <c r="K836">
        <v>1000</v>
      </c>
    </row>
    <row r="837" spans="1:11">
      <c r="A837">
        <v>90</v>
      </c>
      <c r="B837" t="b">
        <v>0</v>
      </c>
      <c r="C837" t="s">
        <v>44727</v>
      </c>
      <c r="D837">
        <v>1037022454355</v>
      </c>
      <c r="E837">
        <v>1</v>
      </c>
      <c r="F837">
        <v>6072297336</v>
      </c>
      <c r="G837">
        <v>114000</v>
      </c>
      <c r="H837" t="s">
        <v>40297</v>
      </c>
      <c r="I837">
        <v>2348</v>
      </c>
      <c r="J837">
        <v>1437</v>
      </c>
      <c r="K837">
        <v>2000</v>
      </c>
    </row>
    <row r="838" spans="1:11">
      <c r="A838">
        <v>90</v>
      </c>
      <c r="B838" t="b">
        <v>0</v>
      </c>
      <c r="C838" t="s">
        <v>40619</v>
      </c>
      <c r="D838">
        <v>1037022454355</v>
      </c>
      <c r="E838">
        <v>1</v>
      </c>
      <c r="F838">
        <v>6117591092</v>
      </c>
      <c r="G838">
        <v>113000</v>
      </c>
      <c r="H838" t="s">
        <v>40297</v>
      </c>
      <c r="I838">
        <v>2348</v>
      </c>
      <c r="J838">
        <v>1930</v>
      </c>
      <c r="K838">
        <v>2810</v>
      </c>
    </row>
    <row r="839" spans="1:11">
      <c r="A839">
        <v>30</v>
      </c>
      <c r="B839" t="b">
        <v>0</v>
      </c>
      <c r="C839" t="s">
        <v>44445</v>
      </c>
      <c r="D839">
        <v>1037022454355</v>
      </c>
      <c r="E839">
        <v>1</v>
      </c>
      <c r="F839">
        <v>6124495089</v>
      </c>
      <c r="G839">
        <v>112000</v>
      </c>
      <c r="H839" t="s">
        <v>40297</v>
      </c>
      <c r="I839">
        <v>2348</v>
      </c>
      <c r="J839">
        <v>1500</v>
      </c>
      <c r="K839">
        <v>1500</v>
      </c>
    </row>
    <row r="840" spans="1:11">
      <c r="A840">
        <v>90</v>
      </c>
      <c r="B840" t="b">
        <v>0</v>
      </c>
      <c r="C840" t="s">
        <v>40304</v>
      </c>
      <c r="D840">
        <v>1037022454355</v>
      </c>
      <c r="E840">
        <v>1</v>
      </c>
      <c r="F840">
        <v>6069780525</v>
      </c>
      <c r="G840">
        <v>74990</v>
      </c>
      <c r="H840" t="s">
        <v>40297</v>
      </c>
      <c r="I840">
        <v>2352</v>
      </c>
      <c r="J840">
        <v>850</v>
      </c>
      <c r="K840">
        <v>1063</v>
      </c>
    </row>
    <row r="841" spans="1:11">
      <c r="A841">
        <v>90</v>
      </c>
      <c r="B841" t="b">
        <v>0</v>
      </c>
      <c r="C841" t="s">
        <v>44852</v>
      </c>
      <c r="D841">
        <v>1037022454355</v>
      </c>
      <c r="E841">
        <v>1</v>
      </c>
      <c r="F841">
        <v>6070090845</v>
      </c>
      <c r="G841">
        <v>80000</v>
      </c>
      <c r="H841" t="s">
        <v>40297</v>
      </c>
      <c r="I841">
        <v>2354</v>
      </c>
      <c r="J841">
        <v>3300</v>
      </c>
      <c r="K841">
        <v>3300</v>
      </c>
    </row>
    <row r="842" spans="1:11">
      <c r="A842">
        <v>90</v>
      </c>
      <c r="B842" t="b">
        <v>0</v>
      </c>
      <c r="C842" t="s">
        <v>41277</v>
      </c>
      <c r="D842">
        <v>1037022454355</v>
      </c>
      <c r="E842">
        <v>1</v>
      </c>
      <c r="F842">
        <v>6073521709</v>
      </c>
      <c r="G842">
        <v>79500</v>
      </c>
      <c r="H842" t="s">
        <v>40297</v>
      </c>
      <c r="I842">
        <v>2354</v>
      </c>
      <c r="J842">
        <v>129</v>
      </c>
      <c r="K842">
        <v>138</v>
      </c>
    </row>
    <row r="843" spans="1:11">
      <c r="A843">
        <v>30</v>
      </c>
      <c r="B843" t="b">
        <v>0</v>
      </c>
      <c r="C843" t="s">
        <v>44655</v>
      </c>
      <c r="D843">
        <v>1037022454355</v>
      </c>
      <c r="E843">
        <v>1</v>
      </c>
      <c r="F843">
        <v>6124496374</v>
      </c>
      <c r="G843">
        <v>78500</v>
      </c>
      <c r="H843" t="s">
        <v>40297</v>
      </c>
      <c r="I843">
        <v>2354</v>
      </c>
      <c r="J843">
        <v>500</v>
      </c>
      <c r="K843">
        <v>500</v>
      </c>
    </row>
    <row r="844" spans="1:11">
      <c r="A844">
        <v>90</v>
      </c>
      <c r="B844" t="b">
        <v>0</v>
      </c>
      <c r="C844" t="s">
        <v>41295</v>
      </c>
      <c r="D844">
        <v>1037022454355</v>
      </c>
      <c r="E844">
        <v>1</v>
      </c>
      <c r="F844">
        <v>6073521821</v>
      </c>
      <c r="G844">
        <v>80000</v>
      </c>
      <c r="H844" t="s">
        <v>40297</v>
      </c>
      <c r="I844">
        <v>2358</v>
      </c>
      <c r="J844">
        <v>27</v>
      </c>
      <c r="K844">
        <v>27</v>
      </c>
    </row>
    <row r="845" spans="1:11">
      <c r="A845">
        <v>90</v>
      </c>
      <c r="B845" t="b">
        <v>0</v>
      </c>
      <c r="C845" t="s">
        <v>41632</v>
      </c>
      <c r="D845">
        <v>1037022454355</v>
      </c>
      <c r="E845">
        <v>1</v>
      </c>
      <c r="F845">
        <v>6074310152</v>
      </c>
      <c r="G845">
        <v>200000</v>
      </c>
      <c r="H845" t="s">
        <v>40297</v>
      </c>
      <c r="I845">
        <v>2361</v>
      </c>
      <c r="J845">
        <v>99</v>
      </c>
      <c r="K845">
        <v>99</v>
      </c>
    </row>
    <row r="846" spans="1:11">
      <c r="A846">
        <v>90</v>
      </c>
      <c r="B846" t="b">
        <v>0</v>
      </c>
      <c r="C846" t="s">
        <v>44883</v>
      </c>
      <c r="D846">
        <v>1037022454355</v>
      </c>
      <c r="E846">
        <v>1</v>
      </c>
      <c r="F846">
        <v>6075771631</v>
      </c>
      <c r="G846">
        <v>174000</v>
      </c>
      <c r="H846" t="s">
        <v>40297</v>
      </c>
      <c r="I846">
        <v>2361</v>
      </c>
      <c r="J846">
        <v>126</v>
      </c>
      <c r="K846">
        <v>162</v>
      </c>
    </row>
    <row r="847" spans="1:11">
      <c r="A847">
        <v>90</v>
      </c>
      <c r="B847" t="b">
        <v>0</v>
      </c>
      <c r="C847" t="s">
        <v>40398</v>
      </c>
      <c r="D847">
        <v>1037022454355</v>
      </c>
      <c r="E847">
        <v>1</v>
      </c>
      <c r="F847">
        <v>6089212572</v>
      </c>
      <c r="G847">
        <v>500000</v>
      </c>
      <c r="H847" t="s">
        <v>40297</v>
      </c>
      <c r="I847">
        <v>2363</v>
      </c>
      <c r="J847">
        <v>45</v>
      </c>
      <c r="K847">
        <v>50</v>
      </c>
    </row>
    <row r="848" spans="1:11">
      <c r="A848">
        <v>90</v>
      </c>
      <c r="B848" t="b">
        <v>0</v>
      </c>
      <c r="C848" t="s">
        <v>42583</v>
      </c>
      <c r="D848">
        <v>1037022454355</v>
      </c>
      <c r="E848">
        <v>1</v>
      </c>
      <c r="F848">
        <v>6068516166</v>
      </c>
      <c r="G848">
        <v>1850000</v>
      </c>
      <c r="H848" t="s">
        <v>40297</v>
      </c>
      <c r="I848">
        <v>2364</v>
      </c>
      <c r="J848">
        <v>9</v>
      </c>
      <c r="K848">
        <v>10</v>
      </c>
    </row>
    <row r="849" spans="1:11">
      <c r="A849">
        <v>90</v>
      </c>
      <c r="B849" t="b">
        <v>0</v>
      </c>
      <c r="C849" t="s">
        <v>43375</v>
      </c>
      <c r="D849">
        <v>1037022454355</v>
      </c>
      <c r="E849">
        <v>1</v>
      </c>
      <c r="F849">
        <v>6067406972</v>
      </c>
      <c r="G849">
        <v>1800000</v>
      </c>
      <c r="H849" t="s">
        <v>40297</v>
      </c>
      <c r="I849">
        <v>2364</v>
      </c>
      <c r="J849">
        <v>39</v>
      </c>
      <c r="K849">
        <v>49</v>
      </c>
    </row>
    <row r="850" spans="1:11">
      <c r="A850">
        <v>90</v>
      </c>
      <c r="B850" t="b">
        <v>0</v>
      </c>
      <c r="C850" t="s">
        <v>45247</v>
      </c>
      <c r="D850">
        <v>1037022454355</v>
      </c>
      <c r="E850">
        <v>1</v>
      </c>
      <c r="F850">
        <v>6070367194</v>
      </c>
      <c r="G850">
        <v>1700000</v>
      </c>
      <c r="H850" t="s">
        <v>40297</v>
      </c>
      <c r="I850">
        <v>2364</v>
      </c>
      <c r="J850">
        <v>3</v>
      </c>
      <c r="K850">
        <v>3</v>
      </c>
    </row>
    <row r="851" spans="1:11">
      <c r="A851">
        <v>90</v>
      </c>
      <c r="B851" t="b">
        <v>0</v>
      </c>
      <c r="C851" t="s">
        <v>43619</v>
      </c>
      <c r="D851">
        <v>1037022454355</v>
      </c>
      <c r="E851">
        <v>1</v>
      </c>
      <c r="F851">
        <v>6084251028</v>
      </c>
      <c r="G851">
        <v>1400000</v>
      </c>
      <c r="H851" t="s">
        <v>40297</v>
      </c>
      <c r="I851">
        <v>2364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43431</v>
      </c>
      <c r="D852">
        <v>1037022454355</v>
      </c>
      <c r="E852">
        <v>1</v>
      </c>
      <c r="F852">
        <v>6086379902</v>
      </c>
      <c r="G852">
        <v>1348000</v>
      </c>
      <c r="H852" t="s">
        <v>40297</v>
      </c>
      <c r="I852">
        <v>2364</v>
      </c>
      <c r="J852">
        <v>1</v>
      </c>
      <c r="K852">
        <v>1</v>
      </c>
    </row>
    <row r="853" spans="1:11">
      <c r="A853">
        <v>90</v>
      </c>
      <c r="B853" t="b">
        <v>0</v>
      </c>
      <c r="C853" t="s">
        <v>43061</v>
      </c>
      <c r="D853">
        <v>1037022454355</v>
      </c>
      <c r="E853">
        <v>1</v>
      </c>
      <c r="F853">
        <v>6069371186</v>
      </c>
      <c r="G853">
        <v>1345000</v>
      </c>
      <c r="H853" t="s">
        <v>40297</v>
      </c>
      <c r="I853">
        <v>2364</v>
      </c>
      <c r="J853">
        <v>106</v>
      </c>
      <c r="K853">
        <v>121</v>
      </c>
    </row>
    <row r="854" spans="1:11">
      <c r="A854">
        <v>90</v>
      </c>
      <c r="B854" t="b">
        <v>0</v>
      </c>
      <c r="C854" t="s">
        <v>44841</v>
      </c>
      <c r="D854">
        <v>1037022454355</v>
      </c>
      <c r="E854">
        <v>1</v>
      </c>
      <c r="F854">
        <v>6094972667</v>
      </c>
      <c r="G854">
        <v>1290000</v>
      </c>
      <c r="H854" t="s">
        <v>40297</v>
      </c>
      <c r="I854">
        <v>2364</v>
      </c>
      <c r="J854">
        <v>83</v>
      </c>
      <c r="K854">
        <v>88</v>
      </c>
    </row>
    <row r="855" spans="1:11">
      <c r="A855">
        <v>90</v>
      </c>
      <c r="B855" t="b">
        <v>0</v>
      </c>
      <c r="C855" t="s">
        <v>41791</v>
      </c>
      <c r="D855">
        <v>1037022454355</v>
      </c>
      <c r="E855">
        <v>1</v>
      </c>
      <c r="F855">
        <v>6099542412</v>
      </c>
      <c r="G855">
        <v>1287000</v>
      </c>
      <c r="H855" t="s">
        <v>40297</v>
      </c>
      <c r="I855">
        <v>2364</v>
      </c>
      <c r="J855">
        <v>24</v>
      </c>
      <c r="K855">
        <v>25</v>
      </c>
    </row>
    <row r="856" spans="1:11">
      <c r="A856">
        <v>30</v>
      </c>
      <c r="B856" t="b">
        <v>0</v>
      </c>
      <c r="C856" t="s">
        <v>40341</v>
      </c>
      <c r="D856">
        <v>1037022454355</v>
      </c>
      <c r="E856">
        <v>1</v>
      </c>
      <c r="F856">
        <v>6118441226</v>
      </c>
      <c r="G856">
        <v>1279000</v>
      </c>
      <c r="H856" t="s">
        <v>40297</v>
      </c>
      <c r="I856">
        <v>2364</v>
      </c>
      <c r="J856">
        <v>3</v>
      </c>
      <c r="K856">
        <v>3</v>
      </c>
    </row>
    <row r="857" spans="1:11">
      <c r="A857">
        <v>90</v>
      </c>
      <c r="B857" t="b">
        <v>0</v>
      </c>
      <c r="C857" t="s">
        <v>42722</v>
      </c>
      <c r="D857">
        <v>1037022454355</v>
      </c>
      <c r="E857">
        <v>1</v>
      </c>
      <c r="F857">
        <v>6067861654</v>
      </c>
      <c r="G857">
        <v>1278000</v>
      </c>
      <c r="H857" t="s">
        <v>40297</v>
      </c>
      <c r="I857">
        <v>2364</v>
      </c>
      <c r="J857">
        <v>6</v>
      </c>
      <c r="K857">
        <v>8</v>
      </c>
    </row>
    <row r="858" spans="1:11">
      <c r="A858">
        <v>90</v>
      </c>
      <c r="B858" t="b">
        <v>0</v>
      </c>
      <c r="C858" t="s">
        <v>46983</v>
      </c>
      <c r="D858">
        <v>1037022454355</v>
      </c>
      <c r="E858">
        <v>1</v>
      </c>
      <c r="F858">
        <v>6130124586</v>
      </c>
      <c r="G858">
        <v>1177000</v>
      </c>
      <c r="H858" t="s">
        <v>40297</v>
      </c>
      <c r="I858">
        <v>2364</v>
      </c>
      <c r="J858">
        <v>19</v>
      </c>
      <c r="K858">
        <v>33</v>
      </c>
    </row>
    <row r="859" spans="1:11">
      <c r="A859">
        <v>90</v>
      </c>
      <c r="B859" t="b">
        <v>0</v>
      </c>
      <c r="C859" t="s">
        <v>40936</v>
      </c>
      <c r="D859">
        <v>1037022454355</v>
      </c>
      <c r="E859">
        <v>1</v>
      </c>
      <c r="F859">
        <v>6110285539</v>
      </c>
      <c r="G859">
        <v>98000</v>
      </c>
      <c r="H859" t="s">
        <v>40297</v>
      </c>
      <c r="I859">
        <v>2367</v>
      </c>
      <c r="J859">
        <v>2500</v>
      </c>
      <c r="K859">
        <v>2500</v>
      </c>
    </row>
    <row r="860" spans="1:11">
      <c r="A860">
        <v>90</v>
      </c>
      <c r="B860" t="b">
        <v>0</v>
      </c>
      <c r="C860" t="s">
        <v>44572</v>
      </c>
      <c r="D860">
        <v>1037022454355</v>
      </c>
      <c r="E860">
        <v>1</v>
      </c>
      <c r="F860">
        <v>6089597915</v>
      </c>
      <c r="G860">
        <v>549.9</v>
      </c>
      <c r="H860" t="s">
        <v>40297</v>
      </c>
      <c r="I860">
        <v>2389</v>
      </c>
      <c r="J860">
        <v>11320</v>
      </c>
      <c r="K860">
        <v>11320</v>
      </c>
    </row>
    <row r="861" spans="1:11">
      <c r="A861">
        <v>30</v>
      </c>
      <c r="B861" t="b">
        <v>0</v>
      </c>
      <c r="C861" t="s">
        <v>44587</v>
      </c>
      <c r="D861">
        <v>1037022454355</v>
      </c>
      <c r="E861">
        <v>1</v>
      </c>
      <c r="F861">
        <v>6112568362</v>
      </c>
      <c r="G861">
        <v>350</v>
      </c>
      <c r="H861" t="s">
        <v>40297</v>
      </c>
      <c r="I861">
        <v>2389</v>
      </c>
      <c r="J861">
        <v>104375</v>
      </c>
      <c r="K861">
        <v>104375</v>
      </c>
    </row>
    <row r="862" spans="1:11">
      <c r="A862">
        <v>90</v>
      </c>
      <c r="B862" t="b">
        <v>0</v>
      </c>
      <c r="C862" t="s">
        <v>43211</v>
      </c>
      <c r="D862">
        <v>1037022454355</v>
      </c>
      <c r="E862">
        <v>1</v>
      </c>
      <c r="F862">
        <v>6112560285</v>
      </c>
      <c r="G862">
        <v>348.9</v>
      </c>
      <c r="H862" t="s">
        <v>40297</v>
      </c>
      <c r="I862">
        <v>2389</v>
      </c>
      <c r="J862">
        <v>34736</v>
      </c>
      <c r="K862">
        <v>34736</v>
      </c>
    </row>
    <row r="863" spans="1:11">
      <c r="A863">
        <v>90</v>
      </c>
      <c r="B863" t="b">
        <v>0</v>
      </c>
      <c r="C863" t="s">
        <v>46090</v>
      </c>
      <c r="D863">
        <v>1037022454355</v>
      </c>
      <c r="E863">
        <v>1</v>
      </c>
      <c r="F863">
        <v>6126823503</v>
      </c>
      <c r="G863">
        <v>347</v>
      </c>
      <c r="H863" t="s">
        <v>40297</v>
      </c>
      <c r="I863">
        <v>2389</v>
      </c>
      <c r="J863">
        <v>254325</v>
      </c>
      <c r="K863">
        <v>354325</v>
      </c>
    </row>
    <row r="864" spans="1:11">
      <c r="A864">
        <v>90</v>
      </c>
      <c r="B864" t="b">
        <v>0</v>
      </c>
      <c r="C864" t="s">
        <v>45779</v>
      </c>
      <c r="D864">
        <v>1037022454355</v>
      </c>
      <c r="E864">
        <v>1</v>
      </c>
      <c r="F864">
        <v>6117589076</v>
      </c>
      <c r="G864">
        <v>346</v>
      </c>
      <c r="H864" t="s">
        <v>40297</v>
      </c>
      <c r="I864">
        <v>2389</v>
      </c>
      <c r="J864">
        <v>6660</v>
      </c>
      <c r="K864">
        <v>26660</v>
      </c>
    </row>
    <row r="865" spans="1:11">
      <c r="A865">
        <v>90</v>
      </c>
      <c r="B865" t="b">
        <v>0</v>
      </c>
      <c r="C865" t="s">
        <v>46877</v>
      </c>
      <c r="D865">
        <v>1037022454355</v>
      </c>
      <c r="E865">
        <v>1</v>
      </c>
      <c r="F865">
        <v>6131949761</v>
      </c>
      <c r="G865">
        <v>345</v>
      </c>
      <c r="H865" t="s">
        <v>40297</v>
      </c>
      <c r="I865">
        <v>2389</v>
      </c>
      <c r="J865">
        <v>648332</v>
      </c>
      <c r="K865">
        <v>648332</v>
      </c>
    </row>
    <row r="866" spans="1:11">
      <c r="A866">
        <v>90</v>
      </c>
      <c r="B866" t="b">
        <v>0</v>
      </c>
      <c r="C866" t="s">
        <v>47218</v>
      </c>
      <c r="D866">
        <v>1037022454355</v>
      </c>
      <c r="E866">
        <v>1</v>
      </c>
      <c r="F866">
        <v>6131139527</v>
      </c>
      <c r="G866">
        <v>350</v>
      </c>
      <c r="H866" t="s">
        <v>40297</v>
      </c>
      <c r="I866">
        <v>2390</v>
      </c>
      <c r="J866">
        <v>100000</v>
      </c>
      <c r="K866">
        <v>100000</v>
      </c>
    </row>
    <row r="867" spans="1:11">
      <c r="A867">
        <v>90</v>
      </c>
      <c r="B867" t="b">
        <v>0</v>
      </c>
      <c r="C867" t="s">
        <v>47456</v>
      </c>
      <c r="D867">
        <v>1037022454355</v>
      </c>
      <c r="E867">
        <v>1</v>
      </c>
      <c r="F867">
        <v>6131112757</v>
      </c>
      <c r="G867">
        <v>350</v>
      </c>
      <c r="H867" t="s">
        <v>40297</v>
      </c>
      <c r="I867">
        <v>2390</v>
      </c>
      <c r="J867">
        <v>60000</v>
      </c>
      <c r="K867">
        <v>60000</v>
      </c>
    </row>
    <row r="868" spans="1:11">
      <c r="A868">
        <v>90</v>
      </c>
      <c r="B868" t="b">
        <v>0</v>
      </c>
      <c r="C868" t="s">
        <v>46877</v>
      </c>
      <c r="D868">
        <v>1037022454355</v>
      </c>
      <c r="E868">
        <v>1</v>
      </c>
      <c r="F868">
        <v>6131949757</v>
      </c>
      <c r="G868">
        <v>349</v>
      </c>
      <c r="H868" t="s">
        <v>40297</v>
      </c>
      <c r="I868">
        <v>2390</v>
      </c>
      <c r="J868">
        <v>687661</v>
      </c>
      <c r="K868">
        <v>687661</v>
      </c>
    </row>
    <row r="869" spans="1:11">
      <c r="A869">
        <v>90</v>
      </c>
      <c r="B869" t="b">
        <v>0</v>
      </c>
      <c r="C869" t="s">
        <v>46244</v>
      </c>
      <c r="D869">
        <v>1037022454355</v>
      </c>
      <c r="E869">
        <v>1</v>
      </c>
      <c r="F869">
        <v>6126822097</v>
      </c>
      <c r="G869">
        <v>539</v>
      </c>
      <c r="H869" t="s">
        <v>40297</v>
      </c>
      <c r="I869">
        <v>2392</v>
      </c>
      <c r="J869">
        <v>1252024</v>
      </c>
      <c r="K869">
        <v>1429655</v>
      </c>
    </row>
    <row r="870" spans="1:11">
      <c r="A870">
        <v>90</v>
      </c>
      <c r="B870" t="b">
        <v>0</v>
      </c>
      <c r="C870" t="s">
        <v>46877</v>
      </c>
      <c r="D870">
        <v>1037022454355</v>
      </c>
      <c r="E870">
        <v>1</v>
      </c>
      <c r="F870">
        <v>6131949759</v>
      </c>
      <c r="G870">
        <v>538</v>
      </c>
      <c r="H870" t="s">
        <v>40297</v>
      </c>
      <c r="I870">
        <v>2392</v>
      </c>
      <c r="J870">
        <v>563448</v>
      </c>
      <c r="K870">
        <v>563448</v>
      </c>
    </row>
    <row r="871" spans="1:11">
      <c r="A871">
        <v>90</v>
      </c>
      <c r="B871" t="b">
        <v>0</v>
      </c>
      <c r="C871" t="s">
        <v>44235</v>
      </c>
      <c r="D871">
        <v>1037022454355</v>
      </c>
      <c r="E871">
        <v>1</v>
      </c>
      <c r="F871">
        <v>6096444454</v>
      </c>
      <c r="G871">
        <v>550</v>
      </c>
      <c r="H871" t="s">
        <v>40297</v>
      </c>
      <c r="I871">
        <v>2393</v>
      </c>
      <c r="J871">
        <v>860</v>
      </c>
      <c r="K871">
        <v>15000</v>
      </c>
    </row>
    <row r="872" spans="1:11">
      <c r="A872">
        <v>90</v>
      </c>
      <c r="B872" t="b">
        <v>0</v>
      </c>
      <c r="C872" t="s">
        <v>43101</v>
      </c>
      <c r="D872">
        <v>1037022454355</v>
      </c>
      <c r="E872">
        <v>1</v>
      </c>
      <c r="F872">
        <v>6104007201</v>
      </c>
      <c r="G872">
        <v>540</v>
      </c>
      <c r="H872" t="s">
        <v>40297</v>
      </c>
      <c r="I872">
        <v>2393</v>
      </c>
      <c r="J872">
        <v>318780</v>
      </c>
      <c r="K872">
        <v>318780</v>
      </c>
    </row>
    <row r="873" spans="1:11">
      <c r="A873">
        <v>90</v>
      </c>
      <c r="B873" t="b">
        <v>0</v>
      </c>
      <c r="C873" t="s">
        <v>42738</v>
      </c>
      <c r="D873">
        <v>1037022454355</v>
      </c>
      <c r="E873">
        <v>1</v>
      </c>
      <c r="F873">
        <v>6110394637</v>
      </c>
      <c r="G873">
        <v>520</v>
      </c>
      <c r="H873" t="s">
        <v>40297</v>
      </c>
      <c r="I873">
        <v>2393</v>
      </c>
      <c r="J873">
        <v>2280</v>
      </c>
      <c r="K873">
        <v>5480</v>
      </c>
    </row>
    <row r="874" spans="1:11">
      <c r="A874">
        <v>90</v>
      </c>
      <c r="B874" t="b">
        <v>0</v>
      </c>
      <c r="C874" t="s">
        <v>42819</v>
      </c>
      <c r="D874">
        <v>1037022454355</v>
      </c>
      <c r="E874">
        <v>1</v>
      </c>
      <c r="F874">
        <v>6110690059</v>
      </c>
      <c r="G874">
        <v>520</v>
      </c>
      <c r="H874" t="s">
        <v>40297</v>
      </c>
      <c r="I874">
        <v>2393</v>
      </c>
      <c r="J874">
        <v>5000</v>
      </c>
      <c r="K874">
        <v>5000</v>
      </c>
    </row>
    <row r="875" spans="1:11">
      <c r="A875">
        <v>90</v>
      </c>
      <c r="B875" t="b">
        <v>0</v>
      </c>
      <c r="C875" t="s">
        <v>43167</v>
      </c>
      <c r="D875">
        <v>1037022454355</v>
      </c>
      <c r="E875">
        <v>1</v>
      </c>
      <c r="F875">
        <v>6112330629</v>
      </c>
      <c r="G875">
        <v>519.9</v>
      </c>
      <c r="H875" t="s">
        <v>40297</v>
      </c>
      <c r="I875">
        <v>2393</v>
      </c>
      <c r="J875">
        <v>24620</v>
      </c>
      <c r="K875">
        <v>24620</v>
      </c>
    </row>
    <row r="876" spans="1:11">
      <c r="A876">
        <v>30</v>
      </c>
      <c r="B876" t="b">
        <v>0</v>
      </c>
      <c r="C876" t="s">
        <v>44523</v>
      </c>
      <c r="D876">
        <v>1037022454355</v>
      </c>
      <c r="E876">
        <v>1</v>
      </c>
      <c r="F876">
        <v>6112567987</v>
      </c>
      <c r="G876">
        <v>500</v>
      </c>
      <c r="H876" t="s">
        <v>40297</v>
      </c>
      <c r="I876">
        <v>2393</v>
      </c>
      <c r="J876">
        <v>196030</v>
      </c>
      <c r="K876">
        <v>196030</v>
      </c>
    </row>
    <row r="877" spans="1:11">
      <c r="A877">
        <v>90</v>
      </c>
      <c r="B877" t="b">
        <v>0</v>
      </c>
      <c r="C877" t="s">
        <v>44319</v>
      </c>
      <c r="D877">
        <v>1037022454355</v>
      </c>
      <c r="E877">
        <v>1</v>
      </c>
      <c r="F877">
        <v>6113451592</v>
      </c>
      <c r="G877">
        <v>499</v>
      </c>
      <c r="H877" t="s">
        <v>40297</v>
      </c>
      <c r="I877">
        <v>2393</v>
      </c>
      <c r="J877">
        <v>29969</v>
      </c>
      <c r="K877">
        <v>50000</v>
      </c>
    </row>
    <row r="878" spans="1:11">
      <c r="A878">
        <v>30</v>
      </c>
      <c r="B878" t="b">
        <v>0</v>
      </c>
      <c r="C878" t="s">
        <v>44186</v>
      </c>
      <c r="D878">
        <v>1037022454355</v>
      </c>
      <c r="E878">
        <v>1</v>
      </c>
      <c r="F878">
        <v>6118693694</v>
      </c>
      <c r="G878">
        <v>470.2</v>
      </c>
      <c r="H878" t="s">
        <v>40297</v>
      </c>
      <c r="I878">
        <v>2393</v>
      </c>
      <c r="J878">
        <v>44140</v>
      </c>
      <c r="K878">
        <v>44140</v>
      </c>
    </row>
    <row r="879" spans="1:11">
      <c r="A879">
        <v>90</v>
      </c>
      <c r="B879" t="b">
        <v>0</v>
      </c>
      <c r="C879" t="s">
        <v>42930</v>
      </c>
      <c r="D879">
        <v>1037022454355</v>
      </c>
      <c r="E879">
        <v>1</v>
      </c>
      <c r="F879">
        <v>6119145006</v>
      </c>
      <c r="G879">
        <v>470</v>
      </c>
      <c r="H879" t="s">
        <v>40297</v>
      </c>
      <c r="I879">
        <v>2393</v>
      </c>
      <c r="J879">
        <v>3000</v>
      </c>
      <c r="K879">
        <v>3000</v>
      </c>
    </row>
    <row r="880" spans="1:11">
      <c r="A880">
        <v>90</v>
      </c>
      <c r="B880" t="b">
        <v>0</v>
      </c>
      <c r="C880" t="s">
        <v>42243</v>
      </c>
      <c r="D880">
        <v>1037022454355</v>
      </c>
      <c r="E880">
        <v>1</v>
      </c>
      <c r="F880">
        <v>6120615033</v>
      </c>
      <c r="G880">
        <v>450</v>
      </c>
      <c r="H880" t="s">
        <v>40297</v>
      </c>
      <c r="I880">
        <v>2393</v>
      </c>
      <c r="J880">
        <v>69380</v>
      </c>
      <c r="K880">
        <v>69380</v>
      </c>
    </row>
    <row r="881" spans="1:11">
      <c r="A881">
        <v>90</v>
      </c>
      <c r="B881" t="b">
        <v>0</v>
      </c>
      <c r="C881" t="s">
        <v>45082</v>
      </c>
      <c r="D881">
        <v>1037022454355</v>
      </c>
      <c r="E881">
        <v>1</v>
      </c>
      <c r="F881">
        <v>6123745215</v>
      </c>
      <c r="G881">
        <v>439.9</v>
      </c>
      <c r="H881" t="s">
        <v>40297</v>
      </c>
      <c r="I881">
        <v>2393</v>
      </c>
      <c r="J881">
        <v>136746</v>
      </c>
      <c r="K881">
        <v>148946</v>
      </c>
    </row>
    <row r="882" spans="1:11">
      <c r="A882">
        <v>90</v>
      </c>
      <c r="B882" t="b">
        <v>0</v>
      </c>
      <c r="C882" t="s">
        <v>45928</v>
      </c>
      <c r="D882">
        <v>1037022454355</v>
      </c>
      <c r="E882">
        <v>1</v>
      </c>
      <c r="F882">
        <v>6128081366</v>
      </c>
      <c r="G882">
        <v>426</v>
      </c>
      <c r="H882" t="s">
        <v>40297</v>
      </c>
      <c r="I882">
        <v>2393</v>
      </c>
      <c r="J882">
        <v>123720</v>
      </c>
      <c r="K882">
        <v>123720</v>
      </c>
    </row>
    <row r="883" spans="1:11">
      <c r="A883">
        <v>30</v>
      </c>
      <c r="B883" t="b">
        <v>0</v>
      </c>
      <c r="C883" t="s">
        <v>46879</v>
      </c>
      <c r="D883">
        <v>1037022454355</v>
      </c>
      <c r="E883">
        <v>1</v>
      </c>
      <c r="F883">
        <v>6116778186</v>
      </c>
      <c r="G883">
        <v>424</v>
      </c>
      <c r="H883" t="s">
        <v>40297</v>
      </c>
      <c r="I883">
        <v>2393</v>
      </c>
      <c r="J883">
        <v>46900</v>
      </c>
      <c r="K883">
        <v>46900</v>
      </c>
    </row>
    <row r="884" spans="1:11">
      <c r="A884">
        <v>90</v>
      </c>
      <c r="B884" t="b">
        <v>0</v>
      </c>
      <c r="C884" t="s">
        <v>47657</v>
      </c>
      <c r="D884">
        <v>1037022454355</v>
      </c>
      <c r="E884">
        <v>1</v>
      </c>
      <c r="F884">
        <v>6117486897</v>
      </c>
      <c r="G884">
        <v>424</v>
      </c>
      <c r="H884" t="s">
        <v>40297</v>
      </c>
      <c r="I884">
        <v>2393</v>
      </c>
      <c r="J884">
        <v>8861</v>
      </c>
      <c r="K884">
        <v>8863</v>
      </c>
    </row>
    <row r="885" spans="1:11">
      <c r="A885">
        <v>90</v>
      </c>
      <c r="B885" t="b">
        <v>0</v>
      </c>
      <c r="C885" t="s">
        <v>47536</v>
      </c>
      <c r="D885">
        <v>1037022454355</v>
      </c>
      <c r="E885">
        <v>1</v>
      </c>
      <c r="F885">
        <v>6126822517</v>
      </c>
      <c r="G885">
        <v>423</v>
      </c>
      <c r="H885" t="s">
        <v>40297</v>
      </c>
      <c r="I885">
        <v>2393</v>
      </c>
      <c r="J885">
        <v>1270945</v>
      </c>
      <c r="K885">
        <v>1270945</v>
      </c>
    </row>
    <row r="886" spans="1:11">
      <c r="A886">
        <v>90</v>
      </c>
      <c r="B886" t="b">
        <v>0</v>
      </c>
      <c r="C886" t="s">
        <v>47785</v>
      </c>
      <c r="D886">
        <v>1037022454355</v>
      </c>
      <c r="E886">
        <v>1</v>
      </c>
      <c r="F886">
        <v>6117587823</v>
      </c>
      <c r="G886">
        <v>422</v>
      </c>
      <c r="H886" t="s">
        <v>40297</v>
      </c>
      <c r="I886">
        <v>2393</v>
      </c>
      <c r="J886">
        <v>34200</v>
      </c>
      <c r="K886">
        <v>34200</v>
      </c>
    </row>
    <row r="887" spans="1:11">
      <c r="A887">
        <v>90</v>
      </c>
      <c r="B887" t="b">
        <v>0</v>
      </c>
      <c r="C887" t="s">
        <v>47658</v>
      </c>
      <c r="D887">
        <v>1037022454355</v>
      </c>
      <c r="E887">
        <v>1</v>
      </c>
      <c r="F887">
        <v>6116536642</v>
      </c>
      <c r="G887">
        <v>400</v>
      </c>
      <c r="H887" t="s">
        <v>40297</v>
      </c>
      <c r="I887">
        <v>2393</v>
      </c>
      <c r="J887">
        <v>125000</v>
      </c>
      <c r="K887">
        <v>200000</v>
      </c>
    </row>
    <row r="888" spans="1:11">
      <c r="A888">
        <v>90</v>
      </c>
      <c r="B888" t="b">
        <v>0</v>
      </c>
      <c r="C888" t="s">
        <v>46877</v>
      </c>
      <c r="D888">
        <v>1037022454355</v>
      </c>
      <c r="E888">
        <v>1</v>
      </c>
      <c r="F888">
        <v>6131949753</v>
      </c>
      <c r="G888">
        <v>399</v>
      </c>
      <c r="H888" t="s">
        <v>40297</v>
      </c>
      <c r="I888">
        <v>2393</v>
      </c>
      <c r="J888">
        <v>1004600</v>
      </c>
      <c r="K888">
        <v>1004600</v>
      </c>
    </row>
    <row r="889" spans="1:11">
      <c r="A889">
        <v>90</v>
      </c>
      <c r="B889" t="b">
        <v>0</v>
      </c>
      <c r="C889" t="s">
        <v>43488</v>
      </c>
      <c r="D889">
        <v>1037022454355</v>
      </c>
      <c r="E889">
        <v>1</v>
      </c>
      <c r="F889">
        <v>6104828588</v>
      </c>
      <c r="G889">
        <v>899.9</v>
      </c>
      <c r="H889" t="s">
        <v>40297</v>
      </c>
      <c r="I889">
        <v>2395</v>
      </c>
      <c r="J889">
        <v>11960</v>
      </c>
      <c r="K889">
        <v>11960</v>
      </c>
    </row>
    <row r="890" spans="1:11">
      <c r="A890">
        <v>90</v>
      </c>
      <c r="B890" t="b">
        <v>0</v>
      </c>
      <c r="C890" t="s">
        <v>43008</v>
      </c>
      <c r="D890">
        <v>1037022454355</v>
      </c>
      <c r="E890">
        <v>1</v>
      </c>
      <c r="F890">
        <v>6110494729</v>
      </c>
      <c r="G890">
        <v>899</v>
      </c>
      <c r="H890" t="s">
        <v>40297</v>
      </c>
      <c r="I890">
        <v>2395</v>
      </c>
      <c r="J890">
        <v>66100</v>
      </c>
      <c r="K890">
        <v>66100</v>
      </c>
    </row>
    <row r="891" spans="1:11">
      <c r="A891">
        <v>90</v>
      </c>
      <c r="B891" t="b">
        <v>0</v>
      </c>
      <c r="C891" t="s">
        <v>43274</v>
      </c>
      <c r="D891">
        <v>1037022454355</v>
      </c>
      <c r="E891">
        <v>1</v>
      </c>
      <c r="F891">
        <v>6112331268</v>
      </c>
      <c r="G891">
        <v>898.9</v>
      </c>
      <c r="H891" t="s">
        <v>40297</v>
      </c>
      <c r="I891">
        <v>2395</v>
      </c>
      <c r="J891">
        <v>19180</v>
      </c>
      <c r="K891">
        <v>19180</v>
      </c>
    </row>
    <row r="892" spans="1:11">
      <c r="A892">
        <v>30</v>
      </c>
      <c r="B892" t="b">
        <v>0</v>
      </c>
      <c r="C892" t="s">
        <v>44600</v>
      </c>
      <c r="D892">
        <v>1037022454355</v>
      </c>
      <c r="E892">
        <v>1</v>
      </c>
      <c r="F892">
        <v>6112568458</v>
      </c>
      <c r="G892">
        <v>800</v>
      </c>
      <c r="H892" t="s">
        <v>40297</v>
      </c>
      <c r="I892">
        <v>2395</v>
      </c>
      <c r="J892">
        <v>66400</v>
      </c>
      <c r="K892">
        <v>66400</v>
      </c>
    </row>
    <row r="893" spans="1:11">
      <c r="A893">
        <v>90</v>
      </c>
      <c r="B893" t="b">
        <v>0</v>
      </c>
      <c r="C893" t="s">
        <v>44534</v>
      </c>
      <c r="D893">
        <v>1037022454355</v>
      </c>
      <c r="E893">
        <v>1</v>
      </c>
      <c r="F893">
        <v>6117286626</v>
      </c>
      <c r="G893">
        <v>797</v>
      </c>
      <c r="H893" t="s">
        <v>40297</v>
      </c>
      <c r="I893">
        <v>2395</v>
      </c>
      <c r="J893">
        <v>17013</v>
      </c>
      <c r="K893">
        <v>17013</v>
      </c>
    </row>
    <row r="894" spans="1:11">
      <c r="A894">
        <v>90</v>
      </c>
      <c r="B894" t="b">
        <v>0</v>
      </c>
      <c r="C894" t="s">
        <v>43016</v>
      </c>
      <c r="D894">
        <v>1037022454355</v>
      </c>
      <c r="E894">
        <v>1</v>
      </c>
      <c r="F894">
        <v>6123745042</v>
      </c>
      <c r="G894">
        <v>796.9</v>
      </c>
      <c r="H894" t="s">
        <v>40297</v>
      </c>
      <c r="I894">
        <v>2395</v>
      </c>
      <c r="J894">
        <v>259060</v>
      </c>
      <c r="K894">
        <v>259060</v>
      </c>
    </row>
    <row r="895" spans="1:11">
      <c r="A895">
        <v>90</v>
      </c>
      <c r="B895" t="b">
        <v>0</v>
      </c>
      <c r="C895" t="s">
        <v>45705</v>
      </c>
      <c r="D895">
        <v>1037022454355</v>
      </c>
      <c r="E895">
        <v>1</v>
      </c>
      <c r="F895">
        <v>6097939062</v>
      </c>
      <c r="G895">
        <v>796.9</v>
      </c>
      <c r="H895" t="s">
        <v>40297</v>
      </c>
      <c r="I895">
        <v>2395</v>
      </c>
      <c r="J895">
        <v>71040</v>
      </c>
      <c r="K895">
        <v>71760</v>
      </c>
    </row>
    <row r="896" spans="1:11">
      <c r="A896">
        <v>90</v>
      </c>
      <c r="B896" t="b">
        <v>0</v>
      </c>
      <c r="C896" t="s">
        <v>44134</v>
      </c>
      <c r="D896">
        <v>1037022454355</v>
      </c>
      <c r="E896">
        <v>1</v>
      </c>
      <c r="F896">
        <v>6115351021</v>
      </c>
      <c r="G896">
        <v>796</v>
      </c>
      <c r="H896" t="s">
        <v>40297</v>
      </c>
      <c r="I896">
        <v>2395</v>
      </c>
      <c r="J896">
        <v>17011</v>
      </c>
      <c r="K896">
        <v>17011</v>
      </c>
    </row>
    <row r="897" spans="1:11">
      <c r="A897">
        <v>30</v>
      </c>
      <c r="B897" t="b">
        <v>0</v>
      </c>
      <c r="C897" t="s">
        <v>41041</v>
      </c>
      <c r="D897">
        <v>1037022454355</v>
      </c>
      <c r="E897">
        <v>1</v>
      </c>
      <c r="F897">
        <v>6125654330</v>
      </c>
      <c r="G897">
        <v>790</v>
      </c>
      <c r="H897" t="s">
        <v>40297</v>
      </c>
      <c r="I897">
        <v>2395</v>
      </c>
      <c r="J897">
        <v>24120</v>
      </c>
      <c r="K897">
        <v>24120</v>
      </c>
    </row>
    <row r="898" spans="1:11">
      <c r="A898">
        <v>90</v>
      </c>
      <c r="B898" t="b">
        <v>0</v>
      </c>
      <c r="C898" t="s">
        <v>46007</v>
      </c>
      <c r="D898">
        <v>1037022454355</v>
      </c>
      <c r="E898">
        <v>1</v>
      </c>
      <c r="F898">
        <v>6128081967</v>
      </c>
      <c r="G898">
        <v>750</v>
      </c>
      <c r="H898" t="s">
        <v>40297</v>
      </c>
      <c r="I898">
        <v>2395</v>
      </c>
      <c r="J898">
        <v>88089</v>
      </c>
      <c r="K898">
        <v>123089</v>
      </c>
    </row>
    <row r="899" spans="1:11">
      <c r="A899">
        <v>30</v>
      </c>
      <c r="B899" t="b">
        <v>0</v>
      </c>
      <c r="C899" t="s">
        <v>46266</v>
      </c>
      <c r="D899">
        <v>1037022454355</v>
      </c>
      <c r="E899">
        <v>1</v>
      </c>
      <c r="F899">
        <v>6126893275</v>
      </c>
      <c r="G899">
        <v>740</v>
      </c>
      <c r="H899" t="s">
        <v>40297</v>
      </c>
      <c r="I899">
        <v>2395</v>
      </c>
      <c r="J899">
        <v>1760</v>
      </c>
      <c r="K899">
        <v>6260</v>
      </c>
    </row>
    <row r="900" spans="1:11">
      <c r="A900">
        <v>90</v>
      </c>
      <c r="B900" t="b">
        <v>0</v>
      </c>
      <c r="C900" t="s">
        <v>46909</v>
      </c>
      <c r="D900">
        <v>1037022454355</v>
      </c>
      <c r="E900">
        <v>1</v>
      </c>
      <c r="F900">
        <v>6131950561</v>
      </c>
      <c r="G900">
        <v>739.9</v>
      </c>
      <c r="H900" t="s">
        <v>40297</v>
      </c>
      <c r="I900">
        <v>2395</v>
      </c>
      <c r="J900">
        <v>635274</v>
      </c>
      <c r="K900">
        <v>635274</v>
      </c>
    </row>
    <row r="901" spans="1:11">
      <c r="A901">
        <v>90</v>
      </c>
      <c r="B901" t="b">
        <v>0</v>
      </c>
      <c r="C901" t="s">
        <v>46877</v>
      </c>
      <c r="D901">
        <v>1037022454355</v>
      </c>
      <c r="E901">
        <v>1</v>
      </c>
      <c r="F901">
        <v>6131949754</v>
      </c>
      <c r="G901">
        <v>153</v>
      </c>
      <c r="H901" t="s">
        <v>40297</v>
      </c>
      <c r="I901">
        <v>2396</v>
      </c>
      <c r="J901">
        <v>624684</v>
      </c>
      <c r="K901">
        <v>624684</v>
      </c>
    </row>
    <row r="902" spans="1:11">
      <c r="A902">
        <v>90</v>
      </c>
      <c r="B902" t="b">
        <v>0</v>
      </c>
      <c r="C902" t="s">
        <v>45668</v>
      </c>
      <c r="D902">
        <v>1037022454355</v>
      </c>
      <c r="E902">
        <v>1</v>
      </c>
      <c r="F902">
        <v>6117588371</v>
      </c>
      <c r="G902">
        <v>685</v>
      </c>
      <c r="H902" t="s">
        <v>40297</v>
      </c>
      <c r="I902">
        <v>2397</v>
      </c>
      <c r="J902">
        <v>187295</v>
      </c>
      <c r="K902">
        <v>187295</v>
      </c>
    </row>
    <row r="903" spans="1:11">
      <c r="A903">
        <v>90</v>
      </c>
      <c r="B903" t="b">
        <v>0</v>
      </c>
      <c r="C903" t="s">
        <v>45787</v>
      </c>
      <c r="D903">
        <v>1037022454355</v>
      </c>
      <c r="E903">
        <v>1</v>
      </c>
      <c r="F903">
        <v>6126823048</v>
      </c>
      <c r="G903">
        <v>684</v>
      </c>
      <c r="H903" t="s">
        <v>40297</v>
      </c>
      <c r="I903">
        <v>2397</v>
      </c>
      <c r="J903">
        <v>470570</v>
      </c>
      <c r="K903">
        <v>703810</v>
      </c>
    </row>
    <row r="904" spans="1:11">
      <c r="A904">
        <v>90</v>
      </c>
      <c r="B904" t="b">
        <v>0</v>
      </c>
      <c r="C904" t="s">
        <v>46877</v>
      </c>
      <c r="D904">
        <v>1037022454355</v>
      </c>
      <c r="E904">
        <v>1</v>
      </c>
      <c r="F904">
        <v>6131949758</v>
      </c>
      <c r="G904">
        <v>683</v>
      </c>
      <c r="H904" t="s">
        <v>40297</v>
      </c>
      <c r="I904">
        <v>2397</v>
      </c>
      <c r="J904">
        <v>622231</v>
      </c>
      <c r="K904">
        <v>622231</v>
      </c>
    </row>
    <row r="905" spans="1:11">
      <c r="A905">
        <v>90</v>
      </c>
      <c r="B905" t="b">
        <v>0</v>
      </c>
      <c r="C905" t="s">
        <v>47081</v>
      </c>
      <c r="D905">
        <v>1037022454355</v>
      </c>
      <c r="E905">
        <v>1</v>
      </c>
      <c r="F905">
        <v>6124942266</v>
      </c>
      <c r="G905">
        <v>240</v>
      </c>
      <c r="H905" t="s">
        <v>40297</v>
      </c>
      <c r="I905">
        <v>2398</v>
      </c>
      <c r="J905">
        <v>415422</v>
      </c>
      <c r="K905">
        <v>1730422</v>
      </c>
    </row>
    <row r="906" spans="1:11">
      <c r="A906">
        <v>90</v>
      </c>
      <c r="B906" t="b">
        <v>0</v>
      </c>
      <c r="C906" t="s">
        <v>47467</v>
      </c>
      <c r="D906">
        <v>1037022454355</v>
      </c>
      <c r="E906">
        <v>1</v>
      </c>
      <c r="F906">
        <v>6126822717</v>
      </c>
      <c r="G906">
        <v>239</v>
      </c>
      <c r="H906" t="s">
        <v>40297</v>
      </c>
      <c r="I906">
        <v>2398</v>
      </c>
      <c r="J906">
        <v>277410</v>
      </c>
      <c r="K906">
        <v>1137990</v>
      </c>
    </row>
    <row r="907" spans="1:11">
      <c r="A907">
        <v>90</v>
      </c>
      <c r="B907" t="b">
        <v>0</v>
      </c>
      <c r="C907" t="s">
        <v>46909</v>
      </c>
      <c r="D907">
        <v>1037022454355</v>
      </c>
      <c r="E907">
        <v>1</v>
      </c>
      <c r="F907">
        <v>6131950562</v>
      </c>
      <c r="G907">
        <v>238</v>
      </c>
      <c r="H907" t="s">
        <v>40297</v>
      </c>
      <c r="I907">
        <v>2398</v>
      </c>
      <c r="J907">
        <v>797322</v>
      </c>
      <c r="K907">
        <v>797322</v>
      </c>
    </row>
    <row r="908" spans="1:11">
      <c r="A908">
        <v>90</v>
      </c>
      <c r="B908" t="b">
        <v>0</v>
      </c>
      <c r="C908" t="s">
        <v>40335</v>
      </c>
      <c r="D908">
        <v>1037022454355</v>
      </c>
      <c r="E908">
        <v>1</v>
      </c>
      <c r="F908">
        <v>6117589215</v>
      </c>
      <c r="G908">
        <v>449</v>
      </c>
      <c r="H908" t="s">
        <v>40297</v>
      </c>
      <c r="I908">
        <v>2399</v>
      </c>
      <c r="J908">
        <v>2300</v>
      </c>
      <c r="K908">
        <v>2300</v>
      </c>
    </row>
    <row r="909" spans="1:11">
      <c r="A909">
        <v>90</v>
      </c>
      <c r="B909" t="b">
        <v>0</v>
      </c>
      <c r="C909" t="s">
        <v>42556</v>
      </c>
      <c r="D909">
        <v>1037022454355</v>
      </c>
      <c r="E909">
        <v>1</v>
      </c>
      <c r="F909">
        <v>6119109768</v>
      </c>
      <c r="G909">
        <v>400</v>
      </c>
      <c r="H909" t="s">
        <v>40297</v>
      </c>
      <c r="I909">
        <v>2399</v>
      </c>
      <c r="J909">
        <v>9019</v>
      </c>
      <c r="K909">
        <v>101060</v>
      </c>
    </row>
    <row r="910" spans="1:11">
      <c r="A910">
        <v>90</v>
      </c>
      <c r="B910" t="b">
        <v>0</v>
      </c>
      <c r="C910" t="s">
        <v>46909</v>
      </c>
      <c r="D910">
        <v>1037022454355</v>
      </c>
      <c r="E910">
        <v>1</v>
      </c>
      <c r="F910">
        <v>6131950560</v>
      </c>
      <c r="G910">
        <v>399</v>
      </c>
      <c r="H910" t="s">
        <v>40297</v>
      </c>
      <c r="I910">
        <v>2399</v>
      </c>
      <c r="J910">
        <v>1404995</v>
      </c>
      <c r="K910">
        <v>1628680</v>
      </c>
    </row>
    <row r="911" spans="1:11">
      <c r="A911">
        <v>90</v>
      </c>
      <c r="B911" t="b">
        <v>0</v>
      </c>
      <c r="C911" t="s">
        <v>46909</v>
      </c>
      <c r="D911">
        <v>1037022454355</v>
      </c>
      <c r="E911">
        <v>1</v>
      </c>
      <c r="F911">
        <v>6131950564</v>
      </c>
      <c r="G911">
        <v>245</v>
      </c>
      <c r="H911" t="s">
        <v>40297</v>
      </c>
      <c r="I911">
        <v>2400</v>
      </c>
      <c r="J911">
        <v>520449</v>
      </c>
      <c r="K911">
        <v>520449</v>
      </c>
    </row>
    <row r="912" spans="1:11">
      <c r="A912">
        <v>90</v>
      </c>
      <c r="B912" t="b">
        <v>0</v>
      </c>
      <c r="C912" t="s">
        <v>44214</v>
      </c>
      <c r="D912">
        <v>1037022454355</v>
      </c>
      <c r="E912">
        <v>1</v>
      </c>
      <c r="F912">
        <v>6068457291</v>
      </c>
      <c r="G912">
        <v>490</v>
      </c>
      <c r="H912" t="s">
        <v>40297</v>
      </c>
      <c r="I912">
        <v>2401</v>
      </c>
      <c r="J912">
        <v>191607</v>
      </c>
      <c r="K912">
        <v>322869</v>
      </c>
    </row>
    <row r="913" spans="1:11">
      <c r="A913">
        <v>90</v>
      </c>
      <c r="B913" t="b">
        <v>0</v>
      </c>
      <c r="C913" t="s">
        <v>46378</v>
      </c>
      <c r="D913">
        <v>1037022454355</v>
      </c>
      <c r="E913">
        <v>1</v>
      </c>
      <c r="F913">
        <v>6126823369</v>
      </c>
      <c r="G913">
        <v>489</v>
      </c>
      <c r="H913" t="s">
        <v>40297</v>
      </c>
      <c r="I913">
        <v>2401</v>
      </c>
      <c r="J913">
        <v>505625</v>
      </c>
      <c r="K913">
        <v>505625</v>
      </c>
    </row>
    <row r="914" spans="1:11">
      <c r="A914">
        <v>90</v>
      </c>
      <c r="B914" t="b">
        <v>0</v>
      </c>
      <c r="C914" t="s">
        <v>42867</v>
      </c>
      <c r="D914">
        <v>1037022454355</v>
      </c>
      <c r="E914">
        <v>1</v>
      </c>
      <c r="F914">
        <v>6119111755</v>
      </c>
      <c r="G914">
        <v>400</v>
      </c>
      <c r="H914" t="s">
        <v>40297</v>
      </c>
      <c r="I914">
        <v>2401</v>
      </c>
      <c r="J914">
        <v>15520</v>
      </c>
      <c r="K914">
        <v>15520</v>
      </c>
    </row>
    <row r="915" spans="1:11">
      <c r="A915">
        <v>90</v>
      </c>
      <c r="B915" t="b">
        <v>0</v>
      </c>
      <c r="C915" t="s">
        <v>46877</v>
      </c>
      <c r="D915">
        <v>1037022454355</v>
      </c>
      <c r="E915">
        <v>1</v>
      </c>
      <c r="F915">
        <v>6131949756</v>
      </c>
      <c r="G915">
        <v>399</v>
      </c>
      <c r="H915" t="s">
        <v>40297</v>
      </c>
      <c r="I915">
        <v>2401</v>
      </c>
      <c r="J915">
        <v>277403</v>
      </c>
      <c r="K915">
        <v>277403</v>
      </c>
    </row>
    <row r="916" spans="1:11">
      <c r="A916">
        <v>90</v>
      </c>
      <c r="B916" t="b">
        <v>0</v>
      </c>
      <c r="C916" t="s">
        <v>41235</v>
      </c>
      <c r="D916">
        <v>1037022454355</v>
      </c>
      <c r="E916">
        <v>1</v>
      </c>
      <c r="F916">
        <v>6068639089</v>
      </c>
      <c r="G916">
        <v>3870000</v>
      </c>
      <c r="H916" t="s">
        <v>40297</v>
      </c>
      <c r="I916">
        <v>2404</v>
      </c>
      <c r="J916">
        <v>5</v>
      </c>
      <c r="K916">
        <v>16</v>
      </c>
    </row>
    <row r="917" spans="1:11">
      <c r="A917">
        <v>90</v>
      </c>
      <c r="B917" t="b">
        <v>0</v>
      </c>
      <c r="C917" t="s">
        <v>40415</v>
      </c>
      <c r="D917">
        <v>1037022454355</v>
      </c>
      <c r="E917">
        <v>1</v>
      </c>
      <c r="F917">
        <v>6075843346</v>
      </c>
      <c r="G917">
        <v>3196000</v>
      </c>
      <c r="H917" t="s">
        <v>40297</v>
      </c>
      <c r="I917">
        <v>2404</v>
      </c>
      <c r="J917">
        <v>7</v>
      </c>
      <c r="K917">
        <v>7</v>
      </c>
    </row>
    <row r="918" spans="1:11">
      <c r="A918">
        <v>90</v>
      </c>
      <c r="B918" t="b">
        <v>0</v>
      </c>
      <c r="C918" t="s">
        <v>41588</v>
      </c>
      <c r="D918">
        <v>1037022454355</v>
      </c>
      <c r="E918">
        <v>1</v>
      </c>
      <c r="F918">
        <v>6072311070</v>
      </c>
      <c r="G918">
        <v>1248000</v>
      </c>
      <c r="H918" t="s">
        <v>40297</v>
      </c>
      <c r="I918">
        <v>2404</v>
      </c>
      <c r="J918">
        <v>28</v>
      </c>
      <c r="K918">
        <v>28</v>
      </c>
    </row>
    <row r="919" spans="1:11">
      <c r="A919">
        <v>90</v>
      </c>
      <c r="B919" t="b">
        <v>0</v>
      </c>
      <c r="C919" t="s">
        <v>41344</v>
      </c>
      <c r="D919">
        <v>1037022454355</v>
      </c>
      <c r="E919">
        <v>1</v>
      </c>
      <c r="F919">
        <v>6075128125</v>
      </c>
      <c r="G919">
        <v>1236000</v>
      </c>
      <c r="H919" t="s">
        <v>40297</v>
      </c>
      <c r="I919">
        <v>2404</v>
      </c>
      <c r="J919">
        <v>50</v>
      </c>
      <c r="K919">
        <v>50</v>
      </c>
    </row>
    <row r="920" spans="1:11">
      <c r="A920">
        <v>90</v>
      </c>
      <c r="B920" t="b">
        <v>0</v>
      </c>
      <c r="C920" t="s">
        <v>43833</v>
      </c>
      <c r="D920">
        <v>1037022454355</v>
      </c>
      <c r="E920">
        <v>1</v>
      </c>
      <c r="F920">
        <v>6077285327</v>
      </c>
      <c r="G920">
        <v>1149000</v>
      </c>
      <c r="H920" t="s">
        <v>40297</v>
      </c>
      <c r="I920">
        <v>2404</v>
      </c>
      <c r="J920">
        <v>3</v>
      </c>
      <c r="K920">
        <v>3</v>
      </c>
    </row>
    <row r="921" spans="1:11">
      <c r="A921">
        <v>90</v>
      </c>
      <c r="B921" t="b">
        <v>0</v>
      </c>
      <c r="C921" t="s">
        <v>43263</v>
      </c>
      <c r="D921">
        <v>1037022454355</v>
      </c>
      <c r="E921">
        <v>1</v>
      </c>
      <c r="F921">
        <v>6079890876</v>
      </c>
      <c r="G921">
        <v>1137000</v>
      </c>
      <c r="H921" t="s">
        <v>40297</v>
      </c>
      <c r="I921">
        <v>2404</v>
      </c>
      <c r="J921">
        <v>4</v>
      </c>
      <c r="K921">
        <v>4</v>
      </c>
    </row>
    <row r="922" spans="1:11">
      <c r="A922">
        <v>90</v>
      </c>
      <c r="B922" t="b">
        <v>0</v>
      </c>
      <c r="C922" t="s">
        <v>44230</v>
      </c>
      <c r="D922">
        <v>1037022454355</v>
      </c>
      <c r="E922">
        <v>1</v>
      </c>
      <c r="F922">
        <v>6081797135</v>
      </c>
      <c r="G922">
        <v>1100000</v>
      </c>
      <c r="H922" t="s">
        <v>40297</v>
      </c>
      <c r="I922">
        <v>2404</v>
      </c>
      <c r="J922">
        <v>137</v>
      </c>
      <c r="K922">
        <v>300</v>
      </c>
    </row>
    <row r="923" spans="1:11">
      <c r="A923">
        <v>90</v>
      </c>
      <c r="B923" t="b">
        <v>0</v>
      </c>
      <c r="C923" t="s">
        <v>41535</v>
      </c>
      <c r="D923">
        <v>1037022454355</v>
      </c>
      <c r="E923">
        <v>1</v>
      </c>
      <c r="F923">
        <v>6072310803</v>
      </c>
      <c r="G923">
        <v>15800000</v>
      </c>
      <c r="H923" t="s">
        <v>40297</v>
      </c>
      <c r="I923">
        <v>2410</v>
      </c>
      <c r="J923">
        <v>13</v>
      </c>
      <c r="K923">
        <v>25</v>
      </c>
    </row>
    <row r="924" spans="1:11">
      <c r="A924">
        <v>90</v>
      </c>
      <c r="B924" t="b">
        <v>0</v>
      </c>
      <c r="C924" t="s">
        <v>46554</v>
      </c>
      <c r="D924">
        <v>1037022454355</v>
      </c>
      <c r="E924">
        <v>1</v>
      </c>
      <c r="F924">
        <v>6131007553</v>
      </c>
      <c r="G924">
        <v>8000000</v>
      </c>
      <c r="H924" t="s">
        <v>40297</v>
      </c>
      <c r="I924">
        <v>2410</v>
      </c>
      <c r="J924">
        <v>2</v>
      </c>
      <c r="K924">
        <v>2</v>
      </c>
    </row>
    <row r="925" spans="1:11">
      <c r="A925">
        <v>90</v>
      </c>
      <c r="B925" t="b">
        <v>0</v>
      </c>
      <c r="C925" t="s">
        <v>47746</v>
      </c>
      <c r="D925">
        <v>1037022454355</v>
      </c>
      <c r="E925">
        <v>1</v>
      </c>
      <c r="F925">
        <v>6131143699</v>
      </c>
      <c r="G925">
        <v>2000000</v>
      </c>
      <c r="H925" t="s">
        <v>40297</v>
      </c>
      <c r="I925">
        <v>2410</v>
      </c>
      <c r="J925">
        <v>70</v>
      </c>
      <c r="K925">
        <v>70</v>
      </c>
    </row>
    <row r="926" spans="1:11">
      <c r="A926">
        <v>90</v>
      </c>
      <c r="B926" t="b">
        <v>0</v>
      </c>
      <c r="C926" t="s">
        <v>47110</v>
      </c>
      <c r="D926">
        <v>1037022454355</v>
      </c>
      <c r="E926">
        <v>1</v>
      </c>
      <c r="F926">
        <v>6131595033</v>
      </c>
      <c r="G926">
        <v>1900000</v>
      </c>
      <c r="H926" t="s">
        <v>40297</v>
      </c>
      <c r="I926">
        <v>2410</v>
      </c>
      <c r="J926">
        <v>26</v>
      </c>
      <c r="K926">
        <v>26</v>
      </c>
    </row>
    <row r="927" spans="1:11">
      <c r="A927">
        <v>90</v>
      </c>
      <c r="B927" t="b">
        <v>0</v>
      </c>
      <c r="C927" t="s">
        <v>46663</v>
      </c>
      <c r="D927">
        <v>1037022454355</v>
      </c>
      <c r="E927">
        <v>1</v>
      </c>
      <c r="F927">
        <v>6131671016</v>
      </c>
      <c r="G927">
        <v>1899000</v>
      </c>
      <c r="H927" t="s">
        <v>40297</v>
      </c>
      <c r="I927">
        <v>2410</v>
      </c>
      <c r="J927">
        <v>25</v>
      </c>
      <c r="K927">
        <v>25</v>
      </c>
    </row>
    <row r="928" spans="1:11">
      <c r="A928">
        <v>30</v>
      </c>
      <c r="B928" t="b">
        <v>0</v>
      </c>
      <c r="C928" t="s">
        <v>47449</v>
      </c>
      <c r="D928">
        <v>1037022454355</v>
      </c>
      <c r="E928">
        <v>1</v>
      </c>
      <c r="F928">
        <v>6131022269</v>
      </c>
      <c r="G928">
        <v>1890000</v>
      </c>
      <c r="H928" t="s">
        <v>40297</v>
      </c>
      <c r="I928">
        <v>2410</v>
      </c>
      <c r="J928">
        <v>87</v>
      </c>
      <c r="K928">
        <v>100</v>
      </c>
    </row>
    <row r="929" spans="1:11">
      <c r="A929">
        <v>90</v>
      </c>
      <c r="B929" t="b">
        <v>0</v>
      </c>
      <c r="C929" t="s">
        <v>41591</v>
      </c>
      <c r="D929">
        <v>1037022454355</v>
      </c>
      <c r="E929">
        <v>1</v>
      </c>
      <c r="F929">
        <v>6067428642</v>
      </c>
      <c r="G929">
        <v>8000000</v>
      </c>
      <c r="H929" t="s">
        <v>40297</v>
      </c>
      <c r="I929">
        <v>2420</v>
      </c>
      <c r="J929">
        <v>9</v>
      </c>
      <c r="K929">
        <v>9</v>
      </c>
    </row>
    <row r="930" spans="1:11">
      <c r="A930">
        <v>90</v>
      </c>
      <c r="B930" t="b">
        <v>0</v>
      </c>
      <c r="C930" t="s">
        <v>41832</v>
      </c>
      <c r="D930">
        <v>1037022454355</v>
      </c>
      <c r="E930">
        <v>1</v>
      </c>
      <c r="F930">
        <v>6067794015</v>
      </c>
      <c r="G930">
        <v>7998000</v>
      </c>
      <c r="H930" t="s">
        <v>40297</v>
      </c>
      <c r="I930">
        <v>2420</v>
      </c>
      <c r="J930">
        <v>2</v>
      </c>
      <c r="K930">
        <v>2</v>
      </c>
    </row>
    <row r="931" spans="1:11">
      <c r="A931">
        <v>90</v>
      </c>
      <c r="B931" t="b">
        <v>0</v>
      </c>
      <c r="C931" t="s">
        <v>41165</v>
      </c>
      <c r="D931">
        <v>1037022454355</v>
      </c>
      <c r="E931">
        <v>1</v>
      </c>
      <c r="F931">
        <v>6068405075</v>
      </c>
      <c r="G931">
        <v>6900000</v>
      </c>
      <c r="H931" t="s">
        <v>40297</v>
      </c>
      <c r="I931">
        <v>2420</v>
      </c>
      <c r="J931">
        <v>9</v>
      </c>
      <c r="K931">
        <v>9</v>
      </c>
    </row>
    <row r="932" spans="1:11">
      <c r="A932">
        <v>90</v>
      </c>
      <c r="B932" t="b">
        <v>0</v>
      </c>
      <c r="C932" t="s">
        <v>41462</v>
      </c>
      <c r="D932">
        <v>1037022454355</v>
      </c>
      <c r="E932">
        <v>1</v>
      </c>
      <c r="F932">
        <v>6067853918</v>
      </c>
      <c r="G932">
        <v>6799000</v>
      </c>
      <c r="H932" t="s">
        <v>40297</v>
      </c>
      <c r="I932">
        <v>2420</v>
      </c>
      <c r="J932">
        <v>34</v>
      </c>
      <c r="K932">
        <v>41</v>
      </c>
    </row>
    <row r="933" spans="1:11">
      <c r="A933">
        <v>90</v>
      </c>
      <c r="B933" t="b">
        <v>0</v>
      </c>
      <c r="C933" t="s">
        <v>42994</v>
      </c>
      <c r="D933">
        <v>1037022454355</v>
      </c>
      <c r="E933">
        <v>1</v>
      </c>
      <c r="F933">
        <v>6114885562</v>
      </c>
      <c r="G933">
        <v>2250000</v>
      </c>
      <c r="H933" t="s">
        <v>40297</v>
      </c>
      <c r="I933">
        <v>2436</v>
      </c>
      <c r="J933">
        <v>16</v>
      </c>
      <c r="K933">
        <v>30</v>
      </c>
    </row>
    <row r="934" spans="1:11">
      <c r="A934">
        <v>90</v>
      </c>
      <c r="B934" t="b">
        <v>0</v>
      </c>
      <c r="C934" t="s">
        <v>44717</v>
      </c>
      <c r="D934">
        <v>1037022454355</v>
      </c>
      <c r="E934">
        <v>1</v>
      </c>
      <c r="F934">
        <v>6122650327</v>
      </c>
      <c r="G934">
        <v>2247000</v>
      </c>
      <c r="H934" t="s">
        <v>40297</v>
      </c>
      <c r="I934">
        <v>2436</v>
      </c>
      <c r="J934">
        <v>2</v>
      </c>
      <c r="K934">
        <v>11</v>
      </c>
    </row>
    <row r="935" spans="1:11">
      <c r="A935">
        <v>90</v>
      </c>
      <c r="B935" t="b">
        <v>0</v>
      </c>
      <c r="C935" t="s">
        <v>43775</v>
      </c>
      <c r="D935">
        <v>1037022454355</v>
      </c>
      <c r="E935">
        <v>1</v>
      </c>
      <c r="F935">
        <v>6069932350</v>
      </c>
      <c r="G935">
        <v>439000</v>
      </c>
      <c r="H935" t="s">
        <v>40297</v>
      </c>
      <c r="I935">
        <v>2444</v>
      </c>
      <c r="J935">
        <v>10</v>
      </c>
      <c r="K935">
        <v>22</v>
      </c>
    </row>
    <row r="936" spans="1:11">
      <c r="A936">
        <v>90</v>
      </c>
      <c r="B936" t="b">
        <v>0</v>
      </c>
      <c r="C936" t="s">
        <v>44541</v>
      </c>
      <c r="D936">
        <v>1037022454355</v>
      </c>
      <c r="E936">
        <v>1</v>
      </c>
      <c r="F936">
        <v>6071378698</v>
      </c>
      <c r="G936">
        <v>370000</v>
      </c>
      <c r="H936" t="s">
        <v>40297</v>
      </c>
      <c r="I936">
        <v>2444</v>
      </c>
      <c r="J936">
        <v>58</v>
      </c>
      <c r="K936">
        <v>58</v>
      </c>
    </row>
    <row r="937" spans="1:11">
      <c r="A937">
        <v>90</v>
      </c>
      <c r="B937" t="b">
        <v>0</v>
      </c>
      <c r="C937" t="s">
        <v>41694</v>
      </c>
      <c r="D937">
        <v>1037022454355</v>
      </c>
      <c r="E937">
        <v>1</v>
      </c>
      <c r="F937">
        <v>6119923523</v>
      </c>
      <c r="G937">
        <v>310000</v>
      </c>
      <c r="H937" t="s">
        <v>40297</v>
      </c>
      <c r="I937">
        <v>2444</v>
      </c>
      <c r="J937">
        <v>143</v>
      </c>
      <c r="K937">
        <v>153</v>
      </c>
    </row>
    <row r="938" spans="1:11">
      <c r="A938">
        <v>90</v>
      </c>
      <c r="B938" t="b">
        <v>0</v>
      </c>
      <c r="C938" t="s">
        <v>42862</v>
      </c>
      <c r="D938">
        <v>1037022454355</v>
      </c>
      <c r="E938">
        <v>1</v>
      </c>
      <c r="F938">
        <v>6087818278</v>
      </c>
      <c r="G938">
        <v>309800</v>
      </c>
      <c r="H938" t="s">
        <v>40297</v>
      </c>
      <c r="I938">
        <v>2444</v>
      </c>
      <c r="J938">
        <v>6</v>
      </c>
      <c r="K938">
        <v>6</v>
      </c>
    </row>
    <row r="939" spans="1:11">
      <c r="A939">
        <v>30</v>
      </c>
      <c r="B939" t="b">
        <v>0</v>
      </c>
      <c r="C939" t="s">
        <v>40983</v>
      </c>
      <c r="D939">
        <v>1037022454355</v>
      </c>
      <c r="E939">
        <v>1</v>
      </c>
      <c r="F939">
        <v>6114414541</v>
      </c>
      <c r="G939">
        <v>280300</v>
      </c>
      <c r="H939" t="s">
        <v>40297</v>
      </c>
      <c r="I939">
        <v>2444</v>
      </c>
      <c r="J939">
        <v>92</v>
      </c>
      <c r="K939">
        <v>94</v>
      </c>
    </row>
    <row r="940" spans="1:11">
      <c r="A940">
        <v>90</v>
      </c>
      <c r="B940" t="b">
        <v>0</v>
      </c>
      <c r="C940" t="s">
        <v>45891</v>
      </c>
      <c r="D940">
        <v>1037022454355</v>
      </c>
      <c r="E940">
        <v>1</v>
      </c>
      <c r="F940">
        <v>6127457799</v>
      </c>
      <c r="G940">
        <v>280100</v>
      </c>
      <c r="H940" t="s">
        <v>40297</v>
      </c>
      <c r="I940">
        <v>2444</v>
      </c>
      <c r="J940">
        <v>20</v>
      </c>
      <c r="K940">
        <v>20</v>
      </c>
    </row>
    <row r="941" spans="1:11">
      <c r="A941">
        <v>90</v>
      </c>
      <c r="B941" t="b">
        <v>0</v>
      </c>
      <c r="C941" t="s">
        <v>47659</v>
      </c>
      <c r="D941">
        <v>1037022454355</v>
      </c>
      <c r="E941">
        <v>1</v>
      </c>
      <c r="F941">
        <v>6124761447</v>
      </c>
      <c r="G941">
        <v>280000</v>
      </c>
      <c r="H941" t="s">
        <v>40297</v>
      </c>
      <c r="I941">
        <v>2444</v>
      </c>
      <c r="J941">
        <v>19</v>
      </c>
      <c r="K941">
        <v>29</v>
      </c>
    </row>
    <row r="942" spans="1:11">
      <c r="A942">
        <v>90</v>
      </c>
      <c r="B942" t="b">
        <v>0</v>
      </c>
      <c r="C942" t="s">
        <v>46434</v>
      </c>
      <c r="D942">
        <v>1037022454355</v>
      </c>
      <c r="E942">
        <v>1</v>
      </c>
      <c r="F942">
        <v>6126071977</v>
      </c>
      <c r="G942">
        <v>3000000</v>
      </c>
      <c r="H942" t="s">
        <v>40297</v>
      </c>
      <c r="I942">
        <v>2446</v>
      </c>
      <c r="J942">
        <v>30</v>
      </c>
      <c r="K942">
        <v>30</v>
      </c>
    </row>
    <row r="943" spans="1:11">
      <c r="A943">
        <v>90</v>
      </c>
      <c r="B943" t="b">
        <v>0</v>
      </c>
      <c r="C943" t="s">
        <v>45963</v>
      </c>
      <c r="D943">
        <v>1037022454355</v>
      </c>
      <c r="E943">
        <v>1</v>
      </c>
      <c r="F943">
        <v>6125973552</v>
      </c>
      <c r="G943">
        <v>2400000</v>
      </c>
      <c r="H943" t="s">
        <v>40297</v>
      </c>
      <c r="I943">
        <v>2446</v>
      </c>
      <c r="J943">
        <v>25</v>
      </c>
      <c r="K943">
        <v>30</v>
      </c>
    </row>
    <row r="944" spans="1:11">
      <c r="A944">
        <v>90</v>
      </c>
      <c r="B944" t="b">
        <v>0</v>
      </c>
      <c r="C944" t="s">
        <v>45894</v>
      </c>
      <c r="D944">
        <v>1037022454355</v>
      </c>
      <c r="E944">
        <v>1</v>
      </c>
      <c r="F944">
        <v>6127457935</v>
      </c>
      <c r="G944">
        <v>2399000</v>
      </c>
      <c r="H944" t="s">
        <v>40297</v>
      </c>
      <c r="I944">
        <v>2446</v>
      </c>
      <c r="J944">
        <v>4</v>
      </c>
      <c r="K944">
        <v>20</v>
      </c>
    </row>
    <row r="945" spans="1:11">
      <c r="A945">
        <v>90</v>
      </c>
      <c r="B945" t="b">
        <v>0</v>
      </c>
      <c r="C945" t="s">
        <v>44691</v>
      </c>
      <c r="D945">
        <v>1037022454355</v>
      </c>
      <c r="E945">
        <v>1</v>
      </c>
      <c r="F945">
        <v>6119923589</v>
      </c>
      <c r="G945">
        <v>4000</v>
      </c>
      <c r="H945" t="s">
        <v>40297</v>
      </c>
      <c r="I945">
        <v>2454</v>
      </c>
      <c r="J945">
        <v>2</v>
      </c>
      <c r="K945">
        <v>99</v>
      </c>
    </row>
    <row r="946" spans="1:11">
      <c r="A946">
        <v>90</v>
      </c>
      <c r="B946" t="b">
        <v>0</v>
      </c>
      <c r="C946" t="s">
        <v>45582</v>
      </c>
      <c r="D946">
        <v>1037022454355</v>
      </c>
      <c r="E946">
        <v>1</v>
      </c>
      <c r="F946">
        <v>6067289007</v>
      </c>
      <c r="G946">
        <v>750000</v>
      </c>
      <c r="H946" t="s">
        <v>40297</v>
      </c>
      <c r="I946">
        <v>2456</v>
      </c>
      <c r="J946">
        <v>13</v>
      </c>
      <c r="K946">
        <v>30</v>
      </c>
    </row>
    <row r="947" spans="1:11">
      <c r="A947">
        <v>90</v>
      </c>
      <c r="B947" t="b">
        <v>0</v>
      </c>
      <c r="C947" t="s">
        <v>42887</v>
      </c>
      <c r="D947">
        <v>1037022454355</v>
      </c>
      <c r="E947">
        <v>1</v>
      </c>
      <c r="F947">
        <v>6069402803</v>
      </c>
      <c r="G947">
        <v>700000</v>
      </c>
      <c r="H947" t="s">
        <v>40297</v>
      </c>
      <c r="I947">
        <v>2456</v>
      </c>
      <c r="J947">
        <v>25</v>
      </c>
      <c r="K947">
        <v>243</v>
      </c>
    </row>
    <row r="948" spans="1:11">
      <c r="A948">
        <v>30</v>
      </c>
      <c r="B948" t="b">
        <v>0</v>
      </c>
      <c r="C948" t="s">
        <v>41248</v>
      </c>
      <c r="D948">
        <v>1037022454355</v>
      </c>
      <c r="E948">
        <v>1</v>
      </c>
      <c r="F948">
        <v>6109472055</v>
      </c>
      <c r="G948">
        <v>698000</v>
      </c>
      <c r="H948" t="s">
        <v>40297</v>
      </c>
      <c r="I948">
        <v>2456</v>
      </c>
      <c r="J948">
        <v>50</v>
      </c>
      <c r="K948">
        <v>50</v>
      </c>
    </row>
    <row r="949" spans="1:11">
      <c r="A949">
        <v>90</v>
      </c>
      <c r="B949" t="b">
        <v>0</v>
      </c>
      <c r="C949" t="s">
        <v>42975</v>
      </c>
      <c r="D949">
        <v>1037022454355</v>
      </c>
      <c r="E949">
        <v>1</v>
      </c>
      <c r="F949">
        <v>6122651459</v>
      </c>
      <c r="G949">
        <v>695000</v>
      </c>
      <c r="H949" t="s">
        <v>40297</v>
      </c>
      <c r="I949">
        <v>2456</v>
      </c>
      <c r="J949">
        <v>20</v>
      </c>
      <c r="K949">
        <v>20</v>
      </c>
    </row>
    <row r="950" spans="1:11">
      <c r="A950">
        <v>30</v>
      </c>
      <c r="B950" t="b">
        <v>0</v>
      </c>
      <c r="C950" t="s">
        <v>45199</v>
      </c>
      <c r="D950">
        <v>1037022454355</v>
      </c>
      <c r="E950">
        <v>1</v>
      </c>
      <c r="F950">
        <v>6109360813</v>
      </c>
      <c r="G950">
        <v>550000</v>
      </c>
      <c r="H950" t="s">
        <v>40297</v>
      </c>
      <c r="I950">
        <v>2456</v>
      </c>
      <c r="J950">
        <v>1</v>
      </c>
      <c r="K950">
        <v>6</v>
      </c>
    </row>
    <row r="951" spans="1:11">
      <c r="A951">
        <v>90</v>
      </c>
      <c r="B951" t="b">
        <v>0</v>
      </c>
      <c r="C951" t="s">
        <v>41741</v>
      </c>
      <c r="D951">
        <v>1037022454355</v>
      </c>
      <c r="E951">
        <v>1</v>
      </c>
      <c r="F951">
        <v>6125330469</v>
      </c>
      <c r="G951">
        <v>475000</v>
      </c>
      <c r="H951" t="s">
        <v>40297</v>
      </c>
      <c r="I951">
        <v>2456</v>
      </c>
      <c r="J951">
        <v>8</v>
      </c>
      <c r="K951">
        <v>17</v>
      </c>
    </row>
    <row r="952" spans="1:11">
      <c r="A952">
        <v>90</v>
      </c>
      <c r="B952" t="b">
        <v>0</v>
      </c>
      <c r="C952" t="s">
        <v>46318</v>
      </c>
      <c r="D952">
        <v>1037022454355</v>
      </c>
      <c r="E952">
        <v>1</v>
      </c>
      <c r="F952">
        <v>6127705342</v>
      </c>
      <c r="G952">
        <v>475000</v>
      </c>
      <c r="H952" t="s">
        <v>40297</v>
      </c>
      <c r="I952">
        <v>2456</v>
      </c>
      <c r="J952">
        <v>19</v>
      </c>
      <c r="K952">
        <v>19</v>
      </c>
    </row>
    <row r="953" spans="1:11">
      <c r="A953">
        <v>14</v>
      </c>
      <c r="B953" t="b">
        <v>0</v>
      </c>
      <c r="C953" t="s">
        <v>47035</v>
      </c>
      <c r="D953">
        <v>1037022454355</v>
      </c>
      <c r="E953">
        <v>1</v>
      </c>
      <c r="F953">
        <v>6129561460</v>
      </c>
      <c r="G953">
        <v>474500</v>
      </c>
      <c r="H953" t="s">
        <v>40297</v>
      </c>
      <c r="I953">
        <v>2456</v>
      </c>
      <c r="J953">
        <v>44</v>
      </c>
      <c r="K953">
        <v>50</v>
      </c>
    </row>
    <row r="954" spans="1:11">
      <c r="A954">
        <v>90</v>
      </c>
      <c r="B954" t="b">
        <v>0</v>
      </c>
      <c r="C954" t="s">
        <v>47494</v>
      </c>
      <c r="D954">
        <v>1037022454355</v>
      </c>
      <c r="E954">
        <v>1</v>
      </c>
      <c r="F954">
        <v>6131235482</v>
      </c>
      <c r="G954">
        <v>474400</v>
      </c>
      <c r="H954" t="s">
        <v>40297</v>
      </c>
      <c r="I954">
        <v>2456</v>
      </c>
      <c r="J954">
        <v>37</v>
      </c>
      <c r="K954">
        <v>102</v>
      </c>
    </row>
    <row r="955" spans="1:11">
      <c r="A955">
        <v>90</v>
      </c>
      <c r="B955" t="b">
        <v>0</v>
      </c>
      <c r="C955" t="s">
        <v>46546</v>
      </c>
      <c r="D955">
        <v>1037022454355</v>
      </c>
      <c r="E955">
        <v>1</v>
      </c>
      <c r="F955">
        <v>6109561035</v>
      </c>
      <c r="G955">
        <v>474300</v>
      </c>
      <c r="H955" t="s">
        <v>40297</v>
      </c>
      <c r="I955">
        <v>2456</v>
      </c>
      <c r="J955">
        <v>25</v>
      </c>
      <c r="K955">
        <v>326</v>
      </c>
    </row>
    <row r="956" spans="1:11">
      <c r="A956">
        <v>90</v>
      </c>
      <c r="B956" t="b">
        <v>0</v>
      </c>
      <c r="C956" t="s">
        <v>40576</v>
      </c>
      <c r="D956">
        <v>1037022454355</v>
      </c>
      <c r="E956">
        <v>1</v>
      </c>
      <c r="F956">
        <v>6070961923</v>
      </c>
      <c r="G956">
        <v>4449</v>
      </c>
      <c r="H956" t="s">
        <v>40297</v>
      </c>
      <c r="I956">
        <v>2463</v>
      </c>
      <c r="J956">
        <v>46366</v>
      </c>
      <c r="K956">
        <v>48220</v>
      </c>
    </row>
    <row r="957" spans="1:11">
      <c r="A957">
        <v>90</v>
      </c>
      <c r="B957" t="b">
        <v>0</v>
      </c>
      <c r="C957" t="s">
        <v>45725</v>
      </c>
      <c r="D957">
        <v>1037022454355</v>
      </c>
      <c r="E957">
        <v>1</v>
      </c>
      <c r="F957">
        <v>6106414932</v>
      </c>
      <c r="G957">
        <v>4448</v>
      </c>
      <c r="H957" t="s">
        <v>40297</v>
      </c>
      <c r="I957">
        <v>2463</v>
      </c>
      <c r="J957">
        <v>5007</v>
      </c>
      <c r="K957">
        <v>6467</v>
      </c>
    </row>
    <row r="958" spans="1:11">
      <c r="A958">
        <v>90</v>
      </c>
      <c r="B958" t="b">
        <v>0</v>
      </c>
      <c r="C958" t="s">
        <v>45623</v>
      </c>
      <c r="D958">
        <v>1037022454355</v>
      </c>
      <c r="E958">
        <v>1</v>
      </c>
      <c r="F958">
        <v>6114344084</v>
      </c>
      <c r="G958">
        <v>4447</v>
      </c>
      <c r="H958" t="s">
        <v>40297</v>
      </c>
      <c r="I958">
        <v>2463</v>
      </c>
      <c r="J958">
        <v>1590</v>
      </c>
      <c r="K958">
        <v>1590</v>
      </c>
    </row>
    <row r="959" spans="1:11">
      <c r="A959">
        <v>90</v>
      </c>
      <c r="B959" t="b">
        <v>0</v>
      </c>
      <c r="C959" t="s">
        <v>43467</v>
      </c>
      <c r="D959">
        <v>1037022454355</v>
      </c>
      <c r="E959">
        <v>1</v>
      </c>
      <c r="F959">
        <v>6117590511</v>
      </c>
      <c r="G959">
        <v>4446</v>
      </c>
      <c r="H959" t="s">
        <v>40297</v>
      </c>
      <c r="I959">
        <v>2463</v>
      </c>
      <c r="J959">
        <v>9549</v>
      </c>
      <c r="K959">
        <v>20012</v>
      </c>
    </row>
    <row r="960" spans="1:11">
      <c r="A960">
        <v>90</v>
      </c>
      <c r="B960" t="b">
        <v>0</v>
      </c>
      <c r="C960" t="s">
        <v>47150</v>
      </c>
      <c r="D960">
        <v>1037022454355</v>
      </c>
      <c r="E960">
        <v>1</v>
      </c>
      <c r="F960">
        <v>6110690389</v>
      </c>
      <c r="G960">
        <v>4445</v>
      </c>
      <c r="H960" t="s">
        <v>40297</v>
      </c>
      <c r="I960">
        <v>2463</v>
      </c>
      <c r="J960">
        <v>5825</v>
      </c>
      <c r="K960">
        <v>5825</v>
      </c>
    </row>
    <row r="961" spans="1:11">
      <c r="A961">
        <v>90</v>
      </c>
      <c r="B961" t="b">
        <v>0</v>
      </c>
      <c r="C961" t="s">
        <v>42616</v>
      </c>
      <c r="D961">
        <v>1037022454355</v>
      </c>
      <c r="E961">
        <v>1</v>
      </c>
      <c r="F961">
        <v>6125237766</v>
      </c>
      <c r="G961">
        <v>19960</v>
      </c>
      <c r="H961" t="s">
        <v>40297</v>
      </c>
      <c r="I961">
        <v>2464</v>
      </c>
      <c r="J961">
        <v>12</v>
      </c>
      <c r="K961">
        <v>18</v>
      </c>
    </row>
    <row r="962" spans="1:11">
      <c r="A962">
        <v>90</v>
      </c>
      <c r="B962" t="b">
        <v>0</v>
      </c>
      <c r="C962" t="s">
        <v>40854</v>
      </c>
      <c r="D962">
        <v>1037022454355</v>
      </c>
      <c r="E962">
        <v>1</v>
      </c>
      <c r="F962">
        <v>6078336297</v>
      </c>
      <c r="G962">
        <v>748000</v>
      </c>
      <c r="H962" t="s">
        <v>40297</v>
      </c>
      <c r="I962">
        <v>2466</v>
      </c>
      <c r="J962">
        <v>2</v>
      </c>
      <c r="K962">
        <v>35</v>
      </c>
    </row>
    <row r="963" spans="1:11">
      <c r="A963">
        <v>90</v>
      </c>
      <c r="B963" t="b">
        <v>0</v>
      </c>
      <c r="C963" t="s">
        <v>46111</v>
      </c>
      <c r="D963">
        <v>1037022454355</v>
      </c>
      <c r="E963">
        <v>1</v>
      </c>
      <c r="F963">
        <v>6128811250</v>
      </c>
      <c r="G963">
        <v>747900</v>
      </c>
      <c r="H963" t="s">
        <v>40297</v>
      </c>
      <c r="I963">
        <v>2466</v>
      </c>
      <c r="J963">
        <v>44</v>
      </c>
      <c r="K963">
        <v>51</v>
      </c>
    </row>
    <row r="964" spans="1:11">
      <c r="A964">
        <v>90</v>
      </c>
      <c r="B964" t="b">
        <v>0</v>
      </c>
      <c r="C964" t="s">
        <v>45858</v>
      </c>
      <c r="D964">
        <v>1037022454355</v>
      </c>
      <c r="E964">
        <v>1</v>
      </c>
      <c r="F964">
        <v>6127456704</v>
      </c>
      <c r="G964">
        <v>200000</v>
      </c>
      <c r="H964" t="s">
        <v>40297</v>
      </c>
      <c r="I964">
        <v>2476</v>
      </c>
      <c r="J964">
        <v>16</v>
      </c>
      <c r="K964">
        <v>20</v>
      </c>
    </row>
    <row r="965" spans="1:11">
      <c r="A965">
        <v>90</v>
      </c>
      <c r="B965" t="b">
        <v>0</v>
      </c>
      <c r="C965" t="s">
        <v>42950</v>
      </c>
      <c r="D965">
        <v>1037022454355</v>
      </c>
      <c r="E965">
        <v>1</v>
      </c>
      <c r="F965">
        <v>6072286925</v>
      </c>
      <c r="G965">
        <v>2430000</v>
      </c>
      <c r="H965" t="s">
        <v>40297</v>
      </c>
      <c r="I965">
        <v>2478</v>
      </c>
      <c r="J965">
        <v>40</v>
      </c>
      <c r="K965">
        <v>50</v>
      </c>
    </row>
    <row r="966" spans="1:11">
      <c r="A966">
        <v>90</v>
      </c>
      <c r="B966" t="b">
        <v>0</v>
      </c>
      <c r="C966" t="s">
        <v>40546</v>
      </c>
      <c r="D966">
        <v>1037022454355</v>
      </c>
      <c r="E966">
        <v>1</v>
      </c>
      <c r="F966">
        <v>6079940139</v>
      </c>
      <c r="G966">
        <v>1930000</v>
      </c>
      <c r="H966" t="s">
        <v>40297</v>
      </c>
      <c r="I966">
        <v>2478</v>
      </c>
      <c r="J966">
        <v>1</v>
      </c>
      <c r="K966">
        <v>1</v>
      </c>
    </row>
    <row r="967" spans="1:11">
      <c r="A967">
        <v>90</v>
      </c>
      <c r="B967" t="b">
        <v>0</v>
      </c>
      <c r="C967" t="s">
        <v>43779</v>
      </c>
      <c r="D967">
        <v>1037022454355</v>
      </c>
      <c r="E967">
        <v>1</v>
      </c>
      <c r="F967">
        <v>6080024904</v>
      </c>
      <c r="G967">
        <v>1925000</v>
      </c>
      <c r="H967" t="s">
        <v>40297</v>
      </c>
      <c r="I967">
        <v>2478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42281</v>
      </c>
      <c r="D968">
        <v>1037022454355</v>
      </c>
      <c r="E968">
        <v>1</v>
      </c>
      <c r="F968">
        <v>6083718472</v>
      </c>
      <c r="G968">
        <v>1904000</v>
      </c>
      <c r="H968" t="s">
        <v>40297</v>
      </c>
      <c r="I968">
        <v>2478</v>
      </c>
      <c r="J968">
        <v>10</v>
      </c>
      <c r="K968">
        <v>10</v>
      </c>
    </row>
    <row r="969" spans="1:11">
      <c r="A969">
        <v>90</v>
      </c>
      <c r="B969" t="b">
        <v>0</v>
      </c>
      <c r="C969" t="s">
        <v>41631</v>
      </c>
      <c r="D969">
        <v>1037022454355</v>
      </c>
      <c r="E969">
        <v>1</v>
      </c>
      <c r="F969">
        <v>6088400389</v>
      </c>
      <c r="G969">
        <v>1820000</v>
      </c>
      <c r="H969" t="s">
        <v>40297</v>
      </c>
      <c r="I969">
        <v>2478</v>
      </c>
      <c r="J969">
        <v>3</v>
      </c>
      <c r="K969">
        <v>3</v>
      </c>
    </row>
    <row r="970" spans="1:11">
      <c r="A970">
        <v>90</v>
      </c>
      <c r="B970" t="b">
        <v>0</v>
      </c>
      <c r="C970" t="s">
        <v>40714</v>
      </c>
      <c r="D970">
        <v>1037022454355</v>
      </c>
      <c r="E970">
        <v>1</v>
      </c>
      <c r="F970">
        <v>6115986004</v>
      </c>
      <c r="G970">
        <v>1819000</v>
      </c>
      <c r="H970" t="s">
        <v>40297</v>
      </c>
      <c r="I970">
        <v>2478</v>
      </c>
      <c r="J970">
        <v>25</v>
      </c>
      <c r="K970">
        <v>25</v>
      </c>
    </row>
    <row r="971" spans="1:11">
      <c r="A971">
        <v>90</v>
      </c>
      <c r="B971" t="b">
        <v>0</v>
      </c>
      <c r="C971" t="s">
        <v>43117</v>
      </c>
      <c r="D971">
        <v>1037022454355</v>
      </c>
      <c r="E971">
        <v>1</v>
      </c>
      <c r="F971">
        <v>6122652280</v>
      </c>
      <c r="G971">
        <v>1816000</v>
      </c>
      <c r="H971" t="s">
        <v>40297</v>
      </c>
      <c r="I971">
        <v>2478</v>
      </c>
      <c r="J971">
        <v>14</v>
      </c>
      <c r="K971">
        <v>14</v>
      </c>
    </row>
    <row r="972" spans="1:11">
      <c r="A972">
        <v>90</v>
      </c>
      <c r="B972" t="b">
        <v>0</v>
      </c>
      <c r="C972" t="s">
        <v>45863</v>
      </c>
      <c r="D972">
        <v>1037022454355</v>
      </c>
      <c r="E972">
        <v>1</v>
      </c>
      <c r="F972">
        <v>6127456963</v>
      </c>
      <c r="G972">
        <v>1806000</v>
      </c>
      <c r="H972" t="s">
        <v>40297</v>
      </c>
      <c r="I972">
        <v>2478</v>
      </c>
      <c r="J972">
        <v>20</v>
      </c>
      <c r="K972">
        <v>20</v>
      </c>
    </row>
    <row r="973" spans="1:11">
      <c r="A973">
        <v>90</v>
      </c>
      <c r="B973" t="b">
        <v>0</v>
      </c>
      <c r="C973" t="s">
        <v>46441</v>
      </c>
      <c r="D973">
        <v>1037022454355</v>
      </c>
      <c r="E973">
        <v>1</v>
      </c>
      <c r="F973">
        <v>6067286547</v>
      </c>
      <c r="G973">
        <v>1804000</v>
      </c>
      <c r="H973" t="s">
        <v>40297</v>
      </c>
      <c r="I973">
        <v>2478</v>
      </c>
      <c r="J973">
        <v>95</v>
      </c>
      <c r="K973">
        <v>153</v>
      </c>
    </row>
    <row r="974" spans="1:11">
      <c r="A974">
        <v>90</v>
      </c>
      <c r="B974" t="b">
        <v>0</v>
      </c>
      <c r="C974" t="s">
        <v>47654</v>
      </c>
      <c r="D974">
        <v>1037022454355</v>
      </c>
      <c r="E974">
        <v>1</v>
      </c>
      <c r="F974">
        <v>6079181097</v>
      </c>
      <c r="G974">
        <v>1800000</v>
      </c>
      <c r="H974" t="s">
        <v>40297</v>
      </c>
      <c r="I974">
        <v>2478</v>
      </c>
      <c r="J974">
        <v>10</v>
      </c>
      <c r="K974">
        <v>10</v>
      </c>
    </row>
    <row r="975" spans="1:11">
      <c r="A975">
        <v>90</v>
      </c>
      <c r="B975" t="b">
        <v>0</v>
      </c>
      <c r="C975" t="s">
        <v>40953</v>
      </c>
      <c r="D975">
        <v>1037022454355</v>
      </c>
      <c r="E975">
        <v>1</v>
      </c>
      <c r="F975">
        <v>6070472499</v>
      </c>
      <c r="G975">
        <v>19500</v>
      </c>
      <c r="H975" t="s">
        <v>40297</v>
      </c>
      <c r="I975">
        <v>2486</v>
      </c>
      <c r="J975">
        <v>235</v>
      </c>
      <c r="K975">
        <v>310</v>
      </c>
    </row>
    <row r="976" spans="1:11">
      <c r="A976">
        <v>90</v>
      </c>
      <c r="B976" t="b">
        <v>0</v>
      </c>
      <c r="C976" t="s">
        <v>40942</v>
      </c>
      <c r="D976">
        <v>1037022454355</v>
      </c>
      <c r="E976">
        <v>1</v>
      </c>
      <c r="F976">
        <v>6072307459</v>
      </c>
      <c r="G976">
        <v>19480</v>
      </c>
      <c r="H976" t="s">
        <v>40297</v>
      </c>
      <c r="I976">
        <v>2486</v>
      </c>
      <c r="J976">
        <v>260</v>
      </c>
      <c r="K976">
        <v>295</v>
      </c>
    </row>
    <row r="977" spans="1:11">
      <c r="A977">
        <v>90</v>
      </c>
      <c r="B977" t="b">
        <v>0</v>
      </c>
      <c r="C977" t="s">
        <v>43434</v>
      </c>
      <c r="D977">
        <v>1037022454355</v>
      </c>
      <c r="E977">
        <v>1</v>
      </c>
      <c r="F977">
        <v>6073698704</v>
      </c>
      <c r="G977">
        <v>19470</v>
      </c>
      <c r="H977" t="s">
        <v>40297</v>
      </c>
      <c r="I977">
        <v>2486</v>
      </c>
      <c r="J977">
        <v>236</v>
      </c>
      <c r="K977">
        <v>300</v>
      </c>
    </row>
    <row r="978" spans="1:11">
      <c r="A978">
        <v>90</v>
      </c>
      <c r="B978" t="b">
        <v>0</v>
      </c>
      <c r="C978" t="s">
        <v>42335</v>
      </c>
      <c r="D978">
        <v>1037022454355</v>
      </c>
      <c r="E978">
        <v>1</v>
      </c>
      <c r="F978">
        <v>6083718797</v>
      </c>
      <c r="G978">
        <v>19440</v>
      </c>
      <c r="H978" t="s">
        <v>40297</v>
      </c>
      <c r="I978">
        <v>2486</v>
      </c>
      <c r="J978">
        <v>42</v>
      </c>
      <c r="K978">
        <v>51</v>
      </c>
    </row>
    <row r="979" spans="1:11">
      <c r="A979">
        <v>90</v>
      </c>
      <c r="B979" t="b">
        <v>0</v>
      </c>
      <c r="C979" t="s">
        <v>40779</v>
      </c>
      <c r="D979">
        <v>1037022454355</v>
      </c>
      <c r="E979">
        <v>1</v>
      </c>
      <c r="F979">
        <v>6096830976</v>
      </c>
      <c r="G979">
        <v>16290</v>
      </c>
      <c r="H979" t="s">
        <v>40297</v>
      </c>
      <c r="I979">
        <v>2486</v>
      </c>
      <c r="J979">
        <v>40</v>
      </c>
      <c r="K979">
        <v>44</v>
      </c>
    </row>
    <row r="980" spans="1:11">
      <c r="A980">
        <v>90</v>
      </c>
      <c r="B980" t="b">
        <v>0</v>
      </c>
      <c r="C980" t="s">
        <v>42567</v>
      </c>
      <c r="D980">
        <v>1037022454355</v>
      </c>
      <c r="E980">
        <v>1</v>
      </c>
      <c r="F980">
        <v>6100464856</v>
      </c>
      <c r="G980">
        <v>16000</v>
      </c>
      <c r="H980" t="s">
        <v>40297</v>
      </c>
      <c r="I980">
        <v>2486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42080</v>
      </c>
      <c r="D981">
        <v>1037022454355</v>
      </c>
      <c r="E981">
        <v>1</v>
      </c>
      <c r="F981">
        <v>6084642483</v>
      </c>
      <c r="G981">
        <v>15830</v>
      </c>
      <c r="H981" t="s">
        <v>40297</v>
      </c>
      <c r="I981">
        <v>2486</v>
      </c>
      <c r="J981">
        <v>2</v>
      </c>
      <c r="K981">
        <v>108</v>
      </c>
    </row>
    <row r="982" spans="1:11">
      <c r="A982">
        <v>90</v>
      </c>
      <c r="B982" t="b">
        <v>0</v>
      </c>
      <c r="C982" t="s">
        <v>41831</v>
      </c>
      <c r="D982">
        <v>1037022454355</v>
      </c>
      <c r="E982">
        <v>1</v>
      </c>
      <c r="F982">
        <v>6086009429</v>
      </c>
      <c r="G982">
        <v>15820</v>
      </c>
      <c r="H982" t="s">
        <v>40297</v>
      </c>
      <c r="I982">
        <v>2486</v>
      </c>
      <c r="J982">
        <v>24</v>
      </c>
      <c r="K982">
        <v>200</v>
      </c>
    </row>
    <row r="983" spans="1:11">
      <c r="A983">
        <v>90</v>
      </c>
      <c r="B983" t="b">
        <v>0</v>
      </c>
      <c r="C983" t="s">
        <v>40342</v>
      </c>
      <c r="D983">
        <v>1037022454355</v>
      </c>
      <c r="E983">
        <v>1</v>
      </c>
      <c r="F983">
        <v>6123494753</v>
      </c>
      <c r="G983">
        <v>545000</v>
      </c>
      <c r="H983" t="s">
        <v>40297</v>
      </c>
      <c r="I983">
        <v>2488</v>
      </c>
      <c r="J983">
        <v>625</v>
      </c>
      <c r="K983">
        <v>840</v>
      </c>
    </row>
    <row r="984" spans="1:11">
      <c r="A984">
        <v>90</v>
      </c>
      <c r="B984" t="b">
        <v>0</v>
      </c>
      <c r="C984" t="s">
        <v>41743</v>
      </c>
      <c r="D984">
        <v>1037022454355</v>
      </c>
      <c r="E984">
        <v>1</v>
      </c>
      <c r="F984">
        <v>6087122993</v>
      </c>
      <c r="G984">
        <v>1445</v>
      </c>
      <c r="H984" t="s">
        <v>40297</v>
      </c>
      <c r="I984">
        <v>2506</v>
      </c>
      <c r="J984">
        <v>2500</v>
      </c>
      <c r="K984">
        <v>2500</v>
      </c>
    </row>
    <row r="985" spans="1:11">
      <c r="A985">
        <v>90</v>
      </c>
      <c r="B985" t="b">
        <v>0</v>
      </c>
      <c r="C985" t="s">
        <v>44919</v>
      </c>
      <c r="D985">
        <v>1037022454355</v>
      </c>
      <c r="E985">
        <v>1</v>
      </c>
      <c r="F985">
        <v>6088748003</v>
      </c>
      <c r="G985">
        <v>1400</v>
      </c>
      <c r="H985" t="s">
        <v>40297</v>
      </c>
      <c r="I985">
        <v>2506</v>
      </c>
      <c r="J985">
        <v>643</v>
      </c>
      <c r="K985">
        <v>1000</v>
      </c>
    </row>
    <row r="986" spans="1:11">
      <c r="A986">
        <v>90</v>
      </c>
      <c r="B986" t="b">
        <v>0</v>
      </c>
      <c r="C986" t="s">
        <v>41710</v>
      </c>
      <c r="D986">
        <v>1037022454355</v>
      </c>
      <c r="E986">
        <v>1</v>
      </c>
      <c r="F986">
        <v>6108225422</v>
      </c>
      <c r="G986">
        <v>1300</v>
      </c>
      <c r="H986" t="s">
        <v>40297</v>
      </c>
      <c r="I986">
        <v>2506</v>
      </c>
      <c r="J986">
        <v>300</v>
      </c>
      <c r="K986">
        <v>300</v>
      </c>
    </row>
    <row r="987" spans="1:11">
      <c r="A987">
        <v>90</v>
      </c>
      <c r="B987" t="b">
        <v>0</v>
      </c>
      <c r="C987" t="s">
        <v>41284</v>
      </c>
      <c r="D987">
        <v>1037022454355</v>
      </c>
      <c r="E987">
        <v>1</v>
      </c>
      <c r="F987">
        <v>6110713431</v>
      </c>
      <c r="G987">
        <v>1200</v>
      </c>
      <c r="H987" t="s">
        <v>40297</v>
      </c>
      <c r="I987">
        <v>2506</v>
      </c>
      <c r="J987">
        <v>100</v>
      </c>
      <c r="K987">
        <v>100</v>
      </c>
    </row>
    <row r="988" spans="1:11">
      <c r="A988">
        <v>90</v>
      </c>
      <c r="B988" t="b">
        <v>0</v>
      </c>
      <c r="C988" t="s">
        <v>41086</v>
      </c>
      <c r="D988">
        <v>1037022454355</v>
      </c>
      <c r="E988">
        <v>1</v>
      </c>
      <c r="F988">
        <v>6120575583</v>
      </c>
      <c r="G988">
        <v>1000</v>
      </c>
      <c r="H988" t="s">
        <v>40297</v>
      </c>
      <c r="I988">
        <v>2506</v>
      </c>
      <c r="J988">
        <v>3300</v>
      </c>
      <c r="K988">
        <v>3900</v>
      </c>
    </row>
    <row r="989" spans="1:11">
      <c r="A989">
        <v>90</v>
      </c>
      <c r="B989" t="b">
        <v>0</v>
      </c>
      <c r="C989" t="s">
        <v>46117</v>
      </c>
      <c r="D989">
        <v>1037022454355</v>
      </c>
      <c r="E989">
        <v>1</v>
      </c>
      <c r="F989">
        <v>6128549438</v>
      </c>
      <c r="G989">
        <v>999.8</v>
      </c>
      <c r="H989" t="s">
        <v>40297</v>
      </c>
      <c r="I989">
        <v>2506</v>
      </c>
      <c r="J989">
        <v>4310</v>
      </c>
      <c r="K989">
        <v>4310</v>
      </c>
    </row>
    <row r="990" spans="1:11">
      <c r="A990">
        <v>90</v>
      </c>
      <c r="B990" t="b">
        <v>0</v>
      </c>
      <c r="C990" t="s">
        <v>46688</v>
      </c>
      <c r="D990">
        <v>1037022454355</v>
      </c>
      <c r="E990">
        <v>1</v>
      </c>
      <c r="F990">
        <v>6123261591</v>
      </c>
      <c r="G990">
        <v>999.7</v>
      </c>
      <c r="H990" t="s">
        <v>40297</v>
      </c>
      <c r="I990">
        <v>2506</v>
      </c>
      <c r="J990">
        <v>900</v>
      </c>
      <c r="K990">
        <v>10000</v>
      </c>
    </row>
    <row r="991" spans="1:11">
      <c r="A991">
        <v>90</v>
      </c>
      <c r="B991" t="b">
        <v>0</v>
      </c>
      <c r="C991" t="s">
        <v>41780</v>
      </c>
      <c r="D991">
        <v>1037022454355</v>
      </c>
      <c r="E991">
        <v>1</v>
      </c>
      <c r="F991">
        <v>6087123267</v>
      </c>
      <c r="G991">
        <v>1399</v>
      </c>
      <c r="H991" t="s">
        <v>40297</v>
      </c>
      <c r="I991">
        <v>2508</v>
      </c>
      <c r="J991">
        <v>2045</v>
      </c>
      <c r="K991">
        <v>2045</v>
      </c>
    </row>
    <row r="992" spans="1:11">
      <c r="A992">
        <v>90</v>
      </c>
      <c r="B992" t="b">
        <v>0</v>
      </c>
      <c r="C992" t="s">
        <v>44955</v>
      </c>
      <c r="D992">
        <v>1037022454355</v>
      </c>
      <c r="E992">
        <v>1</v>
      </c>
      <c r="F992">
        <v>6088748211</v>
      </c>
      <c r="G992">
        <v>1300</v>
      </c>
      <c r="H992" t="s">
        <v>40297</v>
      </c>
      <c r="I992">
        <v>2508</v>
      </c>
      <c r="J992">
        <v>1972</v>
      </c>
      <c r="K992">
        <v>2000</v>
      </c>
    </row>
    <row r="993" spans="1:11">
      <c r="A993">
        <v>90</v>
      </c>
      <c r="B993" t="b">
        <v>0</v>
      </c>
      <c r="C993" t="s">
        <v>41312</v>
      </c>
      <c r="D993">
        <v>1037022454355</v>
      </c>
      <c r="E993">
        <v>1</v>
      </c>
      <c r="F993">
        <v>6091736015</v>
      </c>
      <c r="G993">
        <v>1200</v>
      </c>
      <c r="H993" t="s">
        <v>40297</v>
      </c>
      <c r="I993">
        <v>2508</v>
      </c>
      <c r="J993">
        <v>12</v>
      </c>
      <c r="K993">
        <v>840</v>
      </c>
    </row>
    <row r="994" spans="1:11">
      <c r="A994">
        <v>90</v>
      </c>
      <c r="B994" t="b">
        <v>0</v>
      </c>
      <c r="C994" t="s">
        <v>41307</v>
      </c>
      <c r="D994">
        <v>1037022454355</v>
      </c>
      <c r="E994">
        <v>1</v>
      </c>
      <c r="F994">
        <v>6109599442</v>
      </c>
      <c r="G994">
        <v>1098</v>
      </c>
      <c r="H994" t="s">
        <v>40297</v>
      </c>
      <c r="I994">
        <v>2508</v>
      </c>
      <c r="J994">
        <v>1286</v>
      </c>
      <c r="K994">
        <v>2786</v>
      </c>
    </row>
    <row r="995" spans="1:11">
      <c r="A995">
        <v>90</v>
      </c>
      <c r="B995" t="b">
        <v>0</v>
      </c>
      <c r="C995" t="s">
        <v>41338</v>
      </c>
      <c r="D995">
        <v>1037022454355</v>
      </c>
      <c r="E995">
        <v>1</v>
      </c>
      <c r="F995">
        <v>6112778650</v>
      </c>
      <c r="G995">
        <v>1087</v>
      </c>
      <c r="H995" t="s">
        <v>40297</v>
      </c>
      <c r="I995">
        <v>2508</v>
      </c>
      <c r="J995">
        <v>872</v>
      </c>
      <c r="K995">
        <v>1372</v>
      </c>
    </row>
    <row r="996" spans="1:11">
      <c r="A996">
        <v>90</v>
      </c>
      <c r="B996" t="b">
        <v>0</v>
      </c>
      <c r="C996" t="s">
        <v>44513</v>
      </c>
      <c r="D996">
        <v>1037022454355</v>
      </c>
      <c r="E996">
        <v>1</v>
      </c>
      <c r="F996">
        <v>6081536650</v>
      </c>
      <c r="G996">
        <v>2886</v>
      </c>
      <c r="H996" t="s">
        <v>40297</v>
      </c>
      <c r="I996">
        <v>2512</v>
      </c>
      <c r="J996">
        <v>865</v>
      </c>
      <c r="K996">
        <v>865</v>
      </c>
    </row>
    <row r="997" spans="1:11">
      <c r="A997">
        <v>90</v>
      </c>
      <c r="B997" t="b">
        <v>0</v>
      </c>
      <c r="C997" t="s">
        <v>46793</v>
      </c>
      <c r="D997">
        <v>1037022454355</v>
      </c>
      <c r="E997">
        <v>1</v>
      </c>
      <c r="F997">
        <v>6124312610</v>
      </c>
      <c r="G997">
        <v>165.8</v>
      </c>
      <c r="H997" t="s">
        <v>40297</v>
      </c>
      <c r="I997">
        <v>2512</v>
      </c>
      <c r="J997">
        <v>207</v>
      </c>
      <c r="K997">
        <v>1000</v>
      </c>
    </row>
    <row r="998" spans="1:11">
      <c r="A998">
        <v>90</v>
      </c>
      <c r="B998" t="b">
        <v>0</v>
      </c>
      <c r="C998" t="s">
        <v>47163</v>
      </c>
      <c r="D998">
        <v>1037022454355</v>
      </c>
      <c r="E998">
        <v>1</v>
      </c>
      <c r="F998">
        <v>6095617409</v>
      </c>
      <c r="G998">
        <v>165.7</v>
      </c>
      <c r="H998" t="s">
        <v>40297</v>
      </c>
      <c r="I998">
        <v>2512</v>
      </c>
      <c r="J998">
        <v>2146</v>
      </c>
      <c r="K998">
        <v>2500</v>
      </c>
    </row>
    <row r="999" spans="1:11">
      <c r="A999">
        <v>90</v>
      </c>
      <c r="B999" t="b">
        <v>0</v>
      </c>
      <c r="C999" t="s">
        <v>42636</v>
      </c>
      <c r="D999">
        <v>1037022454355</v>
      </c>
      <c r="E999">
        <v>1</v>
      </c>
      <c r="F999">
        <v>6084474495</v>
      </c>
      <c r="G999">
        <v>30</v>
      </c>
      <c r="H999" t="s">
        <v>40297</v>
      </c>
      <c r="I999">
        <v>2514</v>
      </c>
      <c r="J999">
        <v>30000</v>
      </c>
      <c r="K999">
        <v>30000</v>
      </c>
    </row>
    <row r="1000" spans="1:11">
      <c r="A1000">
        <v>90</v>
      </c>
      <c r="B1000" t="b">
        <v>0</v>
      </c>
      <c r="C1000" t="s">
        <v>46943</v>
      </c>
      <c r="D1000">
        <v>1037022454355</v>
      </c>
      <c r="E1000">
        <v>1</v>
      </c>
      <c r="F1000">
        <v>6130457579</v>
      </c>
      <c r="G1000">
        <v>29</v>
      </c>
      <c r="H1000" t="s">
        <v>40297</v>
      </c>
      <c r="I1000">
        <v>2514</v>
      </c>
      <c r="J1000">
        <v>66</v>
      </c>
      <c r="K1000">
        <v>66</v>
      </c>
    </row>
    <row r="1001" spans="1:11">
      <c r="A1001">
        <v>90</v>
      </c>
      <c r="B1001" t="b">
        <v>0</v>
      </c>
      <c r="C1001" t="s">
        <v>44851</v>
      </c>
      <c r="D1001">
        <v>1037022454355</v>
      </c>
      <c r="E1001">
        <v>1</v>
      </c>
      <c r="F1001">
        <v>6114863661</v>
      </c>
      <c r="G1001">
        <v>2500000</v>
      </c>
      <c r="H1001" t="s">
        <v>40297</v>
      </c>
      <c r="I1001">
        <v>2524</v>
      </c>
      <c r="J1001">
        <v>12</v>
      </c>
      <c r="K1001">
        <v>12</v>
      </c>
    </row>
    <row r="1002" spans="1:11">
      <c r="A1002">
        <v>90</v>
      </c>
      <c r="B1002" t="b">
        <v>0</v>
      </c>
      <c r="C1002" t="s">
        <v>41857</v>
      </c>
      <c r="D1002">
        <v>1037022454355</v>
      </c>
      <c r="E1002">
        <v>1</v>
      </c>
      <c r="F1002">
        <v>6118220489</v>
      </c>
      <c r="G1002">
        <v>2498000</v>
      </c>
      <c r="H1002" t="s">
        <v>40297</v>
      </c>
      <c r="I1002">
        <v>2524</v>
      </c>
      <c r="J1002">
        <v>1</v>
      </c>
      <c r="K1002">
        <v>33</v>
      </c>
    </row>
    <row r="1003" spans="1:11">
      <c r="A1003">
        <v>90</v>
      </c>
      <c r="B1003" t="b">
        <v>0</v>
      </c>
      <c r="C1003" t="s">
        <v>46945</v>
      </c>
      <c r="D1003">
        <v>1037022454355</v>
      </c>
      <c r="E1003">
        <v>1</v>
      </c>
      <c r="F1003">
        <v>6131525550</v>
      </c>
      <c r="G1003">
        <v>2498000</v>
      </c>
      <c r="H1003" t="s">
        <v>40297</v>
      </c>
      <c r="I1003">
        <v>2524</v>
      </c>
      <c r="J1003">
        <v>20</v>
      </c>
      <c r="K1003">
        <v>20</v>
      </c>
    </row>
    <row r="1004" spans="1:11">
      <c r="A1004">
        <v>90</v>
      </c>
      <c r="B1004" t="b">
        <v>0</v>
      </c>
      <c r="C1004" t="s">
        <v>46385</v>
      </c>
      <c r="D1004">
        <v>1037022454355</v>
      </c>
      <c r="E1004">
        <v>1</v>
      </c>
      <c r="F1004">
        <v>6127577216</v>
      </c>
      <c r="G1004">
        <v>2498000</v>
      </c>
      <c r="H1004" t="s">
        <v>40297</v>
      </c>
      <c r="I1004">
        <v>2524</v>
      </c>
      <c r="J1004">
        <v>15</v>
      </c>
      <c r="K1004">
        <v>15</v>
      </c>
    </row>
    <row r="1005" spans="1:11">
      <c r="A1005">
        <v>90</v>
      </c>
      <c r="B1005" t="b">
        <v>0</v>
      </c>
      <c r="C1005" t="s">
        <v>45208</v>
      </c>
      <c r="D1005">
        <v>1037022454355</v>
      </c>
      <c r="E1005">
        <v>1</v>
      </c>
      <c r="F1005">
        <v>6113194726</v>
      </c>
      <c r="G1005">
        <v>2600000</v>
      </c>
      <c r="H1005" t="s">
        <v>40297</v>
      </c>
      <c r="I1005">
        <v>2525</v>
      </c>
      <c r="J1005">
        <v>23</v>
      </c>
      <c r="K1005">
        <v>30</v>
      </c>
    </row>
    <row r="1006" spans="1:11">
      <c r="A1006">
        <v>90</v>
      </c>
      <c r="B1006" t="b">
        <v>0</v>
      </c>
      <c r="C1006" t="s">
        <v>45839</v>
      </c>
      <c r="D1006">
        <v>1037022454355</v>
      </c>
      <c r="E1006">
        <v>1</v>
      </c>
      <c r="F1006">
        <v>6128012994</v>
      </c>
      <c r="G1006">
        <v>2599000</v>
      </c>
      <c r="H1006" t="s">
        <v>40297</v>
      </c>
      <c r="I1006">
        <v>2525</v>
      </c>
      <c r="J1006">
        <v>8</v>
      </c>
      <c r="K1006">
        <v>18</v>
      </c>
    </row>
    <row r="1007" spans="1:11">
      <c r="A1007">
        <v>90</v>
      </c>
      <c r="B1007" t="b">
        <v>0</v>
      </c>
      <c r="C1007" t="s">
        <v>46804</v>
      </c>
      <c r="D1007">
        <v>1037022454355</v>
      </c>
      <c r="E1007">
        <v>1</v>
      </c>
      <c r="F1007">
        <v>6131948274</v>
      </c>
      <c r="G1007">
        <v>1000000</v>
      </c>
      <c r="H1007" t="s">
        <v>40297</v>
      </c>
      <c r="I1007">
        <v>2525</v>
      </c>
      <c r="J1007">
        <v>15</v>
      </c>
      <c r="K1007">
        <v>16</v>
      </c>
    </row>
    <row r="1008" spans="1:11">
      <c r="A1008">
        <v>90</v>
      </c>
      <c r="B1008" t="b">
        <v>0</v>
      </c>
      <c r="C1008" t="s">
        <v>43727</v>
      </c>
      <c r="D1008">
        <v>1037022454355</v>
      </c>
      <c r="E1008">
        <v>1</v>
      </c>
      <c r="F1008">
        <v>6093688881</v>
      </c>
      <c r="G1008">
        <v>500000</v>
      </c>
      <c r="H1008" t="s">
        <v>40297</v>
      </c>
      <c r="I1008">
        <v>2529</v>
      </c>
      <c r="J1008">
        <v>26</v>
      </c>
      <c r="K1008">
        <v>27</v>
      </c>
    </row>
    <row r="1009" spans="1:11">
      <c r="A1009">
        <v>90</v>
      </c>
      <c r="B1009" t="b">
        <v>0</v>
      </c>
      <c r="C1009" t="s">
        <v>42165</v>
      </c>
      <c r="D1009">
        <v>1037022454355</v>
      </c>
      <c r="E1009">
        <v>1</v>
      </c>
      <c r="F1009">
        <v>6094334523</v>
      </c>
      <c r="G1009">
        <v>1230000</v>
      </c>
      <c r="H1009" t="s">
        <v>40297</v>
      </c>
      <c r="I1009">
        <v>2531</v>
      </c>
      <c r="J1009">
        <v>11</v>
      </c>
      <c r="K1009">
        <v>11</v>
      </c>
    </row>
    <row r="1010" spans="1:11">
      <c r="A1010">
        <v>90</v>
      </c>
      <c r="B1010" t="b">
        <v>0</v>
      </c>
      <c r="C1010" t="s">
        <v>44234</v>
      </c>
      <c r="D1010">
        <v>1037022454355</v>
      </c>
      <c r="E1010">
        <v>1</v>
      </c>
      <c r="F1010">
        <v>6073244700</v>
      </c>
      <c r="G1010">
        <v>1223000</v>
      </c>
      <c r="H1010" t="s">
        <v>40297</v>
      </c>
      <c r="I1010">
        <v>2531</v>
      </c>
      <c r="J1010">
        <v>13</v>
      </c>
      <c r="K1010">
        <v>25</v>
      </c>
    </row>
    <row r="1011" spans="1:11">
      <c r="A1011">
        <v>90</v>
      </c>
      <c r="B1011" t="b">
        <v>0</v>
      </c>
      <c r="C1011" t="s">
        <v>42111</v>
      </c>
      <c r="D1011">
        <v>1037022454355</v>
      </c>
      <c r="E1011">
        <v>1</v>
      </c>
      <c r="F1011">
        <v>6125332757</v>
      </c>
      <c r="G1011">
        <v>1200000</v>
      </c>
      <c r="H1011" t="s">
        <v>40297</v>
      </c>
      <c r="I1011">
        <v>2531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46713</v>
      </c>
      <c r="D1012">
        <v>1037022454355</v>
      </c>
      <c r="E1012">
        <v>1</v>
      </c>
      <c r="F1012">
        <v>6118510637</v>
      </c>
      <c r="G1012">
        <v>1198000</v>
      </c>
      <c r="H1012" t="s">
        <v>40297</v>
      </c>
      <c r="I1012">
        <v>2531</v>
      </c>
      <c r="J1012">
        <v>1</v>
      </c>
      <c r="K1012">
        <v>1</v>
      </c>
    </row>
    <row r="1013" spans="1:11">
      <c r="A1013">
        <v>90</v>
      </c>
      <c r="B1013" t="b">
        <v>0</v>
      </c>
      <c r="C1013" t="s">
        <v>46537</v>
      </c>
      <c r="D1013">
        <v>1037022454355</v>
      </c>
      <c r="E1013">
        <v>1</v>
      </c>
      <c r="F1013">
        <v>6076792865</v>
      </c>
      <c r="G1013">
        <v>1197000</v>
      </c>
      <c r="H1013" t="s">
        <v>40297</v>
      </c>
      <c r="I1013">
        <v>2531</v>
      </c>
      <c r="J1013">
        <v>13</v>
      </c>
      <c r="K1013">
        <v>40</v>
      </c>
    </row>
    <row r="1014" spans="1:11">
      <c r="A1014">
        <v>90</v>
      </c>
      <c r="B1014" t="b">
        <v>0</v>
      </c>
      <c r="C1014" t="s">
        <v>40950</v>
      </c>
      <c r="D1014">
        <v>1037022454355</v>
      </c>
      <c r="E1014">
        <v>1</v>
      </c>
      <c r="F1014">
        <v>6099930910</v>
      </c>
      <c r="G1014">
        <v>2923000</v>
      </c>
      <c r="H1014" t="s">
        <v>40297</v>
      </c>
      <c r="I1014">
        <v>2533</v>
      </c>
      <c r="J1014">
        <v>20</v>
      </c>
      <c r="K1014">
        <v>20</v>
      </c>
    </row>
    <row r="1015" spans="1:11">
      <c r="A1015">
        <v>90</v>
      </c>
      <c r="B1015" t="b">
        <v>0</v>
      </c>
      <c r="C1015" t="s">
        <v>42496</v>
      </c>
      <c r="D1015">
        <v>1037022454355</v>
      </c>
      <c r="E1015">
        <v>1</v>
      </c>
      <c r="F1015">
        <v>6118290172</v>
      </c>
      <c r="G1015">
        <v>2922000</v>
      </c>
      <c r="H1015" t="s">
        <v>40297</v>
      </c>
      <c r="I1015">
        <v>2533</v>
      </c>
      <c r="J1015">
        <v>20</v>
      </c>
      <c r="K1015">
        <v>20</v>
      </c>
    </row>
    <row r="1016" spans="1:11">
      <c r="A1016">
        <v>90</v>
      </c>
      <c r="B1016" t="b">
        <v>0</v>
      </c>
      <c r="C1016" t="s">
        <v>41128</v>
      </c>
      <c r="D1016">
        <v>1037022454355</v>
      </c>
      <c r="E1016">
        <v>1</v>
      </c>
      <c r="F1016">
        <v>6101242691</v>
      </c>
      <c r="G1016">
        <v>1900000</v>
      </c>
      <c r="H1016" t="s">
        <v>40297</v>
      </c>
      <c r="I1016">
        <v>2533</v>
      </c>
      <c r="J1016">
        <v>12</v>
      </c>
      <c r="K1016">
        <v>20</v>
      </c>
    </row>
    <row r="1017" spans="1:11">
      <c r="A1017">
        <v>90</v>
      </c>
      <c r="B1017" t="b">
        <v>0</v>
      </c>
      <c r="C1017" t="s">
        <v>46804</v>
      </c>
      <c r="D1017">
        <v>1037022454355</v>
      </c>
      <c r="E1017">
        <v>1</v>
      </c>
      <c r="F1017">
        <v>6131948272</v>
      </c>
      <c r="G1017">
        <v>1000000</v>
      </c>
      <c r="H1017" t="s">
        <v>40297</v>
      </c>
      <c r="I1017">
        <v>2533</v>
      </c>
      <c r="J1017">
        <v>18</v>
      </c>
      <c r="K1017">
        <v>18</v>
      </c>
    </row>
    <row r="1018" spans="1:11">
      <c r="A1018">
        <v>90</v>
      </c>
      <c r="B1018" t="b">
        <v>0</v>
      </c>
      <c r="C1018" t="s">
        <v>44754</v>
      </c>
      <c r="D1018">
        <v>1037022454355</v>
      </c>
      <c r="E1018">
        <v>1</v>
      </c>
      <c r="F1018">
        <v>6114568185</v>
      </c>
      <c r="G1018">
        <v>2800000</v>
      </c>
      <c r="H1018" t="s">
        <v>40297</v>
      </c>
      <c r="I1018">
        <v>2534</v>
      </c>
      <c r="J1018">
        <v>1</v>
      </c>
      <c r="K1018">
        <v>1</v>
      </c>
    </row>
    <row r="1019" spans="1:11">
      <c r="A1019">
        <v>90</v>
      </c>
      <c r="B1019" t="b">
        <v>0</v>
      </c>
      <c r="C1019" t="s">
        <v>44776</v>
      </c>
      <c r="D1019">
        <v>1037022454355</v>
      </c>
      <c r="E1019">
        <v>1</v>
      </c>
      <c r="F1019">
        <v>6115715220</v>
      </c>
      <c r="G1019">
        <v>2500000</v>
      </c>
      <c r="H1019" t="s">
        <v>40297</v>
      </c>
      <c r="I1019">
        <v>2534</v>
      </c>
      <c r="J1019">
        <v>11</v>
      </c>
      <c r="K1019">
        <v>15</v>
      </c>
    </row>
    <row r="1020" spans="1:11">
      <c r="A1020">
        <v>90</v>
      </c>
      <c r="B1020" t="b">
        <v>0</v>
      </c>
      <c r="C1020" t="s">
        <v>46374</v>
      </c>
      <c r="D1020">
        <v>1037022454355</v>
      </c>
      <c r="E1020">
        <v>1</v>
      </c>
      <c r="F1020">
        <v>6127576812</v>
      </c>
      <c r="G1020">
        <v>2499000</v>
      </c>
      <c r="H1020" t="s">
        <v>40297</v>
      </c>
      <c r="I1020">
        <v>2534</v>
      </c>
      <c r="J1020">
        <v>32</v>
      </c>
      <c r="K1020">
        <v>32</v>
      </c>
    </row>
    <row r="1021" spans="1:11">
      <c r="A1021">
        <v>14</v>
      </c>
      <c r="B1021" t="b">
        <v>0</v>
      </c>
      <c r="C1021" t="s">
        <v>47569</v>
      </c>
      <c r="D1021">
        <v>1037022454355</v>
      </c>
      <c r="E1021">
        <v>1</v>
      </c>
      <c r="F1021">
        <v>6130821092</v>
      </c>
      <c r="G1021">
        <v>2000000</v>
      </c>
      <c r="H1021" t="s">
        <v>40297</v>
      </c>
      <c r="I1021">
        <v>2534</v>
      </c>
      <c r="J1021">
        <v>4</v>
      </c>
      <c r="K1021">
        <v>9</v>
      </c>
    </row>
    <row r="1022" spans="1:11">
      <c r="A1022">
        <v>90</v>
      </c>
      <c r="B1022" t="b">
        <v>0</v>
      </c>
      <c r="C1022" t="s">
        <v>42446</v>
      </c>
      <c r="D1022">
        <v>1037022454355</v>
      </c>
      <c r="E1022">
        <v>1</v>
      </c>
      <c r="F1022">
        <v>6102102366</v>
      </c>
      <c r="G1022">
        <v>1695000</v>
      </c>
      <c r="H1022" t="s">
        <v>40297</v>
      </c>
      <c r="I1022">
        <v>2539</v>
      </c>
      <c r="J1022">
        <v>15</v>
      </c>
      <c r="K1022">
        <v>25</v>
      </c>
    </row>
    <row r="1023" spans="1:11">
      <c r="A1023">
        <v>90</v>
      </c>
      <c r="B1023" t="b">
        <v>0</v>
      </c>
      <c r="C1023" t="s">
        <v>42584</v>
      </c>
      <c r="D1023">
        <v>1037022454355</v>
      </c>
      <c r="E1023">
        <v>1</v>
      </c>
      <c r="F1023">
        <v>6118356295</v>
      </c>
      <c r="G1023">
        <v>1690000</v>
      </c>
      <c r="H1023" t="s">
        <v>40297</v>
      </c>
      <c r="I1023">
        <v>2539</v>
      </c>
      <c r="J1023">
        <v>11</v>
      </c>
      <c r="K1023">
        <v>25</v>
      </c>
    </row>
    <row r="1024" spans="1:11">
      <c r="A1024">
        <v>90</v>
      </c>
      <c r="B1024" t="b">
        <v>0</v>
      </c>
      <c r="C1024" t="s">
        <v>43759</v>
      </c>
      <c r="D1024">
        <v>1037022454355</v>
      </c>
      <c r="E1024">
        <v>1</v>
      </c>
      <c r="F1024">
        <v>6093689036</v>
      </c>
      <c r="G1024">
        <v>500000</v>
      </c>
      <c r="H1024" t="s">
        <v>40297</v>
      </c>
      <c r="I1024">
        <v>2545</v>
      </c>
      <c r="J1024">
        <v>10</v>
      </c>
      <c r="K1024">
        <v>10</v>
      </c>
    </row>
    <row r="1025" spans="1:11">
      <c r="A1025">
        <v>90</v>
      </c>
      <c r="B1025" t="b">
        <v>0</v>
      </c>
      <c r="C1025" t="s">
        <v>42380</v>
      </c>
      <c r="D1025">
        <v>1037022454355</v>
      </c>
      <c r="E1025">
        <v>1</v>
      </c>
      <c r="F1025">
        <v>6079295400</v>
      </c>
      <c r="G1025">
        <v>1750000</v>
      </c>
      <c r="H1025" t="s">
        <v>40297</v>
      </c>
      <c r="I1025">
        <v>2547</v>
      </c>
      <c r="J1025">
        <v>1</v>
      </c>
      <c r="K1025">
        <v>1</v>
      </c>
    </row>
    <row r="1026" spans="1:11">
      <c r="A1026">
        <v>90</v>
      </c>
      <c r="B1026" t="b">
        <v>0</v>
      </c>
      <c r="C1026" t="s">
        <v>44209</v>
      </c>
      <c r="D1026">
        <v>1037022454355</v>
      </c>
      <c r="E1026">
        <v>1</v>
      </c>
      <c r="F1026">
        <v>6073244598</v>
      </c>
      <c r="G1026">
        <v>1666000</v>
      </c>
      <c r="H1026" t="s">
        <v>40297</v>
      </c>
      <c r="I1026">
        <v>2547</v>
      </c>
      <c r="J1026">
        <v>20</v>
      </c>
      <c r="K1026">
        <v>25</v>
      </c>
    </row>
    <row r="1027" spans="1:11">
      <c r="A1027">
        <v>90</v>
      </c>
      <c r="B1027" t="b">
        <v>0</v>
      </c>
      <c r="C1027" t="s">
        <v>43961</v>
      </c>
      <c r="D1027">
        <v>1037022454355</v>
      </c>
      <c r="E1027">
        <v>1</v>
      </c>
      <c r="F1027">
        <v>6119937439</v>
      </c>
      <c r="G1027">
        <v>1661000</v>
      </c>
      <c r="H1027" t="s">
        <v>40297</v>
      </c>
      <c r="I1027">
        <v>2547</v>
      </c>
      <c r="J1027">
        <v>5</v>
      </c>
      <c r="K1027">
        <v>5</v>
      </c>
    </row>
    <row r="1028" spans="1:11">
      <c r="A1028">
        <v>90</v>
      </c>
      <c r="B1028" t="b">
        <v>0</v>
      </c>
      <c r="C1028" t="s">
        <v>43921</v>
      </c>
      <c r="D1028">
        <v>1037022454355</v>
      </c>
      <c r="E1028">
        <v>1</v>
      </c>
      <c r="F1028">
        <v>6072226997</v>
      </c>
      <c r="G1028">
        <v>1660000</v>
      </c>
      <c r="H1028" t="s">
        <v>40297</v>
      </c>
      <c r="I1028">
        <v>2547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42187</v>
      </c>
      <c r="D1029">
        <v>1037022454355</v>
      </c>
      <c r="E1029">
        <v>1</v>
      </c>
      <c r="F1029">
        <v>6125333189</v>
      </c>
      <c r="G1029">
        <v>1500000</v>
      </c>
      <c r="H1029" t="s">
        <v>40297</v>
      </c>
      <c r="I1029">
        <v>2547</v>
      </c>
      <c r="J1029">
        <v>3</v>
      </c>
      <c r="K1029">
        <v>3</v>
      </c>
    </row>
    <row r="1030" spans="1:11">
      <c r="A1030">
        <v>30</v>
      </c>
      <c r="B1030" t="b">
        <v>0</v>
      </c>
      <c r="C1030" t="s">
        <v>46473</v>
      </c>
      <c r="D1030">
        <v>1037022454355</v>
      </c>
      <c r="E1030">
        <v>1</v>
      </c>
      <c r="F1030">
        <v>6128269053</v>
      </c>
      <c r="G1030">
        <v>1498000</v>
      </c>
      <c r="H1030" t="s">
        <v>40297</v>
      </c>
      <c r="I1030">
        <v>2547</v>
      </c>
      <c r="J1030">
        <v>1</v>
      </c>
      <c r="K1030">
        <v>1</v>
      </c>
    </row>
    <row r="1031" spans="1:11">
      <c r="A1031">
        <v>30</v>
      </c>
      <c r="B1031" t="b">
        <v>0</v>
      </c>
      <c r="C1031" t="s">
        <v>47400</v>
      </c>
      <c r="D1031">
        <v>1037022454355</v>
      </c>
      <c r="E1031">
        <v>1</v>
      </c>
      <c r="F1031">
        <v>6081041770</v>
      </c>
      <c r="G1031">
        <v>1493000</v>
      </c>
      <c r="H1031" t="s">
        <v>40297</v>
      </c>
      <c r="I1031">
        <v>2547</v>
      </c>
      <c r="J1031">
        <v>8</v>
      </c>
      <c r="K1031">
        <v>13</v>
      </c>
    </row>
    <row r="1032" spans="1:11">
      <c r="A1032">
        <v>90</v>
      </c>
      <c r="B1032" t="b">
        <v>0</v>
      </c>
      <c r="C1032" t="s">
        <v>46718</v>
      </c>
      <c r="D1032">
        <v>1037022454355</v>
      </c>
      <c r="E1032">
        <v>1</v>
      </c>
      <c r="F1032">
        <v>6118510684</v>
      </c>
      <c r="G1032">
        <v>1489000</v>
      </c>
      <c r="H1032" t="s">
        <v>40297</v>
      </c>
      <c r="I1032">
        <v>2547</v>
      </c>
      <c r="J1032">
        <v>1</v>
      </c>
      <c r="K1032">
        <v>1</v>
      </c>
    </row>
    <row r="1033" spans="1:11">
      <c r="A1033">
        <v>90</v>
      </c>
      <c r="B1033" t="b">
        <v>0</v>
      </c>
      <c r="C1033" t="s">
        <v>47369</v>
      </c>
      <c r="D1033">
        <v>1037022454355</v>
      </c>
      <c r="E1033">
        <v>1</v>
      </c>
      <c r="F1033">
        <v>6075437708</v>
      </c>
      <c r="G1033">
        <v>1488000</v>
      </c>
      <c r="H1033" t="s">
        <v>40297</v>
      </c>
      <c r="I1033">
        <v>2547</v>
      </c>
      <c r="J1033">
        <v>9</v>
      </c>
      <c r="K1033">
        <v>41</v>
      </c>
    </row>
    <row r="1034" spans="1:11">
      <c r="A1034">
        <v>90</v>
      </c>
      <c r="B1034" t="b">
        <v>0</v>
      </c>
      <c r="C1034" t="s">
        <v>45043</v>
      </c>
      <c r="D1034">
        <v>1037022454355</v>
      </c>
      <c r="E1034">
        <v>1</v>
      </c>
      <c r="F1034">
        <v>6088453878</v>
      </c>
      <c r="G1034">
        <v>5000000</v>
      </c>
      <c r="H1034" t="s">
        <v>40297</v>
      </c>
      <c r="I1034">
        <v>2549</v>
      </c>
      <c r="J1034">
        <v>10</v>
      </c>
      <c r="K1034">
        <v>10</v>
      </c>
    </row>
    <row r="1035" spans="1:11">
      <c r="A1035">
        <v>90</v>
      </c>
      <c r="B1035" t="b">
        <v>0</v>
      </c>
      <c r="C1035" t="s">
        <v>43403</v>
      </c>
      <c r="D1035">
        <v>1037022454355</v>
      </c>
      <c r="E1035">
        <v>1</v>
      </c>
      <c r="F1035">
        <v>6107154702</v>
      </c>
      <c r="G1035">
        <v>2630000</v>
      </c>
      <c r="H1035" t="s">
        <v>40297</v>
      </c>
      <c r="I1035">
        <v>2549</v>
      </c>
      <c r="J1035">
        <v>2</v>
      </c>
      <c r="K1035">
        <v>2</v>
      </c>
    </row>
    <row r="1036" spans="1:11">
      <c r="A1036">
        <v>90</v>
      </c>
      <c r="B1036" t="b">
        <v>0</v>
      </c>
      <c r="C1036" t="s">
        <v>45204</v>
      </c>
      <c r="D1036">
        <v>1037022454355</v>
      </c>
      <c r="E1036">
        <v>1</v>
      </c>
      <c r="F1036">
        <v>6118535901</v>
      </c>
      <c r="G1036">
        <v>2400000</v>
      </c>
      <c r="H1036" t="s">
        <v>40297</v>
      </c>
      <c r="I1036">
        <v>2549</v>
      </c>
      <c r="J1036">
        <v>24</v>
      </c>
      <c r="K1036">
        <v>24</v>
      </c>
    </row>
    <row r="1037" spans="1:11">
      <c r="A1037">
        <v>90</v>
      </c>
      <c r="B1037" t="b">
        <v>0</v>
      </c>
      <c r="C1037" t="s">
        <v>46964</v>
      </c>
      <c r="D1037">
        <v>1037022454355</v>
      </c>
      <c r="E1037">
        <v>1</v>
      </c>
      <c r="F1037">
        <v>6130409918</v>
      </c>
      <c r="G1037">
        <v>2398000</v>
      </c>
      <c r="H1037" t="s">
        <v>40297</v>
      </c>
      <c r="I1037">
        <v>2549</v>
      </c>
      <c r="J1037">
        <v>15</v>
      </c>
      <c r="K1037">
        <v>20</v>
      </c>
    </row>
    <row r="1038" spans="1:11">
      <c r="A1038">
        <v>90</v>
      </c>
      <c r="B1038" t="b">
        <v>0</v>
      </c>
      <c r="C1038" t="s">
        <v>47476</v>
      </c>
      <c r="D1038">
        <v>1037022454355</v>
      </c>
      <c r="E1038">
        <v>1</v>
      </c>
      <c r="F1038">
        <v>6124035615</v>
      </c>
      <c r="G1038">
        <v>2397000</v>
      </c>
      <c r="H1038" t="s">
        <v>40297</v>
      </c>
      <c r="I1038">
        <v>2549</v>
      </c>
      <c r="J1038">
        <v>4</v>
      </c>
      <c r="K1038">
        <v>10</v>
      </c>
    </row>
    <row r="1039" spans="1:11">
      <c r="A1039">
        <v>90</v>
      </c>
      <c r="B1039" t="b">
        <v>0</v>
      </c>
      <c r="C1039" t="s">
        <v>43322</v>
      </c>
      <c r="D1039">
        <v>1037022454355</v>
      </c>
      <c r="E1039">
        <v>1</v>
      </c>
      <c r="F1039">
        <v>6107154215</v>
      </c>
      <c r="G1039">
        <v>2838000</v>
      </c>
      <c r="H1039" t="s">
        <v>40297</v>
      </c>
      <c r="I1039">
        <v>2550</v>
      </c>
      <c r="J1039">
        <v>8</v>
      </c>
      <c r="K1039">
        <v>8</v>
      </c>
    </row>
    <row r="1040" spans="1:11">
      <c r="A1040">
        <v>90</v>
      </c>
      <c r="B1040" t="b">
        <v>0</v>
      </c>
      <c r="C1040" t="s">
        <v>40535</v>
      </c>
      <c r="D1040">
        <v>1037022454355</v>
      </c>
      <c r="E1040">
        <v>1</v>
      </c>
      <c r="F1040">
        <v>6107727335</v>
      </c>
      <c r="G1040">
        <v>2815000</v>
      </c>
      <c r="H1040" t="s">
        <v>40297</v>
      </c>
      <c r="I1040">
        <v>2550</v>
      </c>
      <c r="J1040">
        <v>7</v>
      </c>
      <c r="K1040">
        <v>10</v>
      </c>
    </row>
    <row r="1041" spans="1:11">
      <c r="A1041">
        <v>90</v>
      </c>
      <c r="B1041" t="b">
        <v>0</v>
      </c>
      <c r="C1041" t="s">
        <v>41624</v>
      </c>
      <c r="D1041">
        <v>1037022454355</v>
      </c>
      <c r="E1041">
        <v>1</v>
      </c>
      <c r="F1041">
        <v>6114549223</v>
      </c>
      <c r="G1041">
        <v>2812000</v>
      </c>
      <c r="H1041" t="s">
        <v>40297</v>
      </c>
      <c r="I1041">
        <v>2550</v>
      </c>
      <c r="J1041">
        <v>11</v>
      </c>
      <c r="K1041">
        <v>33</v>
      </c>
    </row>
    <row r="1042" spans="1:11">
      <c r="A1042">
        <v>90</v>
      </c>
      <c r="B1042" t="b">
        <v>0</v>
      </c>
      <c r="C1042" t="s">
        <v>47604</v>
      </c>
      <c r="D1042">
        <v>1037022454355</v>
      </c>
      <c r="E1042">
        <v>1</v>
      </c>
      <c r="F1042">
        <v>6130756841</v>
      </c>
      <c r="G1042">
        <v>2812000</v>
      </c>
      <c r="H1042" t="s">
        <v>40297</v>
      </c>
      <c r="I1042">
        <v>2550</v>
      </c>
      <c r="J1042">
        <v>17</v>
      </c>
      <c r="K1042">
        <v>17</v>
      </c>
    </row>
    <row r="1043" spans="1:11">
      <c r="A1043">
        <v>90</v>
      </c>
      <c r="B1043" t="b">
        <v>0</v>
      </c>
      <c r="C1043" t="s">
        <v>46804</v>
      </c>
      <c r="D1043">
        <v>1037022454355</v>
      </c>
      <c r="E1043">
        <v>1</v>
      </c>
      <c r="F1043">
        <v>6131948271</v>
      </c>
      <c r="G1043">
        <v>1000000</v>
      </c>
      <c r="H1043" t="s">
        <v>40297</v>
      </c>
      <c r="I1043">
        <v>2550</v>
      </c>
      <c r="J1043">
        <v>17</v>
      </c>
      <c r="K1043">
        <v>18</v>
      </c>
    </row>
    <row r="1044" spans="1:11">
      <c r="A1044">
        <v>90</v>
      </c>
      <c r="B1044" t="b">
        <v>0</v>
      </c>
      <c r="C1044" t="s">
        <v>43624</v>
      </c>
      <c r="D1044">
        <v>1037022454355</v>
      </c>
      <c r="E1044">
        <v>1</v>
      </c>
      <c r="F1044">
        <v>6101224914</v>
      </c>
      <c r="G1044">
        <v>3001000</v>
      </c>
      <c r="H1044" t="s">
        <v>40297</v>
      </c>
      <c r="I1044">
        <v>2551</v>
      </c>
      <c r="J1044">
        <v>15</v>
      </c>
      <c r="K1044">
        <v>15</v>
      </c>
    </row>
    <row r="1045" spans="1:11">
      <c r="A1045">
        <v>90</v>
      </c>
      <c r="B1045" t="b">
        <v>0</v>
      </c>
      <c r="C1045" t="s">
        <v>43319</v>
      </c>
      <c r="D1045">
        <v>1037022454355</v>
      </c>
      <c r="E1045">
        <v>1</v>
      </c>
      <c r="F1045">
        <v>6072157975</v>
      </c>
      <c r="G1045">
        <v>2999000</v>
      </c>
      <c r="H1045" t="s">
        <v>40297</v>
      </c>
      <c r="I1045">
        <v>2551</v>
      </c>
      <c r="J1045">
        <v>7</v>
      </c>
      <c r="K1045">
        <v>15</v>
      </c>
    </row>
    <row r="1046" spans="1:11">
      <c r="A1046">
        <v>90</v>
      </c>
      <c r="B1046" t="b">
        <v>0</v>
      </c>
      <c r="C1046" t="s">
        <v>43351</v>
      </c>
      <c r="D1046">
        <v>1037022454355</v>
      </c>
      <c r="E1046">
        <v>1</v>
      </c>
      <c r="F1046">
        <v>6107154368</v>
      </c>
      <c r="G1046">
        <v>1573000</v>
      </c>
      <c r="H1046" t="s">
        <v>40297</v>
      </c>
      <c r="I1046">
        <v>2551</v>
      </c>
      <c r="J1046">
        <v>4</v>
      </c>
      <c r="K1046">
        <v>15</v>
      </c>
    </row>
    <row r="1047" spans="1:11">
      <c r="A1047">
        <v>90</v>
      </c>
      <c r="B1047" t="b">
        <v>0</v>
      </c>
      <c r="C1047" t="s">
        <v>40657</v>
      </c>
      <c r="D1047">
        <v>1037022454355</v>
      </c>
      <c r="E1047">
        <v>1</v>
      </c>
      <c r="F1047">
        <v>6124079351</v>
      </c>
      <c r="G1047">
        <v>1383000</v>
      </c>
      <c r="H1047" t="s">
        <v>40297</v>
      </c>
      <c r="I1047">
        <v>2551</v>
      </c>
      <c r="J1047">
        <v>7</v>
      </c>
      <c r="K1047">
        <v>14</v>
      </c>
    </row>
    <row r="1048" spans="1:11">
      <c r="A1048">
        <v>30</v>
      </c>
      <c r="B1048" t="b">
        <v>0</v>
      </c>
      <c r="C1048" t="s">
        <v>46908</v>
      </c>
      <c r="D1048">
        <v>1037022454355</v>
      </c>
      <c r="E1048">
        <v>1</v>
      </c>
      <c r="F1048">
        <v>6129361885</v>
      </c>
      <c r="G1048">
        <v>1382000</v>
      </c>
      <c r="H1048" t="s">
        <v>40297</v>
      </c>
      <c r="I1048">
        <v>2551</v>
      </c>
      <c r="J1048">
        <v>8</v>
      </c>
      <c r="K1048">
        <v>10</v>
      </c>
    </row>
    <row r="1049" spans="1:11">
      <c r="A1049">
        <v>90</v>
      </c>
      <c r="B1049" t="b">
        <v>0</v>
      </c>
      <c r="C1049" t="s">
        <v>46804</v>
      </c>
      <c r="D1049">
        <v>1037022454355</v>
      </c>
      <c r="E1049">
        <v>1</v>
      </c>
      <c r="F1049">
        <v>6131948270</v>
      </c>
      <c r="G1049">
        <v>1000000</v>
      </c>
      <c r="H1049" t="s">
        <v>40297</v>
      </c>
      <c r="I1049">
        <v>2551</v>
      </c>
      <c r="J1049">
        <v>9</v>
      </c>
      <c r="K1049">
        <v>9</v>
      </c>
    </row>
    <row r="1050" spans="1:11">
      <c r="A1050">
        <v>14</v>
      </c>
      <c r="B1050" t="b">
        <v>0</v>
      </c>
      <c r="C1050" t="s">
        <v>47575</v>
      </c>
      <c r="D1050">
        <v>1037022454355</v>
      </c>
      <c r="E1050">
        <v>1</v>
      </c>
      <c r="F1050">
        <v>6130821269</v>
      </c>
      <c r="G1050">
        <v>1000000</v>
      </c>
      <c r="H1050" t="s">
        <v>40297</v>
      </c>
      <c r="I1050">
        <v>2551</v>
      </c>
      <c r="J1050">
        <v>4</v>
      </c>
      <c r="K1050">
        <v>10</v>
      </c>
    </row>
    <row r="1051" spans="1:11">
      <c r="A1051">
        <v>90</v>
      </c>
      <c r="B1051" t="b">
        <v>0</v>
      </c>
      <c r="C1051" t="s">
        <v>44810</v>
      </c>
      <c r="D1051">
        <v>1037022454355</v>
      </c>
      <c r="E1051">
        <v>1</v>
      </c>
      <c r="F1051">
        <v>6067415334</v>
      </c>
      <c r="G1051">
        <v>1650000</v>
      </c>
      <c r="H1051" t="s">
        <v>40297</v>
      </c>
      <c r="I1051">
        <v>2553</v>
      </c>
      <c r="J1051">
        <v>23</v>
      </c>
      <c r="K1051">
        <v>30</v>
      </c>
    </row>
    <row r="1052" spans="1:11">
      <c r="A1052">
        <v>90</v>
      </c>
      <c r="B1052" t="b">
        <v>0</v>
      </c>
      <c r="C1052" t="s">
        <v>43797</v>
      </c>
      <c r="D1052">
        <v>1037022454355</v>
      </c>
      <c r="E1052">
        <v>1</v>
      </c>
      <c r="F1052">
        <v>6069277115</v>
      </c>
      <c r="G1052">
        <v>1249000</v>
      </c>
      <c r="H1052" t="s">
        <v>40297</v>
      </c>
      <c r="I1052">
        <v>2553</v>
      </c>
      <c r="J1052">
        <v>9</v>
      </c>
      <c r="K1052">
        <v>20</v>
      </c>
    </row>
    <row r="1053" spans="1:11">
      <c r="A1053">
        <v>90</v>
      </c>
      <c r="B1053" t="b">
        <v>0</v>
      </c>
      <c r="C1053" t="s">
        <v>41797</v>
      </c>
      <c r="D1053">
        <v>1037022454355</v>
      </c>
      <c r="E1053">
        <v>1</v>
      </c>
      <c r="F1053">
        <v>6074769815</v>
      </c>
      <c r="G1053">
        <v>1240000</v>
      </c>
      <c r="H1053" t="s">
        <v>40297</v>
      </c>
      <c r="I1053">
        <v>2553</v>
      </c>
      <c r="J1053">
        <v>6</v>
      </c>
      <c r="K1053">
        <v>20</v>
      </c>
    </row>
    <row r="1054" spans="1:11">
      <c r="A1054">
        <v>90</v>
      </c>
      <c r="B1054" t="b">
        <v>0</v>
      </c>
      <c r="C1054" t="s">
        <v>41108</v>
      </c>
      <c r="D1054">
        <v>1037022454355</v>
      </c>
      <c r="E1054">
        <v>1</v>
      </c>
      <c r="F1054">
        <v>6075126455</v>
      </c>
      <c r="G1054">
        <v>1228000</v>
      </c>
      <c r="H1054" t="s">
        <v>40297</v>
      </c>
      <c r="I1054">
        <v>2553</v>
      </c>
      <c r="J1054">
        <v>13</v>
      </c>
      <c r="K1054">
        <v>20</v>
      </c>
    </row>
    <row r="1055" spans="1:11">
      <c r="A1055">
        <v>90</v>
      </c>
      <c r="B1055" t="b">
        <v>0</v>
      </c>
      <c r="C1055" t="s">
        <v>40687</v>
      </c>
      <c r="D1055">
        <v>1037022454355</v>
      </c>
      <c r="E1055">
        <v>1</v>
      </c>
      <c r="F1055">
        <v>6106581428</v>
      </c>
      <c r="G1055">
        <v>1125000</v>
      </c>
      <c r="H1055" t="s">
        <v>40297</v>
      </c>
      <c r="I1055">
        <v>2553</v>
      </c>
      <c r="J1055">
        <v>1</v>
      </c>
      <c r="K1055">
        <v>3</v>
      </c>
    </row>
    <row r="1056" spans="1:11">
      <c r="A1056">
        <v>90</v>
      </c>
      <c r="B1056" t="b">
        <v>0</v>
      </c>
      <c r="C1056" t="s">
        <v>44612</v>
      </c>
      <c r="D1056">
        <v>1037022454355</v>
      </c>
      <c r="E1056">
        <v>1</v>
      </c>
      <c r="F1056">
        <v>6102705341</v>
      </c>
      <c r="G1056">
        <v>1120000</v>
      </c>
      <c r="H1056" t="s">
        <v>40297</v>
      </c>
      <c r="I1056">
        <v>2553</v>
      </c>
      <c r="J1056">
        <v>1</v>
      </c>
      <c r="K1056">
        <v>50</v>
      </c>
    </row>
    <row r="1057" spans="1:11">
      <c r="A1057">
        <v>90</v>
      </c>
      <c r="B1057" t="b">
        <v>0</v>
      </c>
      <c r="C1057" t="s">
        <v>47043</v>
      </c>
      <c r="D1057">
        <v>1037022454355</v>
      </c>
      <c r="E1057">
        <v>1</v>
      </c>
      <c r="F1057">
        <v>6130572619</v>
      </c>
      <c r="G1057">
        <v>1119000</v>
      </c>
      <c r="H1057" t="s">
        <v>40297</v>
      </c>
      <c r="I1057">
        <v>2553</v>
      </c>
      <c r="J1057">
        <v>24</v>
      </c>
      <c r="K1057">
        <v>25</v>
      </c>
    </row>
    <row r="1058" spans="1:11">
      <c r="A1058">
        <v>90</v>
      </c>
      <c r="B1058" t="b">
        <v>0</v>
      </c>
      <c r="C1058" t="s">
        <v>47272</v>
      </c>
      <c r="D1058">
        <v>1037022454355</v>
      </c>
      <c r="E1058">
        <v>1</v>
      </c>
      <c r="F1058">
        <v>6131026974</v>
      </c>
      <c r="G1058">
        <v>1118000</v>
      </c>
      <c r="H1058" t="s">
        <v>40297</v>
      </c>
      <c r="I1058">
        <v>2553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46747</v>
      </c>
      <c r="D1059">
        <v>1037022454355</v>
      </c>
      <c r="E1059">
        <v>1</v>
      </c>
      <c r="F1059">
        <v>6122789028</v>
      </c>
      <c r="G1059">
        <v>1115000</v>
      </c>
      <c r="H1059" t="s">
        <v>40297</v>
      </c>
      <c r="I1059">
        <v>2553</v>
      </c>
      <c r="J1059">
        <v>43</v>
      </c>
      <c r="K1059">
        <v>50</v>
      </c>
    </row>
    <row r="1060" spans="1:11">
      <c r="A1060">
        <v>90</v>
      </c>
      <c r="B1060" t="b">
        <v>0</v>
      </c>
      <c r="C1060" t="s">
        <v>40757</v>
      </c>
      <c r="D1060">
        <v>1037022454355</v>
      </c>
      <c r="E1060">
        <v>1</v>
      </c>
      <c r="F1060">
        <v>6115986223</v>
      </c>
      <c r="G1060">
        <v>2701000</v>
      </c>
      <c r="H1060" t="s">
        <v>40297</v>
      </c>
      <c r="I1060">
        <v>2559</v>
      </c>
      <c r="J1060">
        <v>19</v>
      </c>
      <c r="K1060">
        <v>25</v>
      </c>
    </row>
    <row r="1061" spans="1:11">
      <c r="A1061">
        <v>90</v>
      </c>
      <c r="B1061" t="b">
        <v>0</v>
      </c>
      <c r="C1061" t="s">
        <v>43836</v>
      </c>
      <c r="D1061">
        <v>1037022454355</v>
      </c>
      <c r="E1061">
        <v>1</v>
      </c>
      <c r="F1061">
        <v>6068556441</v>
      </c>
      <c r="G1061">
        <v>2700000</v>
      </c>
      <c r="H1061" t="s">
        <v>40297</v>
      </c>
      <c r="I1061">
        <v>2559</v>
      </c>
      <c r="J1061">
        <v>9</v>
      </c>
      <c r="K1061">
        <v>12</v>
      </c>
    </row>
    <row r="1062" spans="1:11">
      <c r="A1062">
        <v>90</v>
      </c>
      <c r="B1062" t="b">
        <v>0</v>
      </c>
      <c r="C1062" t="s">
        <v>47243</v>
      </c>
      <c r="D1062">
        <v>1037022454355</v>
      </c>
      <c r="E1062">
        <v>1</v>
      </c>
      <c r="F1062">
        <v>6099617276</v>
      </c>
      <c r="G1062">
        <v>2691000</v>
      </c>
      <c r="H1062" t="s">
        <v>40297</v>
      </c>
      <c r="I1062">
        <v>2559</v>
      </c>
      <c r="J1062">
        <v>14</v>
      </c>
      <c r="K1062">
        <v>50</v>
      </c>
    </row>
    <row r="1063" spans="1:11">
      <c r="A1063">
        <v>90</v>
      </c>
      <c r="B1063" t="b">
        <v>0</v>
      </c>
      <c r="C1063" t="s">
        <v>42448</v>
      </c>
      <c r="D1063">
        <v>1037022454355</v>
      </c>
      <c r="E1063">
        <v>1</v>
      </c>
      <c r="F1063">
        <v>6073397630</v>
      </c>
      <c r="G1063">
        <v>2699000</v>
      </c>
      <c r="H1063" t="s">
        <v>40297</v>
      </c>
      <c r="I1063">
        <v>2563</v>
      </c>
      <c r="J1063">
        <v>12</v>
      </c>
      <c r="K1063">
        <v>25</v>
      </c>
    </row>
    <row r="1064" spans="1:11">
      <c r="A1064">
        <v>90</v>
      </c>
      <c r="B1064" t="b">
        <v>0</v>
      </c>
      <c r="C1064" t="s">
        <v>43844</v>
      </c>
      <c r="D1064">
        <v>1037022454355</v>
      </c>
      <c r="E1064">
        <v>1</v>
      </c>
      <c r="F1064">
        <v>6068556486</v>
      </c>
      <c r="G1064">
        <v>2698000</v>
      </c>
      <c r="H1064" t="s">
        <v>40297</v>
      </c>
      <c r="I1064">
        <v>2563</v>
      </c>
      <c r="J1064">
        <v>9</v>
      </c>
      <c r="K1064">
        <v>11</v>
      </c>
    </row>
    <row r="1065" spans="1:11">
      <c r="A1065">
        <v>90</v>
      </c>
      <c r="B1065" t="b">
        <v>0</v>
      </c>
      <c r="C1065" t="s">
        <v>47261</v>
      </c>
      <c r="D1065">
        <v>1037022454355</v>
      </c>
      <c r="E1065">
        <v>1</v>
      </c>
      <c r="F1065">
        <v>6106407234</v>
      </c>
      <c r="G1065">
        <v>2684000</v>
      </c>
      <c r="H1065" t="s">
        <v>40297</v>
      </c>
      <c r="I1065">
        <v>2563</v>
      </c>
      <c r="J1065">
        <v>14</v>
      </c>
      <c r="K1065">
        <v>30</v>
      </c>
    </row>
    <row r="1066" spans="1:11">
      <c r="A1066">
        <v>90</v>
      </c>
      <c r="B1066" t="b">
        <v>0</v>
      </c>
      <c r="C1066" t="s">
        <v>46532</v>
      </c>
      <c r="D1066">
        <v>1037022454355</v>
      </c>
      <c r="E1066">
        <v>1</v>
      </c>
      <c r="F1066">
        <v>6126141403</v>
      </c>
      <c r="G1066">
        <v>3000000</v>
      </c>
      <c r="H1066" t="s">
        <v>40297</v>
      </c>
      <c r="I1066">
        <v>2567</v>
      </c>
      <c r="J1066">
        <v>20</v>
      </c>
      <c r="K1066">
        <v>25</v>
      </c>
    </row>
    <row r="1067" spans="1:11">
      <c r="A1067">
        <v>90</v>
      </c>
      <c r="B1067" t="b">
        <v>0</v>
      </c>
      <c r="C1067" t="s">
        <v>44736</v>
      </c>
      <c r="D1067">
        <v>1037022454355</v>
      </c>
      <c r="E1067">
        <v>1</v>
      </c>
      <c r="F1067">
        <v>6077409204</v>
      </c>
      <c r="G1067">
        <v>2744000</v>
      </c>
      <c r="H1067" t="s">
        <v>40297</v>
      </c>
      <c r="I1067">
        <v>2571</v>
      </c>
      <c r="J1067">
        <v>4</v>
      </c>
      <c r="K1067">
        <v>4</v>
      </c>
    </row>
    <row r="1068" spans="1:11">
      <c r="A1068">
        <v>90</v>
      </c>
      <c r="B1068" t="b">
        <v>0</v>
      </c>
      <c r="C1068" t="s">
        <v>45365</v>
      </c>
      <c r="D1068">
        <v>1037022454355</v>
      </c>
      <c r="E1068">
        <v>1</v>
      </c>
      <c r="F1068">
        <v>6081869458</v>
      </c>
      <c r="G1068">
        <v>2583000</v>
      </c>
      <c r="H1068" t="s">
        <v>40297</v>
      </c>
      <c r="I1068">
        <v>2571</v>
      </c>
      <c r="J1068">
        <v>100</v>
      </c>
      <c r="K1068">
        <v>100</v>
      </c>
    </row>
    <row r="1069" spans="1:11">
      <c r="A1069">
        <v>90</v>
      </c>
      <c r="B1069" t="b">
        <v>0</v>
      </c>
      <c r="C1069" t="s">
        <v>42551</v>
      </c>
      <c r="D1069">
        <v>1037022454355</v>
      </c>
      <c r="E1069">
        <v>1</v>
      </c>
      <c r="F1069">
        <v>6073398399</v>
      </c>
      <c r="G1069">
        <v>2578000</v>
      </c>
      <c r="H1069" t="s">
        <v>40297</v>
      </c>
      <c r="I1069">
        <v>2571</v>
      </c>
      <c r="J1069">
        <v>16</v>
      </c>
      <c r="K1069">
        <v>25</v>
      </c>
    </row>
    <row r="1070" spans="1:11">
      <c r="A1070">
        <v>90</v>
      </c>
      <c r="B1070" t="b">
        <v>0</v>
      </c>
      <c r="C1070" t="s">
        <v>41018</v>
      </c>
      <c r="D1070">
        <v>1037022454355</v>
      </c>
      <c r="E1070">
        <v>1</v>
      </c>
      <c r="F1070">
        <v>6109466795</v>
      </c>
      <c r="G1070">
        <v>2850000</v>
      </c>
      <c r="H1070" t="s">
        <v>40297</v>
      </c>
      <c r="I1070">
        <v>2575</v>
      </c>
      <c r="J1070">
        <v>9</v>
      </c>
      <c r="K1070">
        <v>25</v>
      </c>
    </row>
    <row r="1071" spans="1:11">
      <c r="A1071">
        <v>90</v>
      </c>
      <c r="B1071" t="b">
        <v>0</v>
      </c>
      <c r="C1071" t="s">
        <v>45129</v>
      </c>
      <c r="D1071">
        <v>1037022454355</v>
      </c>
      <c r="E1071">
        <v>1</v>
      </c>
      <c r="F1071">
        <v>6110638279</v>
      </c>
      <c r="G1071">
        <v>176000000</v>
      </c>
      <c r="H1071" t="s">
        <v>40297</v>
      </c>
      <c r="I1071">
        <v>2589</v>
      </c>
      <c r="J1071">
        <v>3</v>
      </c>
      <c r="K1071">
        <v>3</v>
      </c>
    </row>
    <row r="1072" spans="1:11">
      <c r="A1072">
        <v>30</v>
      </c>
      <c r="B1072" t="b">
        <v>0</v>
      </c>
      <c r="C1072" t="s">
        <v>46091</v>
      </c>
      <c r="D1072">
        <v>1037022454355</v>
      </c>
      <c r="E1072">
        <v>1</v>
      </c>
      <c r="F1072">
        <v>6126287053</v>
      </c>
      <c r="G1072">
        <v>150000</v>
      </c>
      <c r="H1072" t="s">
        <v>40297</v>
      </c>
      <c r="I1072">
        <v>2603</v>
      </c>
      <c r="J1072">
        <v>25</v>
      </c>
      <c r="K1072">
        <v>50</v>
      </c>
    </row>
    <row r="1073" spans="1:11">
      <c r="A1073">
        <v>90</v>
      </c>
      <c r="B1073" t="b">
        <v>0</v>
      </c>
      <c r="C1073" t="s">
        <v>45107</v>
      </c>
      <c r="D1073">
        <v>1037022454355</v>
      </c>
      <c r="E1073">
        <v>1</v>
      </c>
      <c r="F1073">
        <v>6068518246</v>
      </c>
      <c r="G1073">
        <v>800000</v>
      </c>
      <c r="H1073" t="s">
        <v>40297</v>
      </c>
      <c r="I1073">
        <v>2605</v>
      </c>
      <c r="J1073">
        <v>20</v>
      </c>
      <c r="K1073">
        <v>20</v>
      </c>
    </row>
    <row r="1074" spans="1:11">
      <c r="A1074">
        <v>90</v>
      </c>
      <c r="B1074" t="b">
        <v>0</v>
      </c>
      <c r="C1074" t="s">
        <v>43205</v>
      </c>
      <c r="D1074">
        <v>1037022454355</v>
      </c>
      <c r="E1074">
        <v>1</v>
      </c>
      <c r="F1074">
        <v>6068716665</v>
      </c>
      <c r="G1074">
        <v>747700</v>
      </c>
      <c r="H1074" t="s">
        <v>40297</v>
      </c>
      <c r="I1074">
        <v>2605</v>
      </c>
      <c r="J1074">
        <v>10</v>
      </c>
      <c r="K1074">
        <v>10</v>
      </c>
    </row>
    <row r="1075" spans="1:11">
      <c r="A1075">
        <v>90</v>
      </c>
      <c r="B1075" t="b">
        <v>0</v>
      </c>
      <c r="C1075" t="s">
        <v>45681</v>
      </c>
      <c r="D1075">
        <v>1037022454355</v>
      </c>
      <c r="E1075">
        <v>1</v>
      </c>
      <c r="F1075">
        <v>6070599143</v>
      </c>
      <c r="G1075">
        <v>588000</v>
      </c>
      <c r="H1075" t="s">
        <v>40297</v>
      </c>
      <c r="I1075">
        <v>2605</v>
      </c>
      <c r="J1075">
        <v>1</v>
      </c>
      <c r="K1075">
        <v>1</v>
      </c>
    </row>
    <row r="1076" spans="1:11">
      <c r="A1076">
        <v>90</v>
      </c>
      <c r="B1076" t="b">
        <v>0</v>
      </c>
      <c r="C1076" t="s">
        <v>43294</v>
      </c>
      <c r="D1076">
        <v>1037022454355</v>
      </c>
      <c r="E1076">
        <v>1</v>
      </c>
      <c r="F1076">
        <v>6068538302</v>
      </c>
      <c r="G1076">
        <v>559200</v>
      </c>
      <c r="H1076" t="s">
        <v>40297</v>
      </c>
      <c r="I1076">
        <v>2605</v>
      </c>
      <c r="J1076">
        <v>17</v>
      </c>
      <c r="K1076">
        <v>70</v>
      </c>
    </row>
    <row r="1077" spans="1:11">
      <c r="A1077">
        <v>90</v>
      </c>
      <c r="B1077" t="b">
        <v>0</v>
      </c>
      <c r="C1077" t="s">
        <v>41082</v>
      </c>
      <c r="D1077">
        <v>1037022454355</v>
      </c>
      <c r="E1077">
        <v>1</v>
      </c>
      <c r="F1077">
        <v>6076043814</v>
      </c>
      <c r="G1077">
        <v>552500</v>
      </c>
      <c r="H1077" t="s">
        <v>40297</v>
      </c>
      <c r="I1077">
        <v>2605</v>
      </c>
      <c r="J1077">
        <v>1</v>
      </c>
      <c r="K1077">
        <v>2</v>
      </c>
    </row>
    <row r="1078" spans="1:11">
      <c r="A1078">
        <v>90</v>
      </c>
      <c r="B1078" t="b">
        <v>0</v>
      </c>
      <c r="C1078" t="s">
        <v>44773</v>
      </c>
      <c r="D1078">
        <v>1037022454355</v>
      </c>
      <c r="E1078">
        <v>1</v>
      </c>
      <c r="F1078">
        <v>6096218213</v>
      </c>
      <c r="G1078">
        <v>548700</v>
      </c>
      <c r="H1078" t="s">
        <v>40297</v>
      </c>
      <c r="I1078">
        <v>2605</v>
      </c>
      <c r="J1078">
        <v>5</v>
      </c>
      <c r="K1078">
        <v>5</v>
      </c>
    </row>
    <row r="1079" spans="1:11">
      <c r="A1079">
        <v>90</v>
      </c>
      <c r="B1079" t="b">
        <v>0</v>
      </c>
      <c r="C1079" t="s">
        <v>43764</v>
      </c>
      <c r="D1079">
        <v>1037022454355</v>
      </c>
      <c r="E1079">
        <v>1</v>
      </c>
      <c r="F1079">
        <v>6096703735</v>
      </c>
      <c r="G1079">
        <v>548500</v>
      </c>
      <c r="H1079" t="s">
        <v>40297</v>
      </c>
      <c r="I1079">
        <v>2605</v>
      </c>
      <c r="J1079">
        <v>2</v>
      </c>
      <c r="K1079">
        <v>5</v>
      </c>
    </row>
    <row r="1080" spans="1:11">
      <c r="A1080">
        <v>90</v>
      </c>
      <c r="B1080" t="b">
        <v>0</v>
      </c>
      <c r="C1080" t="s">
        <v>42167</v>
      </c>
      <c r="D1080">
        <v>1037022454355</v>
      </c>
      <c r="E1080">
        <v>1</v>
      </c>
      <c r="F1080">
        <v>6088600129</v>
      </c>
      <c r="G1080">
        <v>539100</v>
      </c>
      <c r="H1080" t="s">
        <v>40297</v>
      </c>
      <c r="I1080">
        <v>2605</v>
      </c>
      <c r="J1080">
        <v>112</v>
      </c>
      <c r="K1080">
        <v>180</v>
      </c>
    </row>
    <row r="1081" spans="1:11">
      <c r="A1081">
        <v>90</v>
      </c>
      <c r="B1081" t="b">
        <v>0</v>
      </c>
      <c r="C1081" t="s">
        <v>45578</v>
      </c>
      <c r="D1081">
        <v>1037022454355</v>
      </c>
      <c r="E1081">
        <v>1</v>
      </c>
      <c r="F1081">
        <v>6096059273</v>
      </c>
      <c r="G1081">
        <v>538900</v>
      </c>
      <c r="H1081" t="s">
        <v>40297</v>
      </c>
      <c r="I1081">
        <v>2605</v>
      </c>
      <c r="J1081">
        <v>35</v>
      </c>
      <c r="K1081">
        <v>35</v>
      </c>
    </row>
    <row r="1082" spans="1:11">
      <c r="A1082">
        <v>90</v>
      </c>
      <c r="B1082" t="b">
        <v>0</v>
      </c>
      <c r="C1082" t="s">
        <v>42427</v>
      </c>
      <c r="D1082">
        <v>1037022454355</v>
      </c>
      <c r="E1082">
        <v>1</v>
      </c>
      <c r="F1082">
        <v>6097219781</v>
      </c>
      <c r="G1082">
        <v>499900</v>
      </c>
      <c r="H1082" t="s">
        <v>40297</v>
      </c>
      <c r="I1082">
        <v>2605</v>
      </c>
      <c r="J1082">
        <v>23</v>
      </c>
      <c r="K1082">
        <v>53</v>
      </c>
    </row>
    <row r="1083" spans="1:11">
      <c r="A1083">
        <v>90</v>
      </c>
      <c r="B1083" t="b">
        <v>0</v>
      </c>
      <c r="C1083" t="s">
        <v>44748</v>
      </c>
      <c r="D1083">
        <v>1037022454355</v>
      </c>
      <c r="E1083">
        <v>1</v>
      </c>
      <c r="F1083">
        <v>6117091304</v>
      </c>
      <c r="G1083">
        <v>499800</v>
      </c>
      <c r="H1083" t="s">
        <v>40297</v>
      </c>
      <c r="I1083">
        <v>2605</v>
      </c>
      <c r="J1083">
        <v>4</v>
      </c>
      <c r="K1083">
        <v>24</v>
      </c>
    </row>
    <row r="1084" spans="1:11">
      <c r="A1084">
        <v>90</v>
      </c>
      <c r="B1084" t="b">
        <v>0</v>
      </c>
      <c r="C1084" t="s">
        <v>40549</v>
      </c>
      <c r="D1084">
        <v>1037022454355</v>
      </c>
      <c r="E1084">
        <v>1</v>
      </c>
      <c r="F1084">
        <v>6067848765</v>
      </c>
      <c r="G1084">
        <v>499700</v>
      </c>
      <c r="H1084" t="s">
        <v>40297</v>
      </c>
      <c r="I1084">
        <v>2605</v>
      </c>
      <c r="J1084">
        <v>55</v>
      </c>
      <c r="K1084">
        <v>200</v>
      </c>
    </row>
    <row r="1085" spans="1:11">
      <c r="A1085">
        <v>90</v>
      </c>
      <c r="B1085" t="b">
        <v>0</v>
      </c>
      <c r="C1085" t="s">
        <v>46618</v>
      </c>
      <c r="D1085">
        <v>1037022454355</v>
      </c>
      <c r="E1085">
        <v>1</v>
      </c>
      <c r="F1085">
        <v>6129158276</v>
      </c>
      <c r="G1085">
        <v>484000</v>
      </c>
      <c r="H1085" t="s">
        <v>40297</v>
      </c>
      <c r="I1085">
        <v>2605</v>
      </c>
      <c r="J1085">
        <v>59</v>
      </c>
      <c r="K1085">
        <v>70</v>
      </c>
    </row>
    <row r="1086" spans="1:11">
      <c r="A1086">
        <v>90</v>
      </c>
      <c r="B1086" t="b">
        <v>0</v>
      </c>
      <c r="C1086" t="s">
        <v>47126</v>
      </c>
      <c r="D1086">
        <v>1037022454355</v>
      </c>
      <c r="E1086">
        <v>1</v>
      </c>
      <c r="F1086">
        <v>6128443120</v>
      </c>
      <c r="G1086">
        <v>479000</v>
      </c>
      <c r="H1086" t="s">
        <v>40297</v>
      </c>
      <c r="I1086">
        <v>2605</v>
      </c>
      <c r="J1086">
        <v>22</v>
      </c>
      <c r="K1086">
        <v>40</v>
      </c>
    </row>
    <row r="1087" spans="1:11">
      <c r="A1087">
        <v>90</v>
      </c>
      <c r="B1087" t="b">
        <v>0</v>
      </c>
      <c r="C1087" t="s">
        <v>47411</v>
      </c>
      <c r="D1087">
        <v>1037022454355</v>
      </c>
      <c r="E1087">
        <v>1</v>
      </c>
      <c r="F1087">
        <v>6131078732</v>
      </c>
      <c r="G1087">
        <v>460000</v>
      </c>
      <c r="H1087" t="s">
        <v>40297</v>
      </c>
      <c r="I1087">
        <v>2605</v>
      </c>
      <c r="J1087">
        <v>11</v>
      </c>
      <c r="K1087">
        <v>29</v>
      </c>
    </row>
    <row r="1088" spans="1:11">
      <c r="A1088">
        <v>90</v>
      </c>
      <c r="B1088" t="b">
        <v>0</v>
      </c>
      <c r="C1088" t="s">
        <v>42618</v>
      </c>
      <c r="D1088">
        <v>1037022454355</v>
      </c>
      <c r="E1088">
        <v>1</v>
      </c>
      <c r="F1088">
        <v>6104528400</v>
      </c>
      <c r="G1088">
        <v>255.1</v>
      </c>
      <c r="H1088" t="s">
        <v>40297</v>
      </c>
      <c r="I1088">
        <v>2613</v>
      </c>
      <c r="J1088">
        <v>18850</v>
      </c>
      <c r="K1088">
        <v>50000</v>
      </c>
    </row>
    <row r="1089" spans="1:11">
      <c r="A1089">
        <v>90</v>
      </c>
      <c r="B1089" t="b">
        <v>0</v>
      </c>
      <c r="C1089" t="s">
        <v>44358</v>
      </c>
      <c r="D1089">
        <v>1037022454355</v>
      </c>
      <c r="E1089">
        <v>1</v>
      </c>
      <c r="F1089">
        <v>6106832678</v>
      </c>
      <c r="G1089">
        <v>140</v>
      </c>
      <c r="H1089" t="s">
        <v>40297</v>
      </c>
      <c r="I1089">
        <v>2613</v>
      </c>
      <c r="J1089">
        <v>94841</v>
      </c>
      <c r="K1089">
        <v>100000</v>
      </c>
    </row>
    <row r="1090" spans="1:11">
      <c r="A1090">
        <v>90</v>
      </c>
      <c r="B1090" t="b">
        <v>0</v>
      </c>
      <c r="C1090" t="s">
        <v>41475</v>
      </c>
      <c r="D1090">
        <v>1037022454355</v>
      </c>
      <c r="E1090">
        <v>1</v>
      </c>
      <c r="F1090">
        <v>6119955100</v>
      </c>
      <c r="G1090">
        <v>139.5</v>
      </c>
      <c r="H1090" t="s">
        <v>40297</v>
      </c>
      <c r="I1090">
        <v>2613</v>
      </c>
      <c r="J1090">
        <v>132991</v>
      </c>
      <c r="K1090">
        <v>170316</v>
      </c>
    </row>
    <row r="1091" spans="1:11">
      <c r="A1091">
        <v>90</v>
      </c>
      <c r="B1091" t="b">
        <v>0</v>
      </c>
      <c r="C1091" t="s">
        <v>46084</v>
      </c>
      <c r="D1091">
        <v>1037022454355</v>
      </c>
      <c r="E1091">
        <v>1</v>
      </c>
      <c r="F1091">
        <v>6128547911</v>
      </c>
      <c r="G1091">
        <v>138.1</v>
      </c>
      <c r="H1091" t="s">
        <v>40297</v>
      </c>
      <c r="I1091">
        <v>2613</v>
      </c>
      <c r="J1091">
        <v>1854</v>
      </c>
      <c r="K1091">
        <v>4368</v>
      </c>
    </row>
    <row r="1092" spans="1:11">
      <c r="A1092">
        <v>14</v>
      </c>
      <c r="B1092" t="b">
        <v>0</v>
      </c>
      <c r="C1092" t="s">
        <v>46169</v>
      </c>
      <c r="D1092">
        <v>1037022454355</v>
      </c>
      <c r="E1092">
        <v>1</v>
      </c>
      <c r="F1092">
        <v>6107022715</v>
      </c>
      <c r="G1092">
        <v>137.6</v>
      </c>
      <c r="H1092" t="s">
        <v>40297</v>
      </c>
      <c r="I1092">
        <v>2613</v>
      </c>
      <c r="J1092">
        <v>558736</v>
      </c>
      <c r="K1092">
        <v>739540</v>
      </c>
    </row>
    <row r="1093" spans="1:11">
      <c r="A1093">
        <v>90</v>
      </c>
      <c r="B1093" t="b">
        <v>0</v>
      </c>
      <c r="C1093" t="s">
        <v>44785</v>
      </c>
      <c r="D1093">
        <v>1037022454355</v>
      </c>
      <c r="E1093">
        <v>1</v>
      </c>
      <c r="F1093">
        <v>6070118089</v>
      </c>
      <c r="G1093">
        <v>2000</v>
      </c>
      <c r="H1093" t="s">
        <v>40297</v>
      </c>
      <c r="I1093">
        <v>2621</v>
      </c>
      <c r="J1093">
        <v>6514</v>
      </c>
      <c r="K1093">
        <v>6514</v>
      </c>
    </row>
    <row r="1094" spans="1:11">
      <c r="A1094">
        <v>90</v>
      </c>
      <c r="B1094" t="b">
        <v>0</v>
      </c>
      <c r="C1094" t="s">
        <v>40676</v>
      </c>
      <c r="D1094">
        <v>1037022454355</v>
      </c>
      <c r="E1094">
        <v>1</v>
      </c>
      <c r="F1094">
        <v>6101535041</v>
      </c>
      <c r="G1094">
        <v>1099</v>
      </c>
      <c r="H1094" t="s">
        <v>40297</v>
      </c>
      <c r="I1094">
        <v>2621</v>
      </c>
      <c r="J1094">
        <v>18000</v>
      </c>
      <c r="K1094">
        <v>20000</v>
      </c>
    </row>
    <row r="1095" spans="1:11">
      <c r="A1095">
        <v>90</v>
      </c>
      <c r="B1095" t="b">
        <v>0</v>
      </c>
      <c r="C1095" t="s">
        <v>45322</v>
      </c>
      <c r="D1095">
        <v>1037022454355</v>
      </c>
      <c r="E1095">
        <v>1</v>
      </c>
      <c r="F1095">
        <v>6102087122</v>
      </c>
      <c r="G1095">
        <v>1098</v>
      </c>
      <c r="H1095" t="s">
        <v>40297</v>
      </c>
      <c r="I1095">
        <v>2621</v>
      </c>
      <c r="J1095">
        <v>28238</v>
      </c>
      <c r="K1095">
        <v>50000</v>
      </c>
    </row>
    <row r="1096" spans="1:11">
      <c r="A1096">
        <v>90</v>
      </c>
      <c r="B1096" t="b">
        <v>0</v>
      </c>
      <c r="C1096" t="s">
        <v>42615</v>
      </c>
      <c r="D1096">
        <v>1037022454355</v>
      </c>
      <c r="E1096">
        <v>1</v>
      </c>
      <c r="F1096">
        <v>6070154752</v>
      </c>
      <c r="G1096">
        <v>1000</v>
      </c>
      <c r="H1096" t="s">
        <v>40297</v>
      </c>
      <c r="I1096">
        <v>2621</v>
      </c>
      <c r="J1096">
        <v>109621</v>
      </c>
      <c r="K1096">
        <v>337247</v>
      </c>
    </row>
    <row r="1097" spans="1:11">
      <c r="A1097">
        <v>90</v>
      </c>
      <c r="B1097" t="b">
        <v>0</v>
      </c>
      <c r="C1097" t="s">
        <v>45654</v>
      </c>
      <c r="D1097">
        <v>1037022454355</v>
      </c>
      <c r="E1097">
        <v>1</v>
      </c>
      <c r="F1097">
        <v>6072369035</v>
      </c>
      <c r="G1097">
        <v>647.79999999999995</v>
      </c>
      <c r="H1097" t="s">
        <v>40297</v>
      </c>
      <c r="I1097">
        <v>2629</v>
      </c>
      <c r="J1097">
        <v>6699</v>
      </c>
      <c r="K1097">
        <v>6699</v>
      </c>
    </row>
    <row r="1098" spans="1:11">
      <c r="A1098">
        <v>90</v>
      </c>
      <c r="B1098" t="b">
        <v>0</v>
      </c>
      <c r="C1098" t="s">
        <v>43377</v>
      </c>
      <c r="D1098">
        <v>1037022454355</v>
      </c>
      <c r="E1098">
        <v>1</v>
      </c>
      <c r="F1098">
        <v>6081890433</v>
      </c>
      <c r="G1098">
        <v>620</v>
      </c>
      <c r="H1098" t="s">
        <v>40297</v>
      </c>
      <c r="I1098">
        <v>2629</v>
      </c>
      <c r="J1098">
        <v>83909</v>
      </c>
      <c r="K1098">
        <v>173000</v>
      </c>
    </row>
    <row r="1099" spans="1:11">
      <c r="A1099">
        <v>14</v>
      </c>
      <c r="B1099" t="b">
        <v>0</v>
      </c>
      <c r="C1099" t="s">
        <v>46057</v>
      </c>
      <c r="D1099">
        <v>1037022454355</v>
      </c>
      <c r="E1099">
        <v>1</v>
      </c>
      <c r="F1099">
        <v>6127956415</v>
      </c>
      <c r="G1099">
        <v>619.9</v>
      </c>
      <c r="H1099" t="s">
        <v>40297</v>
      </c>
      <c r="I1099">
        <v>2629</v>
      </c>
      <c r="J1099">
        <v>7330</v>
      </c>
      <c r="K1099">
        <v>30000</v>
      </c>
    </row>
    <row r="1100" spans="1:11">
      <c r="A1100">
        <v>90</v>
      </c>
      <c r="B1100" t="b">
        <v>0</v>
      </c>
      <c r="C1100" t="s">
        <v>45821</v>
      </c>
      <c r="D1100">
        <v>1037022454355</v>
      </c>
      <c r="E1100">
        <v>1</v>
      </c>
      <c r="F1100">
        <v>6126282999</v>
      </c>
      <c r="G1100">
        <v>1400</v>
      </c>
      <c r="H1100" t="s">
        <v>40297</v>
      </c>
      <c r="I1100">
        <v>2637</v>
      </c>
      <c r="J1100">
        <v>20000</v>
      </c>
      <c r="K1100">
        <v>20000</v>
      </c>
    </row>
    <row r="1101" spans="1:11">
      <c r="A1101">
        <v>90</v>
      </c>
      <c r="B1101" t="b">
        <v>0</v>
      </c>
      <c r="C1101" t="s">
        <v>46011</v>
      </c>
      <c r="D1101">
        <v>1037022454355</v>
      </c>
      <c r="E1101">
        <v>1</v>
      </c>
      <c r="F1101">
        <v>6128398757</v>
      </c>
      <c r="G1101">
        <v>240.1</v>
      </c>
      <c r="H1101" t="s">
        <v>40297</v>
      </c>
      <c r="I1101">
        <v>2647</v>
      </c>
      <c r="J1101">
        <v>1000</v>
      </c>
      <c r="K1101">
        <v>1000</v>
      </c>
    </row>
    <row r="1102" spans="1:11">
      <c r="A1102">
        <v>90</v>
      </c>
      <c r="B1102" t="b">
        <v>0</v>
      </c>
      <c r="C1102" t="s">
        <v>43715</v>
      </c>
      <c r="D1102">
        <v>1037022454355</v>
      </c>
      <c r="E1102">
        <v>1</v>
      </c>
      <c r="F1102">
        <v>6119955038</v>
      </c>
      <c r="G1102">
        <v>240</v>
      </c>
      <c r="H1102" t="s">
        <v>40297</v>
      </c>
      <c r="I1102">
        <v>2647</v>
      </c>
      <c r="J1102">
        <v>686907</v>
      </c>
      <c r="K1102">
        <v>688437</v>
      </c>
    </row>
    <row r="1103" spans="1:11">
      <c r="A1103">
        <v>90</v>
      </c>
      <c r="B1103" t="b">
        <v>0</v>
      </c>
      <c r="C1103" t="s">
        <v>46092</v>
      </c>
      <c r="D1103">
        <v>1037022454355</v>
      </c>
      <c r="E1103">
        <v>1</v>
      </c>
      <c r="F1103">
        <v>6128548051</v>
      </c>
      <c r="G1103">
        <v>239</v>
      </c>
      <c r="H1103" t="s">
        <v>40297</v>
      </c>
      <c r="I1103">
        <v>2647</v>
      </c>
      <c r="J1103">
        <v>500</v>
      </c>
      <c r="K1103">
        <v>500</v>
      </c>
    </row>
    <row r="1104" spans="1:11">
      <c r="A1104">
        <v>14</v>
      </c>
      <c r="B1104" t="b">
        <v>0</v>
      </c>
      <c r="C1104" t="s">
        <v>45379</v>
      </c>
      <c r="D1104">
        <v>1037022454355</v>
      </c>
      <c r="E1104">
        <v>1</v>
      </c>
      <c r="F1104">
        <v>6125123290</v>
      </c>
      <c r="G1104">
        <v>1599</v>
      </c>
      <c r="H1104" t="s">
        <v>40297</v>
      </c>
      <c r="I1104">
        <v>2655</v>
      </c>
      <c r="J1104">
        <v>20000</v>
      </c>
      <c r="K1104">
        <v>20000</v>
      </c>
    </row>
    <row r="1105" spans="1:11">
      <c r="A1105">
        <v>90</v>
      </c>
      <c r="B1105" t="b">
        <v>0</v>
      </c>
      <c r="C1105" t="s">
        <v>42173</v>
      </c>
      <c r="D1105">
        <v>1037022454355</v>
      </c>
      <c r="E1105">
        <v>1</v>
      </c>
      <c r="F1105">
        <v>6076082806</v>
      </c>
      <c r="G1105">
        <v>380</v>
      </c>
      <c r="H1105" t="s">
        <v>40297</v>
      </c>
      <c r="I1105">
        <v>2679</v>
      </c>
      <c r="J1105">
        <v>7942</v>
      </c>
      <c r="K1105">
        <v>200000</v>
      </c>
    </row>
    <row r="1106" spans="1:11">
      <c r="A1106">
        <v>90</v>
      </c>
      <c r="B1106" t="b">
        <v>0</v>
      </c>
      <c r="C1106" t="s">
        <v>42476</v>
      </c>
      <c r="D1106">
        <v>1037022454355</v>
      </c>
      <c r="E1106">
        <v>1</v>
      </c>
      <c r="F1106">
        <v>6081884773</v>
      </c>
      <c r="G1106">
        <v>2700</v>
      </c>
      <c r="H1106" t="s">
        <v>40297</v>
      </c>
      <c r="I1106">
        <v>2801</v>
      </c>
      <c r="J1106">
        <v>49769</v>
      </c>
      <c r="K1106">
        <v>54874</v>
      </c>
    </row>
    <row r="1107" spans="1:11">
      <c r="A1107">
        <v>90</v>
      </c>
      <c r="B1107" t="b">
        <v>0</v>
      </c>
      <c r="C1107" t="s">
        <v>46684</v>
      </c>
      <c r="D1107">
        <v>1037022454355</v>
      </c>
      <c r="E1107">
        <v>1</v>
      </c>
      <c r="F1107">
        <v>6131650096</v>
      </c>
      <c r="G1107">
        <v>3000</v>
      </c>
      <c r="H1107" t="s">
        <v>40297</v>
      </c>
      <c r="I1107">
        <v>2811</v>
      </c>
      <c r="J1107">
        <v>3280</v>
      </c>
      <c r="K1107">
        <v>10000</v>
      </c>
    </row>
    <row r="1108" spans="1:11">
      <c r="A1108">
        <v>90</v>
      </c>
      <c r="B1108" t="b">
        <v>0</v>
      </c>
      <c r="C1108" t="s">
        <v>43141</v>
      </c>
      <c r="D1108">
        <v>1037022454355</v>
      </c>
      <c r="E1108">
        <v>1</v>
      </c>
      <c r="F1108">
        <v>6081863811</v>
      </c>
      <c r="G1108">
        <v>60</v>
      </c>
      <c r="H1108" t="s">
        <v>40297</v>
      </c>
      <c r="I1108">
        <v>2817</v>
      </c>
      <c r="J1108">
        <v>4018005</v>
      </c>
      <c r="K1108">
        <v>4134131</v>
      </c>
    </row>
    <row r="1109" spans="1:11">
      <c r="A1109">
        <v>90</v>
      </c>
      <c r="B1109" t="b">
        <v>0</v>
      </c>
      <c r="C1109" t="s">
        <v>41830</v>
      </c>
      <c r="D1109">
        <v>1037022454355</v>
      </c>
      <c r="E1109">
        <v>1</v>
      </c>
      <c r="F1109">
        <v>6088237650</v>
      </c>
      <c r="G1109">
        <v>3100000</v>
      </c>
      <c r="H1109" t="s">
        <v>40297</v>
      </c>
      <c r="I1109">
        <v>2865</v>
      </c>
      <c r="J1109">
        <v>10</v>
      </c>
      <c r="K1109">
        <v>23</v>
      </c>
    </row>
    <row r="1110" spans="1:11">
      <c r="A1110">
        <v>90</v>
      </c>
      <c r="B1110" t="b">
        <v>0</v>
      </c>
      <c r="C1110" t="s">
        <v>40611</v>
      </c>
      <c r="D1110">
        <v>1037022454355</v>
      </c>
      <c r="E1110">
        <v>1</v>
      </c>
      <c r="F1110">
        <v>6120048633</v>
      </c>
      <c r="G1110">
        <v>3000000</v>
      </c>
      <c r="H1110" t="s">
        <v>40297</v>
      </c>
      <c r="I1110">
        <v>2865</v>
      </c>
      <c r="J1110">
        <v>5</v>
      </c>
      <c r="K1110">
        <v>5</v>
      </c>
    </row>
    <row r="1111" spans="1:11">
      <c r="A1111">
        <v>90</v>
      </c>
      <c r="B1111" t="b">
        <v>0</v>
      </c>
      <c r="C1111" t="s">
        <v>46561</v>
      </c>
      <c r="D1111">
        <v>1037022454355</v>
      </c>
      <c r="E1111">
        <v>1</v>
      </c>
      <c r="F1111">
        <v>6131024419</v>
      </c>
      <c r="G1111">
        <v>1701000</v>
      </c>
      <c r="H1111" t="s">
        <v>40297</v>
      </c>
      <c r="I1111">
        <v>2867</v>
      </c>
      <c r="J1111">
        <v>1</v>
      </c>
      <c r="K1111">
        <v>2</v>
      </c>
    </row>
    <row r="1112" spans="1:11">
      <c r="A1112">
        <v>90</v>
      </c>
      <c r="B1112" t="b">
        <v>0</v>
      </c>
      <c r="C1112" t="s">
        <v>40658</v>
      </c>
      <c r="D1112">
        <v>1037022454355</v>
      </c>
      <c r="E1112">
        <v>1</v>
      </c>
      <c r="F1112">
        <v>6072305921</v>
      </c>
      <c r="G1112">
        <v>1999000</v>
      </c>
      <c r="H1112" t="s">
        <v>40297</v>
      </c>
      <c r="I1112">
        <v>2868</v>
      </c>
      <c r="J1112">
        <v>9</v>
      </c>
      <c r="K1112">
        <v>177</v>
      </c>
    </row>
    <row r="1113" spans="1:11">
      <c r="A1113">
        <v>90</v>
      </c>
      <c r="B1113" t="b">
        <v>0</v>
      </c>
      <c r="C1113" t="s">
        <v>43499</v>
      </c>
      <c r="D1113">
        <v>1037022454355</v>
      </c>
      <c r="E1113">
        <v>1</v>
      </c>
      <c r="F1113">
        <v>6091229950</v>
      </c>
      <c r="G1113">
        <v>1800000</v>
      </c>
      <c r="H1113" t="s">
        <v>40297</v>
      </c>
      <c r="I1113">
        <v>2868</v>
      </c>
      <c r="J1113">
        <v>97</v>
      </c>
      <c r="K1113">
        <v>400</v>
      </c>
    </row>
    <row r="1114" spans="1:11">
      <c r="A1114">
        <v>90</v>
      </c>
      <c r="B1114" t="b">
        <v>0</v>
      </c>
      <c r="C1114" t="s">
        <v>45975</v>
      </c>
      <c r="D1114">
        <v>1037022454355</v>
      </c>
      <c r="E1114">
        <v>1</v>
      </c>
      <c r="F1114">
        <v>6127559329</v>
      </c>
      <c r="G1114">
        <v>1700000</v>
      </c>
      <c r="H1114" t="s">
        <v>40297</v>
      </c>
      <c r="I1114">
        <v>2868</v>
      </c>
      <c r="J1114">
        <v>508</v>
      </c>
      <c r="K1114">
        <v>528</v>
      </c>
    </row>
    <row r="1115" spans="1:11">
      <c r="A1115">
        <v>90</v>
      </c>
      <c r="B1115" t="b">
        <v>0</v>
      </c>
      <c r="C1115" t="s">
        <v>47663</v>
      </c>
      <c r="D1115">
        <v>1037022454355</v>
      </c>
      <c r="E1115">
        <v>1</v>
      </c>
      <c r="F1115">
        <v>6126825884</v>
      </c>
      <c r="G1115">
        <v>1699000</v>
      </c>
      <c r="H1115" t="s">
        <v>40297</v>
      </c>
      <c r="I1115">
        <v>2868</v>
      </c>
      <c r="J1115">
        <v>896</v>
      </c>
      <c r="K1115">
        <v>896</v>
      </c>
    </row>
    <row r="1116" spans="1:11">
      <c r="A1116">
        <v>90</v>
      </c>
      <c r="B1116" t="b">
        <v>0</v>
      </c>
      <c r="C1116" t="s">
        <v>41070</v>
      </c>
      <c r="D1116">
        <v>1037022454355</v>
      </c>
      <c r="E1116">
        <v>1</v>
      </c>
      <c r="F1116">
        <v>6098457070</v>
      </c>
      <c r="G1116">
        <v>1500000</v>
      </c>
      <c r="H1116" t="s">
        <v>40297</v>
      </c>
      <c r="I1116">
        <v>2869</v>
      </c>
      <c r="J1116">
        <v>33</v>
      </c>
      <c r="K1116">
        <v>33</v>
      </c>
    </row>
    <row r="1117" spans="1:11">
      <c r="A1117">
        <v>90</v>
      </c>
      <c r="B1117" t="b">
        <v>0</v>
      </c>
      <c r="C1117" t="s">
        <v>45982</v>
      </c>
      <c r="D1117">
        <v>1037022454355</v>
      </c>
      <c r="E1117">
        <v>1</v>
      </c>
      <c r="F1117">
        <v>6127559751</v>
      </c>
      <c r="G1117">
        <v>1200000</v>
      </c>
      <c r="H1117" t="s">
        <v>40297</v>
      </c>
      <c r="I1117">
        <v>2869</v>
      </c>
      <c r="J1117">
        <v>636</v>
      </c>
      <c r="K1117">
        <v>636</v>
      </c>
    </row>
    <row r="1118" spans="1:11">
      <c r="A1118">
        <v>30</v>
      </c>
      <c r="B1118" t="b">
        <v>0</v>
      </c>
      <c r="C1118" t="s">
        <v>46741</v>
      </c>
      <c r="D1118">
        <v>1037022454355</v>
      </c>
      <c r="E1118">
        <v>1</v>
      </c>
      <c r="F1118">
        <v>6123295565</v>
      </c>
      <c r="G1118">
        <v>1199000</v>
      </c>
      <c r="H1118" t="s">
        <v>40297</v>
      </c>
      <c r="I1118">
        <v>2869</v>
      </c>
      <c r="J1118">
        <v>25</v>
      </c>
      <c r="K1118">
        <v>25</v>
      </c>
    </row>
    <row r="1119" spans="1:11">
      <c r="A1119">
        <v>90</v>
      </c>
      <c r="B1119" t="b">
        <v>0</v>
      </c>
      <c r="C1119" t="s">
        <v>45991</v>
      </c>
      <c r="D1119">
        <v>1037022454355</v>
      </c>
      <c r="E1119">
        <v>1</v>
      </c>
      <c r="F1119">
        <v>6127560205</v>
      </c>
      <c r="G1119">
        <v>800100</v>
      </c>
      <c r="H1119" t="s">
        <v>40297</v>
      </c>
      <c r="I1119">
        <v>2870</v>
      </c>
      <c r="J1119">
        <v>731</v>
      </c>
      <c r="K1119">
        <v>731</v>
      </c>
    </row>
    <row r="1120" spans="1:11">
      <c r="A1120">
        <v>30</v>
      </c>
      <c r="B1120" t="b">
        <v>0</v>
      </c>
      <c r="C1120" t="s">
        <v>46939</v>
      </c>
      <c r="D1120">
        <v>1037022454355</v>
      </c>
      <c r="E1120">
        <v>1</v>
      </c>
      <c r="F1120">
        <v>6130313018</v>
      </c>
      <c r="G1120">
        <v>800000</v>
      </c>
      <c r="H1120" t="s">
        <v>40297</v>
      </c>
      <c r="I1120">
        <v>2870</v>
      </c>
      <c r="J1120">
        <v>14</v>
      </c>
      <c r="K1120">
        <v>20</v>
      </c>
    </row>
    <row r="1121" spans="1:11">
      <c r="A1121">
        <v>90</v>
      </c>
      <c r="B1121" t="b">
        <v>0</v>
      </c>
      <c r="C1121" t="s">
        <v>40715</v>
      </c>
      <c r="D1121">
        <v>1037022454355</v>
      </c>
      <c r="E1121">
        <v>1</v>
      </c>
      <c r="F1121">
        <v>6079777368</v>
      </c>
      <c r="G1121">
        <v>1497000</v>
      </c>
      <c r="H1121" t="s">
        <v>40297</v>
      </c>
      <c r="I1121">
        <v>2871</v>
      </c>
      <c r="J1121">
        <v>24</v>
      </c>
      <c r="K1121">
        <v>24</v>
      </c>
    </row>
    <row r="1122" spans="1:11">
      <c r="A1122">
        <v>90</v>
      </c>
      <c r="B1122" t="b">
        <v>0</v>
      </c>
      <c r="C1122" t="s">
        <v>42540</v>
      </c>
      <c r="D1122">
        <v>1037022454355</v>
      </c>
      <c r="E1122">
        <v>1</v>
      </c>
      <c r="F1122">
        <v>6111081533</v>
      </c>
      <c r="G1122">
        <v>1487000</v>
      </c>
      <c r="H1122" t="s">
        <v>40297</v>
      </c>
      <c r="I1122">
        <v>2871</v>
      </c>
      <c r="J1122">
        <v>285</v>
      </c>
      <c r="K1122">
        <v>495</v>
      </c>
    </row>
    <row r="1123" spans="1:11">
      <c r="A1123">
        <v>90</v>
      </c>
      <c r="B1123" t="b">
        <v>0</v>
      </c>
      <c r="C1123" t="s">
        <v>40749</v>
      </c>
      <c r="D1123">
        <v>1037022454355</v>
      </c>
      <c r="E1123">
        <v>1</v>
      </c>
      <c r="F1123">
        <v>6079777522</v>
      </c>
      <c r="G1123">
        <v>1585000</v>
      </c>
      <c r="H1123" t="s">
        <v>40297</v>
      </c>
      <c r="I1123">
        <v>2872</v>
      </c>
      <c r="J1123">
        <v>24</v>
      </c>
      <c r="K1123">
        <v>24</v>
      </c>
    </row>
    <row r="1124" spans="1:11">
      <c r="A1124">
        <v>90</v>
      </c>
      <c r="B1124" t="b">
        <v>0</v>
      </c>
      <c r="C1124" t="s">
        <v>43515</v>
      </c>
      <c r="D1124">
        <v>1037022454355</v>
      </c>
      <c r="E1124">
        <v>1</v>
      </c>
      <c r="F1124">
        <v>6083758938</v>
      </c>
      <c r="G1124">
        <v>1500000</v>
      </c>
      <c r="H1124" t="s">
        <v>40297</v>
      </c>
      <c r="I1124">
        <v>2872</v>
      </c>
      <c r="J1124">
        <v>590</v>
      </c>
      <c r="K1124">
        <v>3000</v>
      </c>
    </row>
    <row r="1125" spans="1:11">
      <c r="A1125">
        <v>90</v>
      </c>
      <c r="B1125" t="b">
        <v>0</v>
      </c>
      <c r="C1125" t="s">
        <v>46297</v>
      </c>
      <c r="D1125">
        <v>1037022454355</v>
      </c>
      <c r="E1125">
        <v>1</v>
      </c>
      <c r="F1125">
        <v>6119021343</v>
      </c>
      <c r="G1125">
        <v>1498000</v>
      </c>
      <c r="H1125" t="s">
        <v>40297</v>
      </c>
      <c r="I1125">
        <v>2872</v>
      </c>
      <c r="J1125">
        <v>359</v>
      </c>
      <c r="K1125">
        <v>391</v>
      </c>
    </row>
    <row r="1126" spans="1:11">
      <c r="A1126">
        <v>90</v>
      </c>
      <c r="B1126" t="b">
        <v>0</v>
      </c>
      <c r="C1126" t="s">
        <v>47676</v>
      </c>
      <c r="D1126">
        <v>1037022454355</v>
      </c>
      <c r="E1126">
        <v>1</v>
      </c>
      <c r="F1126">
        <v>6126826089</v>
      </c>
      <c r="G1126">
        <v>1497000</v>
      </c>
      <c r="H1126" t="s">
        <v>40297</v>
      </c>
      <c r="I1126">
        <v>2872</v>
      </c>
      <c r="J1126">
        <v>516</v>
      </c>
      <c r="K1126">
        <v>526</v>
      </c>
    </row>
    <row r="1127" spans="1:11">
      <c r="A1127">
        <v>90</v>
      </c>
      <c r="B1127" t="b">
        <v>0</v>
      </c>
      <c r="C1127" t="s">
        <v>42074</v>
      </c>
      <c r="D1127">
        <v>1037022454355</v>
      </c>
      <c r="E1127">
        <v>1</v>
      </c>
      <c r="F1127">
        <v>6069856273</v>
      </c>
      <c r="G1127">
        <v>1100000</v>
      </c>
      <c r="H1127" t="s">
        <v>40297</v>
      </c>
      <c r="I1127">
        <v>2873</v>
      </c>
      <c r="J1127">
        <v>31</v>
      </c>
      <c r="K1127">
        <v>31</v>
      </c>
    </row>
    <row r="1128" spans="1:11">
      <c r="A1128">
        <v>90</v>
      </c>
      <c r="B1128" t="b">
        <v>0</v>
      </c>
      <c r="C1128" t="s">
        <v>44650</v>
      </c>
      <c r="D1128">
        <v>1037022454355</v>
      </c>
      <c r="E1128">
        <v>1</v>
      </c>
      <c r="F1128">
        <v>6073542074</v>
      </c>
      <c r="G1128">
        <v>649500</v>
      </c>
      <c r="H1128" t="s">
        <v>40297</v>
      </c>
      <c r="I1128">
        <v>2873</v>
      </c>
      <c r="J1128">
        <v>19</v>
      </c>
      <c r="K1128">
        <v>25</v>
      </c>
    </row>
    <row r="1129" spans="1:11">
      <c r="A1129">
        <v>90</v>
      </c>
      <c r="B1129" t="b">
        <v>0</v>
      </c>
      <c r="C1129" t="s">
        <v>40866</v>
      </c>
      <c r="D1129">
        <v>1037022454355</v>
      </c>
      <c r="E1129">
        <v>1</v>
      </c>
      <c r="F1129">
        <v>6078696816</v>
      </c>
      <c r="G1129">
        <v>500000</v>
      </c>
      <c r="H1129" t="s">
        <v>40297</v>
      </c>
      <c r="I1129">
        <v>2873</v>
      </c>
      <c r="J1129">
        <v>7</v>
      </c>
      <c r="K1129">
        <v>7</v>
      </c>
    </row>
    <row r="1130" spans="1:11">
      <c r="A1130">
        <v>90</v>
      </c>
      <c r="B1130" t="b">
        <v>0</v>
      </c>
      <c r="C1130" t="s">
        <v>43520</v>
      </c>
      <c r="D1130">
        <v>1037022454355</v>
      </c>
      <c r="E1130">
        <v>1</v>
      </c>
      <c r="F1130">
        <v>6081825657</v>
      </c>
      <c r="G1130">
        <v>480000</v>
      </c>
      <c r="H1130" t="s">
        <v>40297</v>
      </c>
      <c r="I1130">
        <v>2873</v>
      </c>
      <c r="J1130">
        <v>29</v>
      </c>
      <c r="K1130">
        <v>45</v>
      </c>
    </row>
    <row r="1131" spans="1:11">
      <c r="A1131">
        <v>90</v>
      </c>
      <c r="B1131" t="b">
        <v>0</v>
      </c>
      <c r="C1131" t="s">
        <v>40532</v>
      </c>
      <c r="D1131">
        <v>1037022454355</v>
      </c>
      <c r="E1131">
        <v>1</v>
      </c>
      <c r="F1131">
        <v>6084265410</v>
      </c>
      <c r="G1131">
        <v>479000</v>
      </c>
      <c r="H1131" t="s">
        <v>40297</v>
      </c>
      <c r="I1131">
        <v>2873</v>
      </c>
      <c r="J1131">
        <v>6</v>
      </c>
      <c r="K1131">
        <v>6</v>
      </c>
    </row>
    <row r="1132" spans="1:11">
      <c r="A1132">
        <v>90</v>
      </c>
      <c r="B1132" t="b">
        <v>0</v>
      </c>
      <c r="C1132" t="s">
        <v>45413</v>
      </c>
      <c r="D1132">
        <v>1037022454355</v>
      </c>
      <c r="E1132">
        <v>1</v>
      </c>
      <c r="F1132">
        <v>6078494617</v>
      </c>
      <c r="G1132">
        <v>448000</v>
      </c>
      <c r="H1132" t="s">
        <v>40297</v>
      </c>
      <c r="I1132">
        <v>2873</v>
      </c>
      <c r="J1132">
        <v>5</v>
      </c>
      <c r="K1132">
        <v>6</v>
      </c>
    </row>
    <row r="1133" spans="1:11">
      <c r="A1133">
        <v>90</v>
      </c>
      <c r="B1133" t="b">
        <v>0</v>
      </c>
      <c r="C1133" t="s">
        <v>40687</v>
      </c>
      <c r="D1133">
        <v>1037022454355</v>
      </c>
      <c r="E1133">
        <v>1</v>
      </c>
      <c r="F1133">
        <v>6106581405</v>
      </c>
      <c r="G1133">
        <v>420300</v>
      </c>
      <c r="H1133" t="s">
        <v>40297</v>
      </c>
      <c r="I1133">
        <v>2873</v>
      </c>
      <c r="J1133">
        <v>5</v>
      </c>
      <c r="K1133">
        <v>5</v>
      </c>
    </row>
    <row r="1134" spans="1:11">
      <c r="A1134">
        <v>90</v>
      </c>
      <c r="B1134" t="b">
        <v>0</v>
      </c>
      <c r="C1134" t="s">
        <v>44670</v>
      </c>
      <c r="D1134">
        <v>1037022454355</v>
      </c>
      <c r="E1134">
        <v>1</v>
      </c>
      <c r="F1134">
        <v>6117090889</v>
      </c>
      <c r="G1134">
        <v>420200</v>
      </c>
      <c r="H1134" t="s">
        <v>40297</v>
      </c>
      <c r="I1134">
        <v>2873</v>
      </c>
      <c r="J1134">
        <v>21</v>
      </c>
      <c r="K1134">
        <v>21</v>
      </c>
    </row>
    <row r="1135" spans="1:11">
      <c r="A1135">
        <v>90</v>
      </c>
      <c r="B1135" t="b">
        <v>0</v>
      </c>
      <c r="C1135" t="s">
        <v>45352</v>
      </c>
      <c r="D1135">
        <v>1037022454355</v>
      </c>
      <c r="E1135">
        <v>1</v>
      </c>
      <c r="F1135">
        <v>6106117704</v>
      </c>
      <c r="G1135">
        <v>419000</v>
      </c>
      <c r="H1135" t="s">
        <v>40297</v>
      </c>
      <c r="I1135">
        <v>2873</v>
      </c>
      <c r="J1135">
        <v>17</v>
      </c>
      <c r="K1135">
        <v>25</v>
      </c>
    </row>
    <row r="1136" spans="1:11">
      <c r="A1136">
        <v>90</v>
      </c>
      <c r="B1136" t="b">
        <v>0</v>
      </c>
      <c r="C1136" t="s">
        <v>41516</v>
      </c>
      <c r="D1136">
        <v>1037022454355</v>
      </c>
      <c r="E1136">
        <v>1</v>
      </c>
      <c r="F1136">
        <v>6067854217</v>
      </c>
      <c r="G1136">
        <v>418900</v>
      </c>
      <c r="H1136" t="s">
        <v>40297</v>
      </c>
      <c r="I1136">
        <v>2873</v>
      </c>
      <c r="J1136">
        <v>72</v>
      </c>
      <c r="K1136">
        <v>133</v>
      </c>
    </row>
    <row r="1137" spans="1:11">
      <c r="A1137">
        <v>90</v>
      </c>
      <c r="B1137" t="b">
        <v>0</v>
      </c>
      <c r="C1137" t="s">
        <v>43647</v>
      </c>
      <c r="D1137">
        <v>1037022454355</v>
      </c>
      <c r="E1137">
        <v>1</v>
      </c>
      <c r="F1137">
        <v>6122917467</v>
      </c>
      <c r="G1137">
        <v>418800</v>
      </c>
      <c r="H1137" t="s">
        <v>40297</v>
      </c>
      <c r="I1137">
        <v>2873</v>
      </c>
      <c r="J1137">
        <v>6</v>
      </c>
      <c r="K1137">
        <v>6</v>
      </c>
    </row>
    <row r="1138" spans="1:11">
      <c r="A1138">
        <v>90</v>
      </c>
      <c r="B1138" t="b">
        <v>0</v>
      </c>
      <c r="C1138" t="s">
        <v>44949</v>
      </c>
      <c r="D1138">
        <v>1037022454355</v>
      </c>
      <c r="E1138">
        <v>1</v>
      </c>
      <c r="F1138">
        <v>6106868871</v>
      </c>
      <c r="G1138">
        <v>417000</v>
      </c>
      <c r="H1138" t="s">
        <v>40297</v>
      </c>
      <c r="I1138">
        <v>2873</v>
      </c>
      <c r="J1138">
        <v>59</v>
      </c>
      <c r="K1138">
        <v>150</v>
      </c>
    </row>
    <row r="1139" spans="1:11">
      <c r="A1139">
        <v>90</v>
      </c>
      <c r="B1139" t="b">
        <v>0</v>
      </c>
      <c r="C1139" t="s">
        <v>46572</v>
      </c>
      <c r="D1139">
        <v>1037022454355</v>
      </c>
      <c r="E1139">
        <v>1</v>
      </c>
      <c r="F1139">
        <v>6130533246</v>
      </c>
      <c r="G1139">
        <v>405000</v>
      </c>
      <c r="H1139" t="s">
        <v>40297</v>
      </c>
      <c r="I1139">
        <v>2873</v>
      </c>
      <c r="J1139">
        <v>140</v>
      </c>
      <c r="K1139">
        <v>150</v>
      </c>
    </row>
    <row r="1140" spans="1:11">
      <c r="A1140">
        <v>90</v>
      </c>
      <c r="B1140" t="b">
        <v>0</v>
      </c>
      <c r="C1140" t="s">
        <v>42122</v>
      </c>
      <c r="D1140">
        <v>1037022454355</v>
      </c>
      <c r="E1140">
        <v>1</v>
      </c>
      <c r="F1140">
        <v>6107638113</v>
      </c>
      <c r="G1140">
        <v>1979000</v>
      </c>
      <c r="H1140" t="s">
        <v>40297</v>
      </c>
      <c r="I1140">
        <v>2875</v>
      </c>
      <c r="J1140">
        <v>65</v>
      </c>
      <c r="K1140">
        <v>200</v>
      </c>
    </row>
    <row r="1141" spans="1:11">
      <c r="A1141">
        <v>90</v>
      </c>
      <c r="B1141" t="b">
        <v>0</v>
      </c>
      <c r="C1141" t="s">
        <v>45958</v>
      </c>
      <c r="D1141">
        <v>1037022454355</v>
      </c>
      <c r="E1141">
        <v>1</v>
      </c>
      <c r="F1141">
        <v>6127558755</v>
      </c>
      <c r="G1141">
        <v>1500000</v>
      </c>
      <c r="H1141" t="s">
        <v>40297</v>
      </c>
      <c r="I1141">
        <v>2875</v>
      </c>
      <c r="J1141">
        <v>625</v>
      </c>
      <c r="K1141">
        <v>638</v>
      </c>
    </row>
    <row r="1142" spans="1:11">
      <c r="A1142">
        <v>30</v>
      </c>
      <c r="B1142" t="b">
        <v>0</v>
      </c>
      <c r="C1142" t="s">
        <v>46565</v>
      </c>
      <c r="D1142">
        <v>1037022454355</v>
      </c>
      <c r="E1142">
        <v>1</v>
      </c>
      <c r="F1142">
        <v>6130314008</v>
      </c>
      <c r="G1142">
        <v>1499000</v>
      </c>
      <c r="H1142" t="s">
        <v>40297</v>
      </c>
      <c r="I1142">
        <v>2875</v>
      </c>
      <c r="J1142">
        <v>20</v>
      </c>
      <c r="K1142">
        <v>20</v>
      </c>
    </row>
    <row r="1143" spans="1:11">
      <c r="A1143">
        <v>90</v>
      </c>
      <c r="B1143" t="b">
        <v>0</v>
      </c>
      <c r="C1143" t="s">
        <v>47408</v>
      </c>
      <c r="D1143">
        <v>1037022454355</v>
      </c>
      <c r="E1143">
        <v>1</v>
      </c>
      <c r="F1143">
        <v>6130456107</v>
      </c>
      <c r="G1143">
        <v>1498000</v>
      </c>
      <c r="H1143" t="s">
        <v>40297</v>
      </c>
      <c r="I1143">
        <v>2875</v>
      </c>
      <c r="J1143">
        <v>130</v>
      </c>
      <c r="K1143">
        <v>142</v>
      </c>
    </row>
    <row r="1144" spans="1:11">
      <c r="A1144">
        <v>90</v>
      </c>
      <c r="B1144" t="b">
        <v>0</v>
      </c>
      <c r="C1144" t="s">
        <v>42077</v>
      </c>
      <c r="D1144">
        <v>1037022454355</v>
      </c>
      <c r="E1144">
        <v>1</v>
      </c>
      <c r="F1144">
        <v>6067857434</v>
      </c>
      <c r="G1144">
        <v>1731000</v>
      </c>
      <c r="H1144" t="s">
        <v>40297</v>
      </c>
      <c r="I1144">
        <v>2876</v>
      </c>
      <c r="J1144">
        <v>199</v>
      </c>
      <c r="K1144">
        <v>400</v>
      </c>
    </row>
    <row r="1145" spans="1:11">
      <c r="A1145">
        <v>30</v>
      </c>
      <c r="B1145" t="b">
        <v>0</v>
      </c>
      <c r="C1145" t="s">
        <v>47000</v>
      </c>
      <c r="D1145">
        <v>1037022454355</v>
      </c>
      <c r="E1145">
        <v>1</v>
      </c>
      <c r="F1145">
        <v>6130314304</v>
      </c>
      <c r="G1145">
        <v>1728000</v>
      </c>
      <c r="H1145" t="s">
        <v>40297</v>
      </c>
      <c r="I1145">
        <v>2876</v>
      </c>
      <c r="J1145">
        <v>20</v>
      </c>
      <c r="K1145">
        <v>20</v>
      </c>
    </row>
    <row r="1146" spans="1:11">
      <c r="A1146">
        <v>90</v>
      </c>
      <c r="B1146" t="b">
        <v>0</v>
      </c>
      <c r="C1146" t="s">
        <v>47670</v>
      </c>
      <c r="D1146">
        <v>1037022454355</v>
      </c>
      <c r="E1146">
        <v>1</v>
      </c>
      <c r="F1146">
        <v>6126826006</v>
      </c>
      <c r="G1146">
        <v>1726000</v>
      </c>
      <c r="H1146" t="s">
        <v>40297</v>
      </c>
      <c r="I1146">
        <v>2876</v>
      </c>
      <c r="J1146">
        <v>231</v>
      </c>
      <c r="K1146">
        <v>253</v>
      </c>
    </row>
    <row r="1147" spans="1:11">
      <c r="A1147">
        <v>30</v>
      </c>
      <c r="B1147" t="b">
        <v>0</v>
      </c>
      <c r="C1147" t="s">
        <v>47715</v>
      </c>
      <c r="D1147">
        <v>1037022454355</v>
      </c>
      <c r="E1147">
        <v>1</v>
      </c>
      <c r="F1147">
        <v>6128891201</v>
      </c>
      <c r="G1147">
        <v>1725000</v>
      </c>
      <c r="H1147" t="s">
        <v>40297</v>
      </c>
      <c r="I1147">
        <v>2876</v>
      </c>
      <c r="J1147">
        <v>143</v>
      </c>
      <c r="K1147">
        <v>199</v>
      </c>
    </row>
    <row r="1148" spans="1:11">
      <c r="A1148">
        <v>90</v>
      </c>
      <c r="B1148" t="b">
        <v>0</v>
      </c>
      <c r="C1148" t="s">
        <v>41832</v>
      </c>
      <c r="D1148">
        <v>1037022454355</v>
      </c>
      <c r="E1148">
        <v>1</v>
      </c>
      <c r="F1148">
        <v>6067794018</v>
      </c>
      <c r="G1148">
        <v>3500000</v>
      </c>
      <c r="H1148" t="s">
        <v>40297</v>
      </c>
      <c r="I1148">
        <v>2881</v>
      </c>
      <c r="J1148">
        <v>4</v>
      </c>
      <c r="K1148">
        <v>4</v>
      </c>
    </row>
    <row r="1149" spans="1:11">
      <c r="A1149">
        <v>90</v>
      </c>
      <c r="B1149" t="b">
        <v>0</v>
      </c>
      <c r="C1149" t="s">
        <v>43485</v>
      </c>
      <c r="D1149">
        <v>1037022454355</v>
      </c>
      <c r="E1149">
        <v>1</v>
      </c>
      <c r="F1149">
        <v>6068521631</v>
      </c>
      <c r="G1149">
        <v>3200000</v>
      </c>
      <c r="H1149" t="s">
        <v>40297</v>
      </c>
      <c r="I1149">
        <v>2881</v>
      </c>
      <c r="J1149">
        <v>10</v>
      </c>
      <c r="K1149">
        <v>13</v>
      </c>
    </row>
    <row r="1150" spans="1:11">
      <c r="A1150">
        <v>90</v>
      </c>
      <c r="B1150" t="b">
        <v>0</v>
      </c>
      <c r="C1150" t="s">
        <v>45669</v>
      </c>
      <c r="D1150">
        <v>1037022454355</v>
      </c>
      <c r="E1150">
        <v>1</v>
      </c>
      <c r="F1150">
        <v>6069386644</v>
      </c>
      <c r="G1150">
        <v>975000</v>
      </c>
      <c r="H1150" t="s">
        <v>40297</v>
      </c>
      <c r="I1150">
        <v>2881</v>
      </c>
      <c r="J1150">
        <v>95</v>
      </c>
      <c r="K1150">
        <v>100</v>
      </c>
    </row>
    <row r="1151" spans="1:11">
      <c r="A1151">
        <v>90</v>
      </c>
      <c r="B1151" t="b">
        <v>0</v>
      </c>
      <c r="C1151" t="s">
        <v>46401</v>
      </c>
      <c r="D1151">
        <v>1037022454355</v>
      </c>
      <c r="E1151">
        <v>1</v>
      </c>
      <c r="F1151">
        <v>6126136058</v>
      </c>
      <c r="G1151">
        <v>974900</v>
      </c>
      <c r="H1151" t="s">
        <v>40297</v>
      </c>
      <c r="I1151">
        <v>2881</v>
      </c>
      <c r="J1151">
        <v>22</v>
      </c>
      <c r="K1151">
        <v>25</v>
      </c>
    </row>
    <row r="1152" spans="1:11">
      <c r="A1152">
        <v>90</v>
      </c>
      <c r="B1152" t="b">
        <v>0</v>
      </c>
      <c r="C1152" t="s">
        <v>47433</v>
      </c>
      <c r="D1152">
        <v>1037022454355</v>
      </c>
      <c r="E1152">
        <v>1</v>
      </c>
      <c r="F1152">
        <v>6130227451</v>
      </c>
      <c r="G1152">
        <v>974800</v>
      </c>
      <c r="H1152" t="s">
        <v>40297</v>
      </c>
      <c r="I1152">
        <v>2881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42082</v>
      </c>
      <c r="D1153">
        <v>1037022454355</v>
      </c>
      <c r="E1153">
        <v>1</v>
      </c>
      <c r="F1153">
        <v>6067497039</v>
      </c>
      <c r="G1153">
        <v>1500000</v>
      </c>
      <c r="H1153" t="s">
        <v>40297</v>
      </c>
      <c r="I1153">
        <v>2889</v>
      </c>
      <c r="J1153">
        <v>16</v>
      </c>
      <c r="K1153">
        <v>16</v>
      </c>
    </row>
    <row r="1154" spans="1:11">
      <c r="A1154">
        <v>90</v>
      </c>
      <c r="B1154" t="b">
        <v>0</v>
      </c>
      <c r="C1154" t="s">
        <v>42113</v>
      </c>
      <c r="D1154">
        <v>1037022454355</v>
      </c>
      <c r="E1154">
        <v>1</v>
      </c>
      <c r="F1154">
        <v>6068515204</v>
      </c>
      <c r="G1154">
        <v>1400000</v>
      </c>
      <c r="H1154" t="s">
        <v>40297</v>
      </c>
      <c r="I1154">
        <v>2889</v>
      </c>
      <c r="J1154">
        <v>24</v>
      </c>
      <c r="K1154">
        <v>24</v>
      </c>
    </row>
    <row r="1155" spans="1:11">
      <c r="A1155">
        <v>90</v>
      </c>
      <c r="B1155" t="b">
        <v>0</v>
      </c>
      <c r="C1155" t="s">
        <v>41561</v>
      </c>
      <c r="D1155">
        <v>1037022454355</v>
      </c>
      <c r="E1155">
        <v>1</v>
      </c>
      <c r="F1155">
        <v>6068640915</v>
      </c>
      <c r="G1155">
        <v>1399000</v>
      </c>
      <c r="H1155" t="s">
        <v>40297</v>
      </c>
      <c r="I1155">
        <v>2889</v>
      </c>
      <c r="J1155">
        <v>13</v>
      </c>
      <c r="K1155">
        <v>13</v>
      </c>
    </row>
    <row r="1156" spans="1:11">
      <c r="A1156">
        <v>90</v>
      </c>
      <c r="B1156" t="b">
        <v>0</v>
      </c>
      <c r="C1156" t="s">
        <v>42005</v>
      </c>
      <c r="D1156">
        <v>1037022454355</v>
      </c>
      <c r="E1156">
        <v>1</v>
      </c>
      <c r="F1156">
        <v>6079981133</v>
      </c>
      <c r="G1156">
        <v>1240000</v>
      </c>
      <c r="H1156" t="s">
        <v>40297</v>
      </c>
      <c r="I1156">
        <v>2889</v>
      </c>
      <c r="J1156">
        <v>22</v>
      </c>
      <c r="K1156">
        <v>35</v>
      </c>
    </row>
    <row r="1157" spans="1:11">
      <c r="A1157">
        <v>90</v>
      </c>
      <c r="B1157" t="b">
        <v>0</v>
      </c>
      <c r="C1157" t="s">
        <v>40532</v>
      </c>
      <c r="D1157">
        <v>1037022454355</v>
      </c>
      <c r="E1157">
        <v>1</v>
      </c>
      <c r="F1157">
        <v>6084265407</v>
      </c>
      <c r="G1157">
        <v>1200000</v>
      </c>
      <c r="H1157" t="s">
        <v>40297</v>
      </c>
      <c r="I1157">
        <v>2889</v>
      </c>
      <c r="J1157">
        <v>3</v>
      </c>
      <c r="K1157">
        <v>7</v>
      </c>
    </row>
    <row r="1158" spans="1:11">
      <c r="A1158">
        <v>90</v>
      </c>
      <c r="B1158" t="b">
        <v>0</v>
      </c>
      <c r="C1158" t="s">
        <v>45700</v>
      </c>
      <c r="D1158">
        <v>1037022454355</v>
      </c>
      <c r="E1158">
        <v>1</v>
      </c>
      <c r="F1158">
        <v>6069386907</v>
      </c>
      <c r="G1158">
        <v>1125000</v>
      </c>
      <c r="H1158" t="s">
        <v>40297</v>
      </c>
      <c r="I1158">
        <v>2889</v>
      </c>
      <c r="J1158">
        <v>60</v>
      </c>
      <c r="K1158">
        <v>100</v>
      </c>
    </row>
    <row r="1159" spans="1:11">
      <c r="A1159">
        <v>90</v>
      </c>
      <c r="B1159" t="b">
        <v>0</v>
      </c>
      <c r="C1159" t="s">
        <v>46572</v>
      </c>
      <c r="D1159">
        <v>1037022454355</v>
      </c>
      <c r="E1159">
        <v>1</v>
      </c>
      <c r="F1159">
        <v>6130533247</v>
      </c>
      <c r="G1159">
        <v>1124000</v>
      </c>
      <c r="H1159" t="s">
        <v>40297</v>
      </c>
      <c r="I1159">
        <v>2889</v>
      </c>
      <c r="J1159">
        <v>140</v>
      </c>
      <c r="K1159">
        <v>140</v>
      </c>
    </row>
    <row r="1160" spans="1:11">
      <c r="A1160">
        <v>90</v>
      </c>
      <c r="B1160" t="b">
        <v>0</v>
      </c>
      <c r="C1160" t="s">
        <v>44613</v>
      </c>
      <c r="D1160">
        <v>1037022454355</v>
      </c>
      <c r="E1160">
        <v>1</v>
      </c>
      <c r="F1160">
        <v>6118728894</v>
      </c>
      <c r="G1160">
        <v>1124000</v>
      </c>
      <c r="H1160" t="s">
        <v>40297</v>
      </c>
      <c r="I1160">
        <v>2889</v>
      </c>
      <c r="J1160">
        <v>1</v>
      </c>
      <c r="K1160">
        <v>7</v>
      </c>
    </row>
    <row r="1161" spans="1:11">
      <c r="A1161">
        <v>90</v>
      </c>
      <c r="B1161" t="b">
        <v>0</v>
      </c>
      <c r="C1161" t="s">
        <v>46963</v>
      </c>
      <c r="D1161">
        <v>1037022454355</v>
      </c>
      <c r="E1161">
        <v>1</v>
      </c>
      <c r="F1161">
        <v>6130575702</v>
      </c>
      <c r="G1161">
        <v>1123000</v>
      </c>
      <c r="H1161" t="s">
        <v>40297</v>
      </c>
      <c r="I1161">
        <v>2889</v>
      </c>
      <c r="J1161">
        <v>21</v>
      </c>
      <c r="K1161">
        <v>25</v>
      </c>
    </row>
    <row r="1162" spans="1:11">
      <c r="A1162">
        <v>90</v>
      </c>
      <c r="B1162" t="b">
        <v>0</v>
      </c>
      <c r="C1162" t="s">
        <v>41851</v>
      </c>
      <c r="D1162">
        <v>1037022454355</v>
      </c>
      <c r="E1162">
        <v>1</v>
      </c>
      <c r="F1162">
        <v>6099837624</v>
      </c>
      <c r="G1162">
        <v>3600000</v>
      </c>
      <c r="H1162" t="s">
        <v>40297</v>
      </c>
      <c r="I1162">
        <v>2897</v>
      </c>
      <c r="J1162">
        <v>20</v>
      </c>
      <c r="K1162">
        <v>20</v>
      </c>
    </row>
    <row r="1163" spans="1:11">
      <c r="A1163">
        <v>90</v>
      </c>
      <c r="B1163" t="b">
        <v>0</v>
      </c>
      <c r="C1163" t="s">
        <v>43163</v>
      </c>
      <c r="D1163">
        <v>1037022454355</v>
      </c>
      <c r="E1163">
        <v>1</v>
      </c>
      <c r="F1163">
        <v>6119932793</v>
      </c>
      <c r="G1163">
        <v>3529000</v>
      </c>
      <c r="H1163" t="s">
        <v>40297</v>
      </c>
      <c r="I1163">
        <v>2897</v>
      </c>
      <c r="J1163">
        <v>5</v>
      </c>
      <c r="K1163">
        <v>10</v>
      </c>
    </row>
    <row r="1164" spans="1:11">
      <c r="A1164">
        <v>90</v>
      </c>
      <c r="B1164" t="b">
        <v>0</v>
      </c>
      <c r="C1164" t="s">
        <v>44969</v>
      </c>
      <c r="D1164">
        <v>1037022454355</v>
      </c>
      <c r="E1164">
        <v>1</v>
      </c>
      <c r="F1164">
        <v>6114503957</v>
      </c>
      <c r="G1164">
        <v>3529000</v>
      </c>
      <c r="H1164" t="s">
        <v>40297</v>
      </c>
      <c r="I1164">
        <v>2897</v>
      </c>
      <c r="J1164">
        <v>173</v>
      </c>
      <c r="K1164">
        <v>280</v>
      </c>
    </row>
    <row r="1165" spans="1:11">
      <c r="A1165">
        <v>90</v>
      </c>
      <c r="B1165" t="b">
        <v>0</v>
      </c>
      <c r="C1165" t="s">
        <v>43577</v>
      </c>
      <c r="D1165">
        <v>1037022454355</v>
      </c>
      <c r="E1165">
        <v>1</v>
      </c>
      <c r="F1165">
        <v>6122917022</v>
      </c>
      <c r="G1165">
        <v>3527000</v>
      </c>
      <c r="H1165" t="s">
        <v>40297</v>
      </c>
      <c r="I1165">
        <v>2897</v>
      </c>
      <c r="J1165">
        <v>6</v>
      </c>
      <c r="K1165">
        <v>6</v>
      </c>
    </row>
    <row r="1166" spans="1:11">
      <c r="A1166">
        <v>90</v>
      </c>
      <c r="B1166" t="b">
        <v>0</v>
      </c>
      <c r="C1166" t="s">
        <v>44250</v>
      </c>
      <c r="D1166">
        <v>1037022454355</v>
      </c>
      <c r="E1166">
        <v>1</v>
      </c>
      <c r="F1166">
        <v>6123985779</v>
      </c>
      <c r="G1166">
        <v>3518000</v>
      </c>
      <c r="H1166" t="s">
        <v>40297</v>
      </c>
      <c r="I1166">
        <v>2897</v>
      </c>
      <c r="J1166">
        <v>12</v>
      </c>
      <c r="K1166">
        <v>12</v>
      </c>
    </row>
    <row r="1167" spans="1:11">
      <c r="A1167">
        <v>90</v>
      </c>
      <c r="B1167" t="b">
        <v>0</v>
      </c>
      <c r="C1167" t="s">
        <v>43781</v>
      </c>
      <c r="D1167">
        <v>1037022454355</v>
      </c>
      <c r="E1167">
        <v>1</v>
      </c>
      <c r="F1167">
        <v>6116849721</v>
      </c>
      <c r="G1167">
        <v>3516000</v>
      </c>
      <c r="H1167" t="s">
        <v>40297</v>
      </c>
      <c r="I1167">
        <v>2897</v>
      </c>
      <c r="J1167">
        <v>11</v>
      </c>
      <c r="K1167">
        <v>50</v>
      </c>
    </row>
    <row r="1168" spans="1:11">
      <c r="A1168">
        <v>90</v>
      </c>
      <c r="B1168" t="b">
        <v>0</v>
      </c>
      <c r="C1168" t="s">
        <v>47119</v>
      </c>
      <c r="D1168">
        <v>1037022454355</v>
      </c>
      <c r="E1168">
        <v>1</v>
      </c>
      <c r="F1168">
        <v>6105479381</v>
      </c>
      <c r="G1168">
        <v>3515000</v>
      </c>
      <c r="H1168" t="s">
        <v>40297</v>
      </c>
      <c r="I1168">
        <v>2897</v>
      </c>
      <c r="J1168">
        <v>11</v>
      </c>
      <c r="K1168">
        <v>20</v>
      </c>
    </row>
    <row r="1169" spans="1:11">
      <c r="A1169">
        <v>90</v>
      </c>
      <c r="B1169" t="b">
        <v>0</v>
      </c>
      <c r="C1169" t="s">
        <v>45099</v>
      </c>
      <c r="D1169">
        <v>1037022454355</v>
      </c>
      <c r="E1169">
        <v>1</v>
      </c>
      <c r="F1169">
        <v>6070267925</v>
      </c>
      <c r="G1169">
        <v>2349000</v>
      </c>
      <c r="H1169" t="s">
        <v>40297</v>
      </c>
      <c r="I1169">
        <v>2905</v>
      </c>
      <c r="J1169">
        <v>8</v>
      </c>
      <c r="K1169">
        <v>12</v>
      </c>
    </row>
    <row r="1170" spans="1:11">
      <c r="A1170">
        <v>90</v>
      </c>
      <c r="B1170" t="b">
        <v>0</v>
      </c>
      <c r="C1170" t="s">
        <v>43063</v>
      </c>
      <c r="D1170">
        <v>1037022454355</v>
      </c>
      <c r="E1170">
        <v>1</v>
      </c>
      <c r="F1170">
        <v>6081888579</v>
      </c>
      <c r="G1170">
        <v>1650000</v>
      </c>
      <c r="H1170" t="s">
        <v>40297</v>
      </c>
      <c r="I1170">
        <v>2905</v>
      </c>
      <c r="J1170">
        <v>100</v>
      </c>
      <c r="K1170">
        <v>100</v>
      </c>
    </row>
    <row r="1171" spans="1:11">
      <c r="A1171">
        <v>90</v>
      </c>
      <c r="B1171" t="b">
        <v>0</v>
      </c>
      <c r="C1171" t="s">
        <v>41737</v>
      </c>
      <c r="D1171">
        <v>1037022454355</v>
      </c>
      <c r="E1171">
        <v>1</v>
      </c>
      <c r="F1171">
        <v>6073360406</v>
      </c>
      <c r="G1171">
        <v>1608000</v>
      </c>
      <c r="H1171" t="s">
        <v>40297</v>
      </c>
      <c r="I1171">
        <v>2905</v>
      </c>
      <c r="J1171">
        <v>14</v>
      </c>
      <c r="K1171">
        <v>25</v>
      </c>
    </row>
    <row r="1172" spans="1:11">
      <c r="A1172">
        <v>90</v>
      </c>
      <c r="B1172" t="b">
        <v>0</v>
      </c>
      <c r="C1172" t="s">
        <v>45645</v>
      </c>
      <c r="D1172">
        <v>1037022454355</v>
      </c>
      <c r="E1172">
        <v>1</v>
      </c>
      <c r="F1172">
        <v>6083378463</v>
      </c>
      <c r="G1172">
        <v>1607000</v>
      </c>
      <c r="H1172" t="s">
        <v>40297</v>
      </c>
      <c r="I1172">
        <v>2905</v>
      </c>
      <c r="J1172">
        <v>13</v>
      </c>
      <c r="K1172">
        <v>19</v>
      </c>
    </row>
    <row r="1173" spans="1:11">
      <c r="A1173">
        <v>90</v>
      </c>
      <c r="B1173" t="b">
        <v>0</v>
      </c>
      <c r="C1173" t="s">
        <v>44667</v>
      </c>
      <c r="D1173">
        <v>1037022454355</v>
      </c>
      <c r="E1173">
        <v>1</v>
      </c>
      <c r="F1173">
        <v>6072624680</v>
      </c>
      <c r="G1173">
        <v>1606000</v>
      </c>
      <c r="H1173" t="s">
        <v>40297</v>
      </c>
      <c r="I1173">
        <v>2905</v>
      </c>
      <c r="J1173">
        <v>58</v>
      </c>
      <c r="K1173">
        <v>100</v>
      </c>
    </row>
    <row r="1174" spans="1:11">
      <c r="A1174">
        <v>90</v>
      </c>
      <c r="B1174" t="b">
        <v>0</v>
      </c>
      <c r="C1174" t="s">
        <v>46569</v>
      </c>
      <c r="D1174">
        <v>1037022454355</v>
      </c>
      <c r="E1174">
        <v>1</v>
      </c>
      <c r="F1174">
        <v>6071878398</v>
      </c>
      <c r="G1174">
        <v>1605000</v>
      </c>
      <c r="H1174" t="s">
        <v>40297</v>
      </c>
      <c r="I1174">
        <v>2905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46464</v>
      </c>
      <c r="D1175">
        <v>1037022454355</v>
      </c>
      <c r="E1175">
        <v>1</v>
      </c>
      <c r="F1175">
        <v>6126073296</v>
      </c>
      <c r="G1175">
        <v>4175000</v>
      </c>
      <c r="H1175" t="s">
        <v>40297</v>
      </c>
      <c r="I1175">
        <v>2913</v>
      </c>
      <c r="J1175">
        <v>6</v>
      </c>
      <c r="K1175">
        <v>10</v>
      </c>
    </row>
    <row r="1176" spans="1:11">
      <c r="A1176">
        <v>90</v>
      </c>
      <c r="B1176" t="b">
        <v>0</v>
      </c>
      <c r="C1176" t="s">
        <v>46938</v>
      </c>
      <c r="D1176">
        <v>1037022454355</v>
      </c>
      <c r="E1176">
        <v>1</v>
      </c>
      <c r="F1176">
        <v>6131033905</v>
      </c>
      <c r="G1176">
        <v>4169000</v>
      </c>
      <c r="H1176" t="s">
        <v>40297</v>
      </c>
      <c r="I1176">
        <v>2913</v>
      </c>
      <c r="J1176">
        <v>19</v>
      </c>
      <c r="K1176">
        <v>24</v>
      </c>
    </row>
    <row r="1177" spans="1:11">
      <c r="A1177">
        <v>90</v>
      </c>
      <c r="B1177" t="b">
        <v>0</v>
      </c>
      <c r="C1177" t="s">
        <v>47556</v>
      </c>
      <c r="D1177">
        <v>1037022454355</v>
      </c>
      <c r="E1177">
        <v>1</v>
      </c>
      <c r="F1177">
        <v>6109210205</v>
      </c>
      <c r="G1177">
        <v>4169000</v>
      </c>
      <c r="H1177" t="s">
        <v>40297</v>
      </c>
      <c r="I1177">
        <v>2913</v>
      </c>
      <c r="J1177">
        <v>1</v>
      </c>
      <c r="K1177">
        <v>7</v>
      </c>
    </row>
    <row r="1178" spans="1:11">
      <c r="A1178">
        <v>30</v>
      </c>
      <c r="B1178" t="b">
        <v>0</v>
      </c>
      <c r="C1178" t="s">
        <v>47652</v>
      </c>
      <c r="D1178">
        <v>1037022454355</v>
      </c>
      <c r="E1178">
        <v>1</v>
      </c>
      <c r="F1178">
        <v>6124794147</v>
      </c>
      <c r="G1178">
        <v>4168000</v>
      </c>
      <c r="H1178" t="s">
        <v>40297</v>
      </c>
      <c r="I1178">
        <v>2913</v>
      </c>
      <c r="J1178">
        <v>26</v>
      </c>
      <c r="K1178">
        <v>50</v>
      </c>
    </row>
    <row r="1179" spans="1:11">
      <c r="A1179">
        <v>90</v>
      </c>
      <c r="B1179" t="b">
        <v>0</v>
      </c>
      <c r="C1179" t="s">
        <v>47526</v>
      </c>
      <c r="D1179">
        <v>1037022454355</v>
      </c>
      <c r="E1179">
        <v>1</v>
      </c>
      <c r="F1179">
        <v>6108537475</v>
      </c>
      <c r="G1179">
        <v>4167000</v>
      </c>
      <c r="H1179" t="s">
        <v>40297</v>
      </c>
      <c r="I1179">
        <v>2913</v>
      </c>
      <c r="J1179">
        <v>5</v>
      </c>
      <c r="K1179">
        <v>75</v>
      </c>
    </row>
    <row r="1180" spans="1:11">
      <c r="A1180">
        <v>90</v>
      </c>
      <c r="B1180" t="b">
        <v>0</v>
      </c>
      <c r="C1180" t="s">
        <v>41832</v>
      </c>
      <c r="D1180">
        <v>1037022454355</v>
      </c>
      <c r="E1180">
        <v>1</v>
      </c>
      <c r="F1180">
        <v>6067794019</v>
      </c>
      <c r="G1180">
        <v>4900000</v>
      </c>
      <c r="H1180" t="s">
        <v>40297</v>
      </c>
      <c r="I1180">
        <v>2921</v>
      </c>
      <c r="J1180">
        <v>3</v>
      </c>
      <c r="K1180">
        <v>6</v>
      </c>
    </row>
    <row r="1181" spans="1:11">
      <c r="A1181">
        <v>90</v>
      </c>
      <c r="B1181" t="b">
        <v>0</v>
      </c>
      <c r="C1181" t="s">
        <v>43656</v>
      </c>
      <c r="D1181">
        <v>1037022454355</v>
      </c>
      <c r="E1181">
        <v>1</v>
      </c>
      <c r="F1181">
        <v>6087593615</v>
      </c>
      <c r="G1181">
        <v>3200000</v>
      </c>
      <c r="H1181" t="s">
        <v>40297</v>
      </c>
      <c r="I1181">
        <v>2921</v>
      </c>
      <c r="J1181">
        <v>1</v>
      </c>
      <c r="K1181">
        <v>25</v>
      </c>
    </row>
    <row r="1182" spans="1:11">
      <c r="A1182">
        <v>90</v>
      </c>
      <c r="B1182" t="b">
        <v>0</v>
      </c>
      <c r="C1182" t="s">
        <v>40354</v>
      </c>
      <c r="D1182">
        <v>1037022454355</v>
      </c>
      <c r="E1182">
        <v>1</v>
      </c>
      <c r="F1182">
        <v>6083089805</v>
      </c>
      <c r="G1182">
        <v>8147000</v>
      </c>
      <c r="H1182" t="s">
        <v>40297</v>
      </c>
      <c r="I1182">
        <v>2929</v>
      </c>
      <c r="J1182">
        <v>7</v>
      </c>
      <c r="K1182">
        <v>7</v>
      </c>
    </row>
    <row r="1183" spans="1:11">
      <c r="A1183">
        <v>90</v>
      </c>
      <c r="B1183" t="b">
        <v>0</v>
      </c>
      <c r="C1183" t="s">
        <v>41835</v>
      </c>
      <c r="D1183">
        <v>1037022454355</v>
      </c>
      <c r="E1183">
        <v>1</v>
      </c>
      <c r="F1183">
        <v>6088598128</v>
      </c>
      <c r="G1183">
        <v>8143000</v>
      </c>
      <c r="H1183" t="s">
        <v>40297</v>
      </c>
      <c r="I1183">
        <v>2929</v>
      </c>
      <c r="J1183">
        <v>9</v>
      </c>
      <c r="K1183">
        <v>15</v>
      </c>
    </row>
    <row r="1184" spans="1:11">
      <c r="A1184">
        <v>90</v>
      </c>
      <c r="B1184" t="b">
        <v>0</v>
      </c>
      <c r="C1184" t="s">
        <v>42190</v>
      </c>
      <c r="D1184">
        <v>1037022454355</v>
      </c>
      <c r="E1184">
        <v>1</v>
      </c>
      <c r="F1184">
        <v>6067890911</v>
      </c>
      <c r="G1184">
        <v>8140000</v>
      </c>
      <c r="H1184" t="s">
        <v>40297</v>
      </c>
      <c r="I1184">
        <v>2929</v>
      </c>
      <c r="J1184">
        <v>9</v>
      </c>
      <c r="K1184">
        <v>14</v>
      </c>
    </row>
    <row r="1185" spans="1:11">
      <c r="A1185">
        <v>90</v>
      </c>
      <c r="B1185" t="b">
        <v>0</v>
      </c>
      <c r="C1185" t="s">
        <v>43358</v>
      </c>
      <c r="D1185">
        <v>1037022454355</v>
      </c>
      <c r="E1185">
        <v>1</v>
      </c>
      <c r="F1185">
        <v>6118066151</v>
      </c>
      <c r="G1185">
        <v>8139000</v>
      </c>
      <c r="H1185" t="s">
        <v>40297</v>
      </c>
      <c r="I1185">
        <v>2929</v>
      </c>
      <c r="J1185">
        <v>13</v>
      </c>
      <c r="K1185">
        <v>30</v>
      </c>
    </row>
    <row r="1186" spans="1:11">
      <c r="A1186">
        <v>90</v>
      </c>
      <c r="B1186" t="b">
        <v>0</v>
      </c>
      <c r="C1186" t="s">
        <v>43737</v>
      </c>
      <c r="D1186">
        <v>1037022454355</v>
      </c>
      <c r="E1186">
        <v>1</v>
      </c>
      <c r="F1186">
        <v>6120132702</v>
      </c>
      <c r="G1186">
        <v>8096000</v>
      </c>
      <c r="H1186" t="s">
        <v>40297</v>
      </c>
      <c r="I1186">
        <v>2929</v>
      </c>
      <c r="J1186">
        <v>5</v>
      </c>
      <c r="K1186">
        <v>5</v>
      </c>
    </row>
    <row r="1187" spans="1:11">
      <c r="A1187">
        <v>90</v>
      </c>
      <c r="B1187" t="b">
        <v>0</v>
      </c>
      <c r="C1187" t="s">
        <v>43999</v>
      </c>
      <c r="D1187">
        <v>1037022454355</v>
      </c>
      <c r="E1187">
        <v>1</v>
      </c>
      <c r="F1187">
        <v>6077797983</v>
      </c>
      <c r="G1187">
        <v>8093000</v>
      </c>
      <c r="H1187" t="s">
        <v>40297</v>
      </c>
      <c r="I1187">
        <v>2929</v>
      </c>
      <c r="J1187">
        <v>6</v>
      </c>
      <c r="K1187">
        <v>6</v>
      </c>
    </row>
    <row r="1188" spans="1:11">
      <c r="A1188">
        <v>90</v>
      </c>
      <c r="B1188" t="b">
        <v>0</v>
      </c>
      <c r="C1188" t="s">
        <v>46416</v>
      </c>
      <c r="D1188">
        <v>1037022454355</v>
      </c>
      <c r="E1188">
        <v>1</v>
      </c>
      <c r="F1188">
        <v>6079442394</v>
      </c>
      <c r="G1188">
        <v>8064000</v>
      </c>
      <c r="H1188" t="s">
        <v>40297</v>
      </c>
      <c r="I1188">
        <v>2929</v>
      </c>
      <c r="J1188">
        <v>8</v>
      </c>
      <c r="K1188">
        <v>29</v>
      </c>
    </row>
    <row r="1189" spans="1:11">
      <c r="A1189">
        <v>90</v>
      </c>
      <c r="B1189" t="b">
        <v>0</v>
      </c>
      <c r="C1189" t="s">
        <v>46690</v>
      </c>
      <c r="D1189">
        <v>1037022454355</v>
      </c>
      <c r="E1189">
        <v>1</v>
      </c>
      <c r="F1189">
        <v>6119812388</v>
      </c>
      <c r="G1189">
        <v>8055000</v>
      </c>
      <c r="H1189" t="s">
        <v>40297</v>
      </c>
      <c r="I1189">
        <v>2929</v>
      </c>
      <c r="J1189">
        <v>5</v>
      </c>
      <c r="K1189">
        <v>16</v>
      </c>
    </row>
    <row r="1190" spans="1:11">
      <c r="A1190">
        <v>90</v>
      </c>
      <c r="B1190" t="b">
        <v>0</v>
      </c>
      <c r="C1190" t="s">
        <v>47634</v>
      </c>
      <c r="D1190">
        <v>1037022454355</v>
      </c>
      <c r="E1190">
        <v>1</v>
      </c>
      <c r="F1190">
        <v>6122951315</v>
      </c>
      <c r="G1190">
        <v>8054000</v>
      </c>
      <c r="H1190" t="s">
        <v>40297</v>
      </c>
      <c r="I1190">
        <v>2929</v>
      </c>
      <c r="J1190">
        <v>2</v>
      </c>
      <c r="K1190">
        <v>2</v>
      </c>
    </row>
    <row r="1191" spans="1:11">
      <c r="A1191">
        <v>90</v>
      </c>
      <c r="B1191" t="b">
        <v>0</v>
      </c>
      <c r="C1191" t="s">
        <v>42231</v>
      </c>
      <c r="D1191">
        <v>1037022454355</v>
      </c>
      <c r="E1191">
        <v>1</v>
      </c>
      <c r="F1191">
        <v>6122462379</v>
      </c>
      <c r="G1191">
        <v>5000000</v>
      </c>
      <c r="H1191" t="s">
        <v>40297</v>
      </c>
      <c r="I1191">
        <v>2937</v>
      </c>
      <c r="J1191">
        <v>1</v>
      </c>
      <c r="K1191">
        <v>1</v>
      </c>
    </row>
    <row r="1192" spans="1:11">
      <c r="A1192">
        <v>90</v>
      </c>
      <c r="B1192" t="b">
        <v>0</v>
      </c>
      <c r="C1192" t="s">
        <v>43984</v>
      </c>
      <c r="D1192">
        <v>1037022454355</v>
      </c>
      <c r="E1192">
        <v>1</v>
      </c>
      <c r="F1192">
        <v>6122955698</v>
      </c>
      <c r="G1192">
        <v>4999000</v>
      </c>
      <c r="H1192" t="s">
        <v>40297</v>
      </c>
      <c r="I1192">
        <v>2937</v>
      </c>
      <c r="J1192">
        <v>1</v>
      </c>
      <c r="K1192">
        <v>1</v>
      </c>
    </row>
    <row r="1193" spans="1:11">
      <c r="A1193">
        <v>90</v>
      </c>
      <c r="B1193" t="b">
        <v>0</v>
      </c>
      <c r="C1193" t="s">
        <v>42661</v>
      </c>
      <c r="D1193">
        <v>1037022454355</v>
      </c>
      <c r="E1193">
        <v>1</v>
      </c>
      <c r="F1193">
        <v>6117078795</v>
      </c>
      <c r="G1193">
        <v>19110000</v>
      </c>
      <c r="H1193" t="s">
        <v>40297</v>
      </c>
      <c r="I1193">
        <v>2953</v>
      </c>
      <c r="J1193">
        <v>6</v>
      </c>
      <c r="K1193">
        <v>6</v>
      </c>
    </row>
    <row r="1194" spans="1:11">
      <c r="A1194">
        <v>90</v>
      </c>
      <c r="B1194" t="b">
        <v>0</v>
      </c>
      <c r="C1194" t="s">
        <v>46320</v>
      </c>
      <c r="D1194">
        <v>1037022454355</v>
      </c>
      <c r="E1194">
        <v>1</v>
      </c>
      <c r="F1194">
        <v>6126139952</v>
      </c>
      <c r="G1194">
        <v>8030000</v>
      </c>
      <c r="H1194" t="s">
        <v>40297</v>
      </c>
      <c r="I1194">
        <v>2961</v>
      </c>
      <c r="J1194">
        <v>15</v>
      </c>
      <c r="K1194">
        <v>15</v>
      </c>
    </row>
    <row r="1195" spans="1:11">
      <c r="A1195">
        <v>90</v>
      </c>
      <c r="B1195" t="b">
        <v>0</v>
      </c>
      <c r="C1195" t="s">
        <v>46277</v>
      </c>
      <c r="D1195">
        <v>1037022454355</v>
      </c>
      <c r="E1195">
        <v>1</v>
      </c>
      <c r="F1195">
        <v>6123050829</v>
      </c>
      <c r="G1195">
        <v>8020000</v>
      </c>
      <c r="H1195" t="s">
        <v>40297</v>
      </c>
      <c r="I1195">
        <v>2961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47147</v>
      </c>
      <c r="D1196">
        <v>1037022454355</v>
      </c>
      <c r="E1196">
        <v>1</v>
      </c>
      <c r="F1196">
        <v>6127598576</v>
      </c>
      <c r="G1196">
        <v>7750000</v>
      </c>
      <c r="H1196" t="s">
        <v>40297</v>
      </c>
      <c r="I1196">
        <v>2961</v>
      </c>
      <c r="J1196">
        <v>9</v>
      </c>
      <c r="K1196">
        <v>9</v>
      </c>
    </row>
    <row r="1197" spans="1:11">
      <c r="A1197">
        <v>90</v>
      </c>
      <c r="B1197" t="b">
        <v>0</v>
      </c>
      <c r="C1197" t="s">
        <v>41517</v>
      </c>
      <c r="D1197">
        <v>1037022454355</v>
      </c>
      <c r="E1197">
        <v>1</v>
      </c>
      <c r="F1197">
        <v>6068640653</v>
      </c>
      <c r="G1197">
        <v>4595000</v>
      </c>
      <c r="H1197" t="s">
        <v>40297</v>
      </c>
      <c r="I1197">
        <v>2969</v>
      </c>
      <c r="J1197">
        <v>7</v>
      </c>
      <c r="K1197">
        <v>7</v>
      </c>
    </row>
    <row r="1198" spans="1:11">
      <c r="A1198">
        <v>90</v>
      </c>
      <c r="B1198" t="b">
        <v>0</v>
      </c>
      <c r="C1198" t="s">
        <v>40312</v>
      </c>
      <c r="D1198">
        <v>1037022454355</v>
      </c>
      <c r="E1198">
        <v>1</v>
      </c>
      <c r="F1198">
        <v>6075842662</v>
      </c>
      <c r="G1198">
        <v>4000000</v>
      </c>
      <c r="H1198" t="s">
        <v>40297</v>
      </c>
      <c r="I1198">
        <v>2969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41298</v>
      </c>
      <c r="D1199">
        <v>1037022454355</v>
      </c>
      <c r="E1199">
        <v>1</v>
      </c>
      <c r="F1199">
        <v>6069851818</v>
      </c>
      <c r="G1199">
        <v>3700000</v>
      </c>
      <c r="H1199" t="s">
        <v>40297</v>
      </c>
      <c r="I1199">
        <v>2969</v>
      </c>
      <c r="J1199">
        <v>10</v>
      </c>
      <c r="K1199">
        <v>10</v>
      </c>
    </row>
    <row r="1200" spans="1:11">
      <c r="A1200">
        <v>90</v>
      </c>
      <c r="B1200" t="b">
        <v>0</v>
      </c>
      <c r="C1200" t="s">
        <v>42218</v>
      </c>
      <c r="D1200">
        <v>1037022454355</v>
      </c>
      <c r="E1200">
        <v>1</v>
      </c>
      <c r="F1200">
        <v>6069889957</v>
      </c>
      <c r="G1200">
        <v>3690000</v>
      </c>
      <c r="H1200" t="s">
        <v>40297</v>
      </c>
      <c r="I1200">
        <v>2969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43197</v>
      </c>
      <c r="D1201">
        <v>1037022454355</v>
      </c>
      <c r="E1201">
        <v>1</v>
      </c>
      <c r="F1201">
        <v>6108824650</v>
      </c>
      <c r="G1201">
        <v>3100000</v>
      </c>
      <c r="H1201" t="s">
        <v>40297</v>
      </c>
      <c r="I1201">
        <v>2969</v>
      </c>
      <c r="J1201">
        <v>290</v>
      </c>
      <c r="K1201">
        <v>290</v>
      </c>
    </row>
    <row r="1202" spans="1:11">
      <c r="A1202">
        <v>90</v>
      </c>
      <c r="B1202" t="b">
        <v>0</v>
      </c>
      <c r="C1202" t="s">
        <v>43800</v>
      </c>
      <c r="D1202">
        <v>1037022454355</v>
      </c>
      <c r="E1202">
        <v>1</v>
      </c>
      <c r="F1202">
        <v>6069932481</v>
      </c>
      <c r="G1202">
        <v>3000000</v>
      </c>
      <c r="H1202" t="s">
        <v>40297</v>
      </c>
      <c r="I1202">
        <v>2969</v>
      </c>
      <c r="J1202">
        <v>4</v>
      </c>
      <c r="K1202">
        <v>32</v>
      </c>
    </row>
    <row r="1203" spans="1:11">
      <c r="A1203">
        <v>90</v>
      </c>
      <c r="B1203" t="b">
        <v>0</v>
      </c>
      <c r="C1203" t="s">
        <v>41808</v>
      </c>
      <c r="D1203">
        <v>1037022454355</v>
      </c>
      <c r="E1203">
        <v>1</v>
      </c>
      <c r="F1203">
        <v>6067429840</v>
      </c>
      <c r="G1203">
        <v>3800000</v>
      </c>
      <c r="H1203" t="s">
        <v>40297</v>
      </c>
      <c r="I1203">
        <v>2977</v>
      </c>
      <c r="J1203">
        <v>5</v>
      </c>
      <c r="K1203">
        <v>5</v>
      </c>
    </row>
    <row r="1204" spans="1:11">
      <c r="A1204">
        <v>90</v>
      </c>
      <c r="B1204" t="b">
        <v>0</v>
      </c>
      <c r="C1204" t="s">
        <v>42279</v>
      </c>
      <c r="D1204">
        <v>1037022454355</v>
      </c>
      <c r="E1204">
        <v>1</v>
      </c>
      <c r="F1204">
        <v>6068514100</v>
      </c>
      <c r="G1204">
        <v>2000000</v>
      </c>
      <c r="H1204" t="s">
        <v>40297</v>
      </c>
      <c r="I1204">
        <v>2977</v>
      </c>
      <c r="J1204">
        <v>18</v>
      </c>
      <c r="K1204">
        <v>18</v>
      </c>
    </row>
    <row r="1205" spans="1:11">
      <c r="A1205">
        <v>90</v>
      </c>
      <c r="B1205" t="b">
        <v>0</v>
      </c>
      <c r="C1205" t="s">
        <v>41706</v>
      </c>
      <c r="D1205">
        <v>1037022454355</v>
      </c>
      <c r="E1205">
        <v>1</v>
      </c>
      <c r="F1205">
        <v>6068641660</v>
      </c>
      <c r="G1205">
        <v>1995000</v>
      </c>
      <c r="H1205" t="s">
        <v>40297</v>
      </c>
      <c r="I1205">
        <v>2977</v>
      </c>
      <c r="J1205">
        <v>1</v>
      </c>
      <c r="K1205">
        <v>5</v>
      </c>
    </row>
    <row r="1206" spans="1:11">
      <c r="A1206">
        <v>90</v>
      </c>
      <c r="B1206" t="b">
        <v>0</v>
      </c>
      <c r="C1206" t="s">
        <v>42197</v>
      </c>
      <c r="D1206">
        <v>1037022454355</v>
      </c>
      <c r="E1206">
        <v>1</v>
      </c>
      <c r="F1206">
        <v>6069693202</v>
      </c>
      <c r="G1206">
        <v>1747000</v>
      </c>
      <c r="H1206" t="s">
        <v>40297</v>
      </c>
      <c r="I1206">
        <v>2977</v>
      </c>
      <c r="J1206">
        <v>55</v>
      </c>
      <c r="K1206">
        <v>55</v>
      </c>
    </row>
    <row r="1207" spans="1:11">
      <c r="A1207">
        <v>90</v>
      </c>
      <c r="B1207" t="b">
        <v>0</v>
      </c>
      <c r="C1207" t="s">
        <v>40409</v>
      </c>
      <c r="D1207">
        <v>1037022454355</v>
      </c>
      <c r="E1207">
        <v>1</v>
      </c>
      <c r="F1207">
        <v>6080725750</v>
      </c>
      <c r="G1207">
        <v>1746000</v>
      </c>
      <c r="H1207" t="s">
        <v>40297</v>
      </c>
      <c r="I1207">
        <v>2977</v>
      </c>
      <c r="J1207">
        <v>25</v>
      </c>
      <c r="K1207">
        <v>25</v>
      </c>
    </row>
    <row r="1208" spans="1:11">
      <c r="A1208">
        <v>90</v>
      </c>
      <c r="B1208" t="b">
        <v>0</v>
      </c>
      <c r="C1208" t="s">
        <v>44565</v>
      </c>
      <c r="D1208">
        <v>1037022454355</v>
      </c>
      <c r="E1208">
        <v>1</v>
      </c>
      <c r="F1208">
        <v>6118728604</v>
      </c>
      <c r="G1208">
        <v>1744000</v>
      </c>
      <c r="H1208" t="s">
        <v>40297</v>
      </c>
      <c r="I1208">
        <v>2977</v>
      </c>
      <c r="J1208">
        <v>7</v>
      </c>
      <c r="K1208">
        <v>7</v>
      </c>
    </row>
    <row r="1209" spans="1:11">
      <c r="A1209">
        <v>90</v>
      </c>
      <c r="B1209" t="b">
        <v>0</v>
      </c>
      <c r="C1209" t="s">
        <v>41772</v>
      </c>
      <c r="D1209">
        <v>1037022454355</v>
      </c>
      <c r="E1209">
        <v>1</v>
      </c>
      <c r="F1209">
        <v>6070640906</v>
      </c>
      <c r="G1209">
        <v>1500000</v>
      </c>
      <c r="H1209" t="s">
        <v>40297</v>
      </c>
      <c r="I1209">
        <v>2977</v>
      </c>
      <c r="J1209">
        <v>4</v>
      </c>
      <c r="K1209">
        <v>4</v>
      </c>
    </row>
    <row r="1210" spans="1:11">
      <c r="A1210">
        <v>90</v>
      </c>
      <c r="B1210" t="b">
        <v>0</v>
      </c>
      <c r="C1210" t="s">
        <v>44333</v>
      </c>
      <c r="D1210">
        <v>1037022454355</v>
      </c>
      <c r="E1210">
        <v>1</v>
      </c>
      <c r="F1210">
        <v>6119808678</v>
      </c>
      <c r="G1210">
        <v>1499000</v>
      </c>
      <c r="H1210" t="s">
        <v>40297</v>
      </c>
      <c r="I1210">
        <v>2977</v>
      </c>
      <c r="J1210">
        <v>48</v>
      </c>
      <c r="K1210">
        <v>70</v>
      </c>
    </row>
    <row r="1211" spans="1:11">
      <c r="A1211">
        <v>90</v>
      </c>
      <c r="B1211" t="b">
        <v>0</v>
      </c>
      <c r="C1211" t="s">
        <v>40600</v>
      </c>
      <c r="D1211">
        <v>1037022454355</v>
      </c>
      <c r="E1211">
        <v>1</v>
      </c>
      <c r="F1211">
        <v>6101665726</v>
      </c>
      <c r="G1211">
        <v>3000000</v>
      </c>
      <c r="H1211" t="s">
        <v>40297</v>
      </c>
      <c r="I1211">
        <v>2985</v>
      </c>
      <c r="J1211">
        <v>1</v>
      </c>
      <c r="K1211">
        <v>1</v>
      </c>
    </row>
    <row r="1212" spans="1:11">
      <c r="A1212">
        <v>90</v>
      </c>
      <c r="B1212" t="b">
        <v>0</v>
      </c>
      <c r="C1212" t="s">
        <v>44473</v>
      </c>
      <c r="D1212">
        <v>1037022454355</v>
      </c>
      <c r="E1212">
        <v>1</v>
      </c>
      <c r="F1212">
        <v>6070264250</v>
      </c>
      <c r="G1212">
        <v>2790000</v>
      </c>
      <c r="H1212" t="s">
        <v>40297</v>
      </c>
      <c r="I1212">
        <v>2993</v>
      </c>
      <c r="J1212">
        <v>11</v>
      </c>
      <c r="K1212">
        <v>11</v>
      </c>
    </row>
    <row r="1213" spans="1:11">
      <c r="A1213">
        <v>90</v>
      </c>
      <c r="B1213" t="b">
        <v>0</v>
      </c>
      <c r="C1213" t="s">
        <v>41581</v>
      </c>
      <c r="D1213">
        <v>1037022454355</v>
      </c>
      <c r="E1213">
        <v>1</v>
      </c>
      <c r="F1213">
        <v>6070639862</v>
      </c>
      <c r="G1213">
        <v>2000000</v>
      </c>
      <c r="H1213" t="s">
        <v>40297</v>
      </c>
      <c r="I1213">
        <v>2993</v>
      </c>
      <c r="J1213">
        <v>1</v>
      </c>
      <c r="K1213">
        <v>4</v>
      </c>
    </row>
    <row r="1214" spans="1:11">
      <c r="A1214">
        <v>90</v>
      </c>
      <c r="B1214" t="b">
        <v>0</v>
      </c>
      <c r="C1214" t="s">
        <v>46325</v>
      </c>
      <c r="D1214">
        <v>1037022454355</v>
      </c>
      <c r="E1214">
        <v>1</v>
      </c>
      <c r="F1214">
        <v>6126132951</v>
      </c>
      <c r="G1214">
        <v>1300000</v>
      </c>
      <c r="H1214" t="s">
        <v>40297</v>
      </c>
      <c r="I1214">
        <v>2993</v>
      </c>
      <c r="J1214">
        <v>21</v>
      </c>
      <c r="K1214">
        <v>25</v>
      </c>
    </row>
    <row r="1215" spans="1:11">
      <c r="A1215">
        <v>90</v>
      </c>
      <c r="B1215" t="b">
        <v>0</v>
      </c>
      <c r="C1215" t="s">
        <v>45850</v>
      </c>
      <c r="D1215">
        <v>1037022454355</v>
      </c>
      <c r="E1215">
        <v>1</v>
      </c>
      <c r="F1215">
        <v>6128439360</v>
      </c>
      <c r="G1215">
        <v>1290000</v>
      </c>
      <c r="H1215" t="s">
        <v>40297</v>
      </c>
      <c r="I1215">
        <v>2993</v>
      </c>
      <c r="J1215">
        <v>5</v>
      </c>
      <c r="K1215">
        <v>10</v>
      </c>
    </row>
    <row r="1216" spans="1:11">
      <c r="A1216">
        <v>90</v>
      </c>
      <c r="B1216" t="b">
        <v>0</v>
      </c>
      <c r="C1216" t="s">
        <v>44682</v>
      </c>
      <c r="D1216">
        <v>1037022454355</v>
      </c>
      <c r="E1216">
        <v>1</v>
      </c>
      <c r="F1216">
        <v>6079178367</v>
      </c>
      <c r="G1216">
        <v>145000000</v>
      </c>
      <c r="H1216" t="s">
        <v>40297</v>
      </c>
      <c r="I1216">
        <v>2998</v>
      </c>
      <c r="J1216">
        <v>2</v>
      </c>
      <c r="K1216">
        <v>2</v>
      </c>
    </row>
    <row r="1217" spans="1:11">
      <c r="A1217">
        <v>90</v>
      </c>
      <c r="B1217" t="b">
        <v>0</v>
      </c>
      <c r="C1217" t="s">
        <v>42927</v>
      </c>
      <c r="D1217">
        <v>1037022454355</v>
      </c>
      <c r="E1217">
        <v>1</v>
      </c>
      <c r="F1217">
        <v>6073957921</v>
      </c>
      <c r="G1217">
        <v>134900000</v>
      </c>
      <c r="H1217" t="s">
        <v>40297</v>
      </c>
      <c r="I1217">
        <v>2998</v>
      </c>
      <c r="J1217">
        <v>1</v>
      </c>
      <c r="K1217">
        <v>2</v>
      </c>
    </row>
    <row r="1218" spans="1:11">
      <c r="A1218">
        <v>90</v>
      </c>
      <c r="B1218" t="b">
        <v>0</v>
      </c>
      <c r="C1218" t="s">
        <v>40558</v>
      </c>
      <c r="D1218">
        <v>1037022454355</v>
      </c>
      <c r="E1218">
        <v>1</v>
      </c>
      <c r="F1218">
        <v>6100518494</v>
      </c>
      <c r="G1218">
        <v>108600000</v>
      </c>
      <c r="H1218" t="s">
        <v>40297</v>
      </c>
      <c r="I1218">
        <v>2998</v>
      </c>
      <c r="J1218">
        <v>1</v>
      </c>
      <c r="K1218">
        <v>1</v>
      </c>
    </row>
    <row r="1219" spans="1:11">
      <c r="A1219">
        <v>90</v>
      </c>
      <c r="B1219" t="b">
        <v>0</v>
      </c>
      <c r="C1219" t="s">
        <v>44271</v>
      </c>
      <c r="D1219">
        <v>1037022454355</v>
      </c>
      <c r="E1219">
        <v>1</v>
      </c>
      <c r="F1219">
        <v>6104309007</v>
      </c>
      <c r="G1219">
        <v>106000000</v>
      </c>
      <c r="H1219" t="s">
        <v>40297</v>
      </c>
      <c r="I1219">
        <v>2998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44305</v>
      </c>
      <c r="D1220">
        <v>1037022454355</v>
      </c>
      <c r="E1220">
        <v>1</v>
      </c>
      <c r="F1220">
        <v>6094151163</v>
      </c>
      <c r="G1220">
        <v>105900000</v>
      </c>
      <c r="H1220" t="s">
        <v>40297</v>
      </c>
      <c r="I1220">
        <v>2998</v>
      </c>
      <c r="J1220">
        <v>1</v>
      </c>
      <c r="K1220">
        <v>7</v>
      </c>
    </row>
    <row r="1221" spans="1:11">
      <c r="A1221">
        <v>90</v>
      </c>
      <c r="B1221" t="b">
        <v>0</v>
      </c>
      <c r="C1221" t="s">
        <v>43391</v>
      </c>
      <c r="D1221">
        <v>1037022454355</v>
      </c>
      <c r="E1221">
        <v>1</v>
      </c>
      <c r="F1221">
        <v>6107711693</v>
      </c>
      <c r="G1221">
        <v>104800000</v>
      </c>
      <c r="H1221" t="s">
        <v>40297</v>
      </c>
      <c r="I1221">
        <v>2998</v>
      </c>
      <c r="J1221">
        <v>1</v>
      </c>
      <c r="K1221">
        <v>1</v>
      </c>
    </row>
    <row r="1222" spans="1:11">
      <c r="A1222">
        <v>90</v>
      </c>
      <c r="B1222" t="b">
        <v>0</v>
      </c>
      <c r="C1222" t="s">
        <v>41138</v>
      </c>
      <c r="D1222">
        <v>1037022454355</v>
      </c>
      <c r="E1222">
        <v>1</v>
      </c>
      <c r="F1222">
        <v>6081876846</v>
      </c>
      <c r="G1222">
        <v>103000000</v>
      </c>
      <c r="H1222" t="s">
        <v>40297</v>
      </c>
      <c r="I1222">
        <v>2998</v>
      </c>
      <c r="J1222">
        <v>1</v>
      </c>
      <c r="K1222">
        <v>1</v>
      </c>
    </row>
    <row r="1223" spans="1:11">
      <c r="A1223">
        <v>90</v>
      </c>
      <c r="B1223" t="b">
        <v>0</v>
      </c>
      <c r="C1223" t="s">
        <v>44493</v>
      </c>
      <c r="D1223">
        <v>1037022454355</v>
      </c>
      <c r="E1223">
        <v>1</v>
      </c>
      <c r="F1223">
        <v>6070264347</v>
      </c>
      <c r="G1223">
        <v>1900000</v>
      </c>
      <c r="H1223" t="s">
        <v>40297</v>
      </c>
      <c r="I1223">
        <v>3001</v>
      </c>
      <c r="J1223">
        <v>3</v>
      </c>
      <c r="K1223">
        <v>8</v>
      </c>
    </row>
    <row r="1224" spans="1:11">
      <c r="A1224">
        <v>90</v>
      </c>
      <c r="B1224" t="b">
        <v>0</v>
      </c>
      <c r="C1224" t="s">
        <v>41239</v>
      </c>
      <c r="D1224">
        <v>1037022454355</v>
      </c>
      <c r="E1224">
        <v>1</v>
      </c>
      <c r="F1224">
        <v>6073390466</v>
      </c>
      <c r="G1224">
        <v>1250000</v>
      </c>
      <c r="H1224" t="s">
        <v>40297</v>
      </c>
      <c r="I1224">
        <v>3001</v>
      </c>
      <c r="J1224">
        <v>12</v>
      </c>
      <c r="K1224">
        <v>25</v>
      </c>
    </row>
    <row r="1225" spans="1:11">
      <c r="A1225">
        <v>90</v>
      </c>
      <c r="B1225" t="b">
        <v>0</v>
      </c>
      <c r="C1225" t="s">
        <v>42845</v>
      </c>
      <c r="D1225">
        <v>1037022454355</v>
      </c>
      <c r="E1225">
        <v>1</v>
      </c>
      <c r="F1225">
        <v>6096796583</v>
      </c>
      <c r="G1225">
        <v>1112000</v>
      </c>
      <c r="H1225" t="s">
        <v>40297</v>
      </c>
      <c r="I1225">
        <v>3001</v>
      </c>
      <c r="J1225">
        <v>3</v>
      </c>
      <c r="K1225">
        <v>9</v>
      </c>
    </row>
    <row r="1226" spans="1:11">
      <c r="A1226">
        <v>90</v>
      </c>
      <c r="B1226" t="b">
        <v>0</v>
      </c>
      <c r="C1226" t="s">
        <v>43752</v>
      </c>
      <c r="D1226">
        <v>1037022454355</v>
      </c>
      <c r="E1226">
        <v>1</v>
      </c>
      <c r="F1226">
        <v>6073372838</v>
      </c>
      <c r="G1226">
        <v>4088000</v>
      </c>
      <c r="H1226" t="s">
        <v>40297</v>
      </c>
      <c r="I1226">
        <v>3009</v>
      </c>
      <c r="J1226">
        <v>25</v>
      </c>
      <c r="K1226">
        <v>25</v>
      </c>
    </row>
    <row r="1227" spans="1:11">
      <c r="A1227">
        <v>90</v>
      </c>
      <c r="B1227" t="b">
        <v>0</v>
      </c>
      <c r="C1227" t="s">
        <v>41202</v>
      </c>
      <c r="D1227">
        <v>1037022454355</v>
      </c>
      <c r="E1227">
        <v>1</v>
      </c>
      <c r="F1227">
        <v>6076044484</v>
      </c>
      <c r="G1227">
        <v>4000000</v>
      </c>
      <c r="H1227" t="s">
        <v>40297</v>
      </c>
      <c r="I1227">
        <v>3009</v>
      </c>
      <c r="J1227">
        <v>4</v>
      </c>
      <c r="K1227">
        <v>4</v>
      </c>
    </row>
    <row r="1228" spans="1:11">
      <c r="A1228">
        <v>90</v>
      </c>
      <c r="B1228" t="b">
        <v>0</v>
      </c>
      <c r="C1228" t="s">
        <v>42263</v>
      </c>
      <c r="D1228">
        <v>1037022454355</v>
      </c>
      <c r="E1228">
        <v>1</v>
      </c>
      <c r="F1228">
        <v>6102199535</v>
      </c>
      <c r="G1228">
        <v>4000000</v>
      </c>
      <c r="H1228" t="s">
        <v>40297</v>
      </c>
      <c r="I1228">
        <v>3009</v>
      </c>
      <c r="J1228">
        <v>8</v>
      </c>
      <c r="K1228">
        <v>8</v>
      </c>
    </row>
    <row r="1229" spans="1:11">
      <c r="A1229">
        <v>90</v>
      </c>
      <c r="B1229" t="b">
        <v>0</v>
      </c>
      <c r="C1229" t="s">
        <v>46171</v>
      </c>
      <c r="D1229">
        <v>1037022454355</v>
      </c>
      <c r="E1229">
        <v>1</v>
      </c>
      <c r="F1229">
        <v>6127601054</v>
      </c>
      <c r="G1229">
        <v>3954000</v>
      </c>
      <c r="H1229" t="s">
        <v>40297</v>
      </c>
      <c r="I1229">
        <v>3009</v>
      </c>
      <c r="J1229">
        <v>3</v>
      </c>
      <c r="K1229">
        <v>3</v>
      </c>
    </row>
    <row r="1230" spans="1:11">
      <c r="A1230">
        <v>90</v>
      </c>
      <c r="B1230" t="b">
        <v>0</v>
      </c>
      <c r="C1230" t="s">
        <v>46694</v>
      </c>
      <c r="D1230">
        <v>1037022454355</v>
      </c>
      <c r="E1230">
        <v>1</v>
      </c>
      <c r="F1230">
        <v>6071881480</v>
      </c>
      <c r="G1230">
        <v>3919000</v>
      </c>
      <c r="H1230" t="s">
        <v>40297</v>
      </c>
      <c r="I1230">
        <v>3009</v>
      </c>
      <c r="J1230">
        <v>4</v>
      </c>
      <c r="K1230">
        <v>4</v>
      </c>
    </row>
    <row r="1231" spans="1:11">
      <c r="A1231">
        <v>30</v>
      </c>
      <c r="B1231" t="b">
        <v>0</v>
      </c>
      <c r="C1231" t="s">
        <v>47117</v>
      </c>
      <c r="D1231">
        <v>1037022454355</v>
      </c>
      <c r="E1231">
        <v>1</v>
      </c>
      <c r="F1231">
        <v>6126843980</v>
      </c>
      <c r="G1231">
        <v>3910000</v>
      </c>
      <c r="H1231" t="s">
        <v>40297</v>
      </c>
      <c r="I1231">
        <v>3009</v>
      </c>
      <c r="J1231">
        <v>4</v>
      </c>
      <c r="K1231">
        <v>4</v>
      </c>
    </row>
    <row r="1232" spans="1:11">
      <c r="A1232">
        <v>90</v>
      </c>
      <c r="B1232" t="b">
        <v>0</v>
      </c>
      <c r="C1232" t="s">
        <v>47580</v>
      </c>
      <c r="D1232">
        <v>1037022454355</v>
      </c>
      <c r="E1232">
        <v>1</v>
      </c>
      <c r="F1232">
        <v>6095628714</v>
      </c>
      <c r="G1232">
        <v>3909000</v>
      </c>
      <c r="H1232" t="s">
        <v>40297</v>
      </c>
      <c r="I1232">
        <v>3009</v>
      </c>
      <c r="J1232">
        <v>7</v>
      </c>
      <c r="K1232">
        <v>7</v>
      </c>
    </row>
    <row r="1233" spans="1:11">
      <c r="A1233">
        <v>90</v>
      </c>
      <c r="B1233" t="b">
        <v>0</v>
      </c>
      <c r="C1233" t="s">
        <v>43706</v>
      </c>
      <c r="D1233">
        <v>1037022454355</v>
      </c>
      <c r="E1233">
        <v>1</v>
      </c>
      <c r="F1233">
        <v>6073372602</v>
      </c>
      <c r="G1233">
        <v>1000000</v>
      </c>
      <c r="H1233" t="s">
        <v>40297</v>
      </c>
      <c r="I1233">
        <v>3017</v>
      </c>
      <c r="J1233">
        <v>1</v>
      </c>
      <c r="K1233">
        <v>25</v>
      </c>
    </row>
    <row r="1234" spans="1:11">
      <c r="A1234">
        <v>90</v>
      </c>
      <c r="B1234" t="b">
        <v>0</v>
      </c>
      <c r="C1234" t="s">
        <v>45364</v>
      </c>
      <c r="D1234">
        <v>1037022454355</v>
      </c>
      <c r="E1234">
        <v>1</v>
      </c>
      <c r="F1234">
        <v>6077937296</v>
      </c>
      <c r="G1234">
        <v>5995000</v>
      </c>
      <c r="H1234" t="s">
        <v>40297</v>
      </c>
      <c r="I1234">
        <v>3025</v>
      </c>
      <c r="J1234">
        <v>5</v>
      </c>
      <c r="K1234">
        <v>10</v>
      </c>
    </row>
    <row r="1235" spans="1:11">
      <c r="A1235">
        <v>90</v>
      </c>
      <c r="B1235" t="b">
        <v>0</v>
      </c>
      <c r="C1235" t="s">
        <v>43745</v>
      </c>
      <c r="D1235">
        <v>1037022454355</v>
      </c>
      <c r="E1235">
        <v>1</v>
      </c>
      <c r="F1235">
        <v>6101618826</v>
      </c>
      <c r="G1235">
        <v>5871000</v>
      </c>
      <c r="H1235" t="s">
        <v>40297</v>
      </c>
      <c r="I1235">
        <v>3025</v>
      </c>
      <c r="J1235">
        <v>6</v>
      </c>
      <c r="K1235">
        <v>6</v>
      </c>
    </row>
    <row r="1236" spans="1:11">
      <c r="A1236">
        <v>90</v>
      </c>
      <c r="B1236" t="b">
        <v>0</v>
      </c>
      <c r="C1236" t="s">
        <v>41754</v>
      </c>
      <c r="D1236">
        <v>1037022454355</v>
      </c>
      <c r="E1236">
        <v>1</v>
      </c>
      <c r="F1236">
        <v>6107897984</v>
      </c>
      <c r="G1236">
        <v>5828000</v>
      </c>
      <c r="H1236" t="s">
        <v>40297</v>
      </c>
      <c r="I1236">
        <v>3025</v>
      </c>
      <c r="J1236">
        <v>2</v>
      </c>
      <c r="K1236">
        <v>2</v>
      </c>
    </row>
    <row r="1237" spans="1:11">
      <c r="A1237">
        <v>90</v>
      </c>
      <c r="B1237" t="b">
        <v>0</v>
      </c>
      <c r="C1237" t="s">
        <v>41127</v>
      </c>
      <c r="D1237">
        <v>1037022454355</v>
      </c>
      <c r="E1237">
        <v>1</v>
      </c>
      <c r="F1237">
        <v>6080729920</v>
      </c>
      <c r="G1237">
        <v>5770000</v>
      </c>
      <c r="H1237" t="s">
        <v>40297</v>
      </c>
      <c r="I1237">
        <v>3025</v>
      </c>
      <c r="J1237">
        <v>20</v>
      </c>
      <c r="K1237">
        <v>20</v>
      </c>
    </row>
    <row r="1238" spans="1:11">
      <c r="A1238">
        <v>90</v>
      </c>
      <c r="B1238" t="b">
        <v>0</v>
      </c>
      <c r="C1238" t="s">
        <v>43691</v>
      </c>
      <c r="D1238">
        <v>1037022454355</v>
      </c>
      <c r="E1238">
        <v>1</v>
      </c>
      <c r="F1238">
        <v>6073372491</v>
      </c>
      <c r="G1238">
        <v>5769000</v>
      </c>
      <c r="H1238" t="s">
        <v>40297</v>
      </c>
      <c r="I1238">
        <v>3025</v>
      </c>
      <c r="J1238">
        <v>2</v>
      </c>
      <c r="K1238">
        <v>25</v>
      </c>
    </row>
    <row r="1239" spans="1:11">
      <c r="A1239">
        <v>90</v>
      </c>
      <c r="B1239" t="b">
        <v>0</v>
      </c>
      <c r="C1239" t="s">
        <v>45843</v>
      </c>
      <c r="D1239">
        <v>1037022454355</v>
      </c>
      <c r="E1239">
        <v>1</v>
      </c>
      <c r="F1239">
        <v>6100062095</v>
      </c>
      <c r="G1239">
        <v>5744000</v>
      </c>
      <c r="H1239" t="s">
        <v>40297</v>
      </c>
      <c r="I1239">
        <v>3025</v>
      </c>
      <c r="J1239">
        <v>3</v>
      </c>
      <c r="K1239">
        <v>3</v>
      </c>
    </row>
    <row r="1240" spans="1:11">
      <c r="A1240">
        <v>90</v>
      </c>
      <c r="B1240" t="b">
        <v>0</v>
      </c>
      <c r="C1240" t="s">
        <v>45904</v>
      </c>
      <c r="D1240">
        <v>1037022454355</v>
      </c>
      <c r="E1240">
        <v>1</v>
      </c>
      <c r="F1240">
        <v>6086989827</v>
      </c>
      <c r="G1240">
        <v>5742000</v>
      </c>
      <c r="H1240" t="s">
        <v>40297</v>
      </c>
      <c r="I1240">
        <v>3025</v>
      </c>
      <c r="J1240">
        <v>89</v>
      </c>
      <c r="K1240">
        <v>98</v>
      </c>
    </row>
    <row r="1241" spans="1:11">
      <c r="A1241">
        <v>90</v>
      </c>
      <c r="B1241" t="b">
        <v>0</v>
      </c>
      <c r="C1241" t="s">
        <v>46881</v>
      </c>
      <c r="D1241">
        <v>1037022454355</v>
      </c>
      <c r="E1241">
        <v>1</v>
      </c>
      <c r="F1241">
        <v>6118383859</v>
      </c>
      <c r="G1241">
        <v>5738000</v>
      </c>
      <c r="H1241" t="s">
        <v>40297</v>
      </c>
      <c r="I1241">
        <v>3025</v>
      </c>
      <c r="J1241">
        <v>3</v>
      </c>
      <c r="K1241">
        <v>3</v>
      </c>
    </row>
    <row r="1242" spans="1:11">
      <c r="A1242">
        <v>90</v>
      </c>
      <c r="B1242" t="b">
        <v>0</v>
      </c>
      <c r="C1242" t="s">
        <v>47607</v>
      </c>
      <c r="D1242">
        <v>1037022454355</v>
      </c>
      <c r="E1242">
        <v>1</v>
      </c>
      <c r="F1242">
        <v>6122958178</v>
      </c>
      <c r="G1242">
        <v>5737000</v>
      </c>
      <c r="H1242" t="s">
        <v>40297</v>
      </c>
      <c r="I1242">
        <v>3025</v>
      </c>
      <c r="J1242">
        <v>7</v>
      </c>
      <c r="K1242">
        <v>11</v>
      </c>
    </row>
    <row r="1243" spans="1:11">
      <c r="A1243">
        <v>90</v>
      </c>
      <c r="B1243" t="b">
        <v>0</v>
      </c>
      <c r="C1243" t="s">
        <v>41020</v>
      </c>
      <c r="D1243">
        <v>1037022454355</v>
      </c>
      <c r="E1243">
        <v>1</v>
      </c>
      <c r="F1243">
        <v>6075977904</v>
      </c>
      <c r="G1243">
        <v>1630000</v>
      </c>
      <c r="H1243" t="s">
        <v>40297</v>
      </c>
      <c r="I1243">
        <v>3033</v>
      </c>
      <c r="J1243">
        <v>2</v>
      </c>
      <c r="K1243">
        <v>5</v>
      </c>
    </row>
    <row r="1244" spans="1:11">
      <c r="A1244">
        <v>90</v>
      </c>
      <c r="B1244" t="b">
        <v>0</v>
      </c>
      <c r="C1244" t="s">
        <v>41082</v>
      </c>
      <c r="D1244">
        <v>1037022454355</v>
      </c>
      <c r="E1244">
        <v>1</v>
      </c>
      <c r="F1244">
        <v>6076043816</v>
      </c>
      <c r="G1244">
        <v>1620000</v>
      </c>
      <c r="H1244" t="s">
        <v>40297</v>
      </c>
      <c r="I1244">
        <v>3033</v>
      </c>
      <c r="J1244">
        <v>1</v>
      </c>
      <c r="K1244">
        <v>1</v>
      </c>
    </row>
    <row r="1245" spans="1:11">
      <c r="A1245">
        <v>90</v>
      </c>
      <c r="B1245" t="b">
        <v>0</v>
      </c>
      <c r="C1245" t="s">
        <v>43863</v>
      </c>
      <c r="D1245">
        <v>1037022454355</v>
      </c>
      <c r="E1245">
        <v>1</v>
      </c>
      <c r="F1245">
        <v>6077535070</v>
      </c>
      <c r="G1245">
        <v>1450000</v>
      </c>
      <c r="H1245" t="s">
        <v>40297</v>
      </c>
      <c r="I1245">
        <v>3033</v>
      </c>
      <c r="J1245">
        <v>693</v>
      </c>
      <c r="K1245">
        <v>726</v>
      </c>
    </row>
    <row r="1246" spans="1:11">
      <c r="A1246">
        <v>90</v>
      </c>
      <c r="B1246" t="b">
        <v>0</v>
      </c>
      <c r="C1246" t="s">
        <v>43147</v>
      </c>
      <c r="D1246">
        <v>1037022454355</v>
      </c>
      <c r="E1246">
        <v>1</v>
      </c>
      <c r="F1246">
        <v>6113411889</v>
      </c>
      <c r="G1246">
        <v>1440000</v>
      </c>
      <c r="H1246" t="s">
        <v>40297</v>
      </c>
      <c r="I1246">
        <v>3033</v>
      </c>
      <c r="J1246">
        <v>124</v>
      </c>
      <c r="K1246">
        <v>128</v>
      </c>
    </row>
    <row r="1247" spans="1:11">
      <c r="A1247">
        <v>90</v>
      </c>
      <c r="B1247" t="b">
        <v>0</v>
      </c>
      <c r="C1247" t="s">
        <v>46678</v>
      </c>
      <c r="D1247">
        <v>1037022454355</v>
      </c>
      <c r="E1247">
        <v>1</v>
      </c>
      <c r="F1247">
        <v>6115984939</v>
      </c>
      <c r="G1247">
        <v>1439000</v>
      </c>
      <c r="H1247" t="s">
        <v>40297</v>
      </c>
      <c r="I1247">
        <v>3033</v>
      </c>
      <c r="J1247">
        <v>11</v>
      </c>
      <c r="K1247">
        <v>25</v>
      </c>
    </row>
    <row r="1248" spans="1:11">
      <c r="A1248">
        <v>90</v>
      </c>
      <c r="B1248" t="b">
        <v>0</v>
      </c>
      <c r="C1248" t="s">
        <v>41562</v>
      </c>
      <c r="D1248">
        <v>1037022454355</v>
      </c>
      <c r="E1248">
        <v>1</v>
      </c>
      <c r="F1248">
        <v>6069099668</v>
      </c>
      <c r="G1248">
        <v>1999000</v>
      </c>
      <c r="H1248" t="s">
        <v>40297</v>
      </c>
      <c r="I1248">
        <v>3041</v>
      </c>
      <c r="J1248">
        <v>1</v>
      </c>
      <c r="K1248">
        <v>4</v>
      </c>
    </row>
    <row r="1249" spans="1:11">
      <c r="A1249">
        <v>90</v>
      </c>
      <c r="B1249" t="b">
        <v>0</v>
      </c>
      <c r="C1249" t="s">
        <v>41621</v>
      </c>
      <c r="D1249">
        <v>1037022454355</v>
      </c>
      <c r="E1249">
        <v>1</v>
      </c>
      <c r="F1249">
        <v>6067854806</v>
      </c>
      <c r="G1249">
        <v>1996000</v>
      </c>
      <c r="H1249" t="s">
        <v>40297</v>
      </c>
      <c r="I1249">
        <v>3041</v>
      </c>
      <c r="J1249">
        <v>67</v>
      </c>
      <c r="K1249">
        <v>110</v>
      </c>
    </row>
    <row r="1250" spans="1:11">
      <c r="A1250">
        <v>90</v>
      </c>
      <c r="B1250" t="b">
        <v>0</v>
      </c>
      <c r="C1250" t="s">
        <v>41142</v>
      </c>
      <c r="D1250">
        <v>1037022454355</v>
      </c>
      <c r="E1250">
        <v>1</v>
      </c>
      <c r="F1250">
        <v>6089380738</v>
      </c>
      <c r="G1250">
        <v>1700000</v>
      </c>
      <c r="H1250" t="s">
        <v>40297</v>
      </c>
      <c r="I1250">
        <v>3041</v>
      </c>
      <c r="J1250">
        <v>2</v>
      </c>
      <c r="K1250">
        <v>6</v>
      </c>
    </row>
    <row r="1251" spans="1:11">
      <c r="A1251">
        <v>90</v>
      </c>
      <c r="B1251" t="b">
        <v>0</v>
      </c>
      <c r="C1251" t="s">
        <v>44249</v>
      </c>
      <c r="D1251">
        <v>1037022454355</v>
      </c>
      <c r="E1251">
        <v>1</v>
      </c>
      <c r="F1251">
        <v>6088186999</v>
      </c>
      <c r="G1251">
        <v>1591000</v>
      </c>
      <c r="H1251" t="s">
        <v>40297</v>
      </c>
      <c r="I1251">
        <v>3041</v>
      </c>
      <c r="J1251">
        <v>10</v>
      </c>
      <c r="K1251">
        <v>25</v>
      </c>
    </row>
    <row r="1252" spans="1:11">
      <c r="A1252">
        <v>90</v>
      </c>
      <c r="B1252" t="b">
        <v>0</v>
      </c>
      <c r="C1252" t="s">
        <v>41656</v>
      </c>
      <c r="D1252">
        <v>1037022454355</v>
      </c>
      <c r="E1252">
        <v>1</v>
      </c>
      <c r="F1252">
        <v>6112380184</v>
      </c>
      <c r="G1252">
        <v>1590000</v>
      </c>
      <c r="H1252" t="s">
        <v>40297</v>
      </c>
      <c r="I1252">
        <v>3041</v>
      </c>
      <c r="J1252">
        <v>2</v>
      </c>
      <c r="K1252">
        <v>4</v>
      </c>
    </row>
    <row r="1253" spans="1:11">
      <c r="A1253">
        <v>90</v>
      </c>
      <c r="B1253" t="b">
        <v>0</v>
      </c>
      <c r="C1253" t="s">
        <v>47786</v>
      </c>
      <c r="D1253">
        <v>1037022454355</v>
      </c>
      <c r="E1253">
        <v>1</v>
      </c>
      <c r="F1253">
        <v>6131022706</v>
      </c>
      <c r="G1253">
        <v>1589000</v>
      </c>
      <c r="H1253" t="s">
        <v>40297</v>
      </c>
      <c r="I1253">
        <v>3041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41215</v>
      </c>
      <c r="D1254">
        <v>1037022454355</v>
      </c>
      <c r="E1254">
        <v>1</v>
      </c>
      <c r="F1254">
        <v>6070146311</v>
      </c>
      <c r="G1254">
        <v>12000000</v>
      </c>
      <c r="H1254" t="s">
        <v>40297</v>
      </c>
      <c r="I1254">
        <v>3049</v>
      </c>
      <c r="J1254">
        <v>20</v>
      </c>
      <c r="K1254">
        <v>20</v>
      </c>
    </row>
    <row r="1255" spans="1:11">
      <c r="A1255">
        <v>90</v>
      </c>
      <c r="B1255" t="b">
        <v>0</v>
      </c>
      <c r="C1255" t="s">
        <v>41855</v>
      </c>
      <c r="D1255">
        <v>1037022454355</v>
      </c>
      <c r="E1255">
        <v>1</v>
      </c>
      <c r="F1255">
        <v>6082339519</v>
      </c>
      <c r="G1255">
        <v>11000000</v>
      </c>
      <c r="H1255" t="s">
        <v>40297</v>
      </c>
      <c r="I1255">
        <v>3049</v>
      </c>
      <c r="J1255">
        <v>1</v>
      </c>
      <c r="K1255">
        <v>2</v>
      </c>
    </row>
    <row r="1256" spans="1:11">
      <c r="A1256">
        <v>90</v>
      </c>
      <c r="B1256" t="b">
        <v>0</v>
      </c>
      <c r="C1256" t="s">
        <v>41777</v>
      </c>
      <c r="D1256">
        <v>1037022454355</v>
      </c>
      <c r="E1256">
        <v>1</v>
      </c>
      <c r="F1256">
        <v>6104588572</v>
      </c>
      <c r="G1256">
        <v>10900000</v>
      </c>
      <c r="H1256" t="s">
        <v>40297</v>
      </c>
      <c r="I1256">
        <v>3049</v>
      </c>
      <c r="J1256">
        <v>3</v>
      </c>
      <c r="K1256">
        <v>3</v>
      </c>
    </row>
    <row r="1257" spans="1:11">
      <c r="A1257">
        <v>90</v>
      </c>
      <c r="B1257" t="b">
        <v>0</v>
      </c>
      <c r="C1257" t="s">
        <v>41272</v>
      </c>
      <c r="D1257">
        <v>1037022454355</v>
      </c>
      <c r="E1257">
        <v>1</v>
      </c>
      <c r="F1257">
        <v>6097770010</v>
      </c>
      <c r="G1257">
        <v>9000000</v>
      </c>
      <c r="H1257" t="s">
        <v>40297</v>
      </c>
      <c r="I1257">
        <v>3057</v>
      </c>
      <c r="J1257">
        <v>11</v>
      </c>
      <c r="K1257">
        <v>30</v>
      </c>
    </row>
    <row r="1258" spans="1:11">
      <c r="A1258">
        <v>90</v>
      </c>
      <c r="B1258" t="b">
        <v>0</v>
      </c>
      <c r="C1258" t="s">
        <v>43136</v>
      </c>
      <c r="D1258">
        <v>1037022454355</v>
      </c>
      <c r="E1258">
        <v>1</v>
      </c>
      <c r="F1258">
        <v>6108824316</v>
      </c>
      <c r="G1258">
        <v>8400000</v>
      </c>
      <c r="H1258" t="s">
        <v>40297</v>
      </c>
      <c r="I1258">
        <v>3057</v>
      </c>
      <c r="J1258">
        <v>84</v>
      </c>
      <c r="K1258">
        <v>140</v>
      </c>
    </row>
    <row r="1259" spans="1:11">
      <c r="A1259">
        <v>90</v>
      </c>
      <c r="B1259" t="b">
        <v>0</v>
      </c>
      <c r="C1259" t="s">
        <v>43525</v>
      </c>
      <c r="D1259">
        <v>1037022454355</v>
      </c>
      <c r="E1259">
        <v>1</v>
      </c>
      <c r="F1259">
        <v>6073371538</v>
      </c>
      <c r="G1259">
        <v>8500000</v>
      </c>
      <c r="H1259" t="s">
        <v>40297</v>
      </c>
      <c r="I1259">
        <v>3065</v>
      </c>
      <c r="J1259">
        <v>25</v>
      </c>
      <c r="K1259">
        <v>25</v>
      </c>
    </row>
    <row r="1260" spans="1:11">
      <c r="A1260">
        <v>90</v>
      </c>
      <c r="B1260" t="b">
        <v>0</v>
      </c>
      <c r="C1260" t="s">
        <v>40740</v>
      </c>
      <c r="D1260">
        <v>1037022454355</v>
      </c>
      <c r="E1260">
        <v>1</v>
      </c>
      <c r="F1260">
        <v>6083647267</v>
      </c>
      <c r="G1260">
        <v>7000000</v>
      </c>
      <c r="H1260" t="s">
        <v>40297</v>
      </c>
      <c r="I1260">
        <v>3065</v>
      </c>
      <c r="J1260">
        <v>4</v>
      </c>
      <c r="K1260">
        <v>4</v>
      </c>
    </row>
    <row r="1261" spans="1:11">
      <c r="A1261">
        <v>90</v>
      </c>
      <c r="B1261" t="b">
        <v>0</v>
      </c>
      <c r="C1261" t="s">
        <v>43031</v>
      </c>
      <c r="D1261">
        <v>1037022454355</v>
      </c>
      <c r="E1261">
        <v>1</v>
      </c>
      <c r="F1261">
        <v>6117146777</v>
      </c>
      <c r="G1261">
        <v>6488000</v>
      </c>
      <c r="H1261" t="s">
        <v>40297</v>
      </c>
      <c r="I1261">
        <v>3065</v>
      </c>
      <c r="J1261">
        <v>4</v>
      </c>
      <c r="K1261">
        <v>4</v>
      </c>
    </row>
    <row r="1262" spans="1:11">
      <c r="A1262">
        <v>90</v>
      </c>
      <c r="B1262" t="b">
        <v>0</v>
      </c>
      <c r="C1262" t="s">
        <v>45071</v>
      </c>
      <c r="D1262">
        <v>1037022454355</v>
      </c>
      <c r="E1262">
        <v>1</v>
      </c>
      <c r="F1262">
        <v>6109294469</v>
      </c>
      <c r="G1262">
        <v>6486000</v>
      </c>
      <c r="H1262" t="s">
        <v>40297</v>
      </c>
      <c r="I1262">
        <v>3065</v>
      </c>
      <c r="J1262">
        <v>4</v>
      </c>
      <c r="K1262">
        <v>4</v>
      </c>
    </row>
    <row r="1263" spans="1:11">
      <c r="A1263">
        <v>90</v>
      </c>
      <c r="B1263" t="b">
        <v>0</v>
      </c>
      <c r="C1263" t="s">
        <v>43547</v>
      </c>
      <c r="D1263">
        <v>1037022454355</v>
      </c>
      <c r="E1263">
        <v>1</v>
      </c>
      <c r="F1263">
        <v>6113971191</v>
      </c>
      <c r="G1263">
        <v>6485000</v>
      </c>
      <c r="H1263" t="s">
        <v>40297</v>
      </c>
      <c r="I1263">
        <v>3065</v>
      </c>
      <c r="J1263">
        <v>4</v>
      </c>
      <c r="K1263">
        <v>4</v>
      </c>
    </row>
    <row r="1264" spans="1:11">
      <c r="A1264">
        <v>90</v>
      </c>
      <c r="B1264" t="b">
        <v>0</v>
      </c>
      <c r="C1264" t="s">
        <v>45710</v>
      </c>
      <c r="D1264">
        <v>1037022454355</v>
      </c>
      <c r="E1264">
        <v>1</v>
      </c>
      <c r="F1264">
        <v>6074007259</v>
      </c>
      <c r="G1264">
        <v>6484000</v>
      </c>
      <c r="H1264" t="s">
        <v>40297</v>
      </c>
      <c r="I1264">
        <v>3065</v>
      </c>
      <c r="J1264">
        <v>4</v>
      </c>
      <c r="K1264">
        <v>8</v>
      </c>
    </row>
    <row r="1265" spans="1:11">
      <c r="A1265">
        <v>90</v>
      </c>
      <c r="B1265" t="b">
        <v>0</v>
      </c>
      <c r="C1265" t="s">
        <v>42204</v>
      </c>
      <c r="D1265">
        <v>1037022454355</v>
      </c>
      <c r="E1265">
        <v>1</v>
      </c>
      <c r="F1265">
        <v>6122482509</v>
      </c>
      <c r="G1265">
        <v>6483000</v>
      </c>
      <c r="H1265" t="s">
        <v>40297</v>
      </c>
      <c r="I1265">
        <v>3065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45898</v>
      </c>
      <c r="D1266">
        <v>1037022454355</v>
      </c>
      <c r="E1266">
        <v>1</v>
      </c>
      <c r="F1266">
        <v>6113662687</v>
      </c>
      <c r="G1266">
        <v>6482000</v>
      </c>
      <c r="H1266" t="s">
        <v>40297</v>
      </c>
      <c r="I1266">
        <v>3065</v>
      </c>
      <c r="J1266">
        <v>4</v>
      </c>
      <c r="K1266">
        <v>4</v>
      </c>
    </row>
    <row r="1267" spans="1:11">
      <c r="A1267">
        <v>90</v>
      </c>
      <c r="B1267" t="b">
        <v>0</v>
      </c>
      <c r="C1267" t="s">
        <v>45253</v>
      </c>
      <c r="D1267">
        <v>1037022454355</v>
      </c>
      <c r="E1267">
        <v>1</v>
      </c>
      <c r="F1267">
        <v>6067844095</v>
      </c>
      <c r="G1267">
        <v>2184000</v>
      </c>
      <c r="H1267" t="s">
        <v>40297</v>
      </c>
      <c r="I1267">
        <v>3074</v>
      </c>
      <c r="J1267">
        <v>14</v>
      </c>
      <c r="K1267">
        <v>14</v>
      </c>
    </row>
    <row r="1268" spans="1:11">
      <c r="A1268">
        <v>90</v>
      </c>
      <c r="B1268" t="b">
        <v>0</v>
      </c>
      <c r="C1268" t="s">
        <v>43189</v>
      </c>
      <c r="D1268">
        <v>1037022454355</v>
      </c>
      <c r="E1268">
        <v>1</v>
      </c>
      <c r="F1268">
        <v>6068519976</v>
      </c>
      <c r="G1268">
        <v>2110000</v>
      </c>
      <c r="H1268" t="s">
        <v>40297</v>
      </c>
      <c r="I1268">
        <v>3074</v>
      </c>
      <c r="J1268">
        <v>24</v>
      </c>
      <c r="K1268">
        <v>24</v>
      </c>
    </row>
    <row r="1269" spans="1:11">
      <c r="A1269">
        <v>90</v>
      </c>
      <c r="B1269" t="b">
        <v>0</v>
      </c>
      <c r="C1269" t="s">
        <v>44553</v>
      </c>
      <c r="D1269">
        <v>1037022454355</v>
      </c>
      <c r="E1269">
        <v>1</v>
      </c>
      <c r="F1269">
        <v>6069691870</v>
      </c>
      <c r="G1269">
        <v>1464000</v>
      </c>
      <c r="H1269" t="s">
        <v>40297</v>
      </c>
      <c r="I1269">
        <v>3074</v>
      </c>
      <c r="J1269">
        <v>20</v>
      </c>
      <c r="K1269">
        <v>20</v>
      </c>
    </row>
    <row r="1270" spans="1:11">
      <c r="A1270">
        <v>90</v>
      </c>
      <c r="B1270" t="b">
        <v>0</v>
      </c>
      <c r="C1270" t="s">
        <v>41341</v>
      </c>
      <c r="D1270">
        <v>1037022454355</v>
      </c>
      <c r="E1270">
        <v>1</v>
      </c>
      <c r="F1270">
        <v>6072309605</v>
      </c>
      <c r="G1270">
        <v>1249000</v>
      </c>
      <c r="H1270" t="s">
        <v>40297</v>
      </c>
      <c r="I1270">
        <v>3074</v>
      </c>
      <c r="J1270">
        <v>35</v>
      </c>
      <c r="K1270">
        <v>35</v>
      </c>
    </row>
    <row r="1271" spans="1:11">
      <c r="A1271">
        <v>90</v>
      </c>
      <c r="B1271" t="b">
        <v>0</v>
      </c>
      <c r="C1271" t="s">
        <v>41176</v>
      </c>
      <c r="D1271">
        <v>1037022454355</v>
      </c>
      <c r="E1271">
        <v>1</v>
      </c>
      <c r="F1271">
        <v>6069982242</v>
      </c>
      <c r="G1271">
        <v>1234000</v>
      </c>
      <c r="H1271" t="s">
        <v>40297</v>
      </c>
      <c r="I1271">
        <v>3074</v>
      </c>
      <c r="J1271">
        <v>5</v>
      </c>
      <c r="K1271">
        <v>5</v>
      </c>
    </row>
    <row r="1272" spans="1:11">
      <c r="A1272">
        <v>90</v>
      </c>
      <c r="B1272" t="b">
        <v>0</v>
      </c>
      <c r="C1272" t="s">
        <v>41809</v>
      </c>
      <c r="D1272">
        <v>1037022454355</v>
      </c>
      <c r="E1272">
        <v>1</v>
      </c>
      <c r="F1272">
        <v>6103163244</v>
      </c>
      <c r="G1272">
        <v>1233000</v>
      </c>
      <c r="H1272" t="s">
        <v>40297</v>
      </c>
      <c r="I1272">
        <v>3074</v>
      </c>
      <c r="J1272">
        <v>21</v>
      </c>
      <c r="K1272">
        <v>25</v>
      </c>
    </row>
    <row r="1273" spans="1:11">
      <c r="A1273">
        <v>90</v>
      </c>
      <c r="B1273" t="b">
        <v>0</v>
      </c>
      <c r="C1273" t="s">
        <v>40687</v>
      </c>
      <c r="D1273">
        <v>1037022454355</v>
      </c>
      <c r="E1273">
        <v>1</v>
      </c>
      <c r="F1273">
        <v>6106581435</v>
      </c>
      <c r="G1273">
        <v>1224000</v>
      </c>
      <c r="H1273" t="s">
        <v>40297</v>
      </c>
      <c r="I1273">
        <v>3074</v>
      </c>
      <c r="J1273">
        <v>1</v>
      </c>
      <c r="K1273">
        <v>1</v>
      </c>
    </row>
    <row r="1274" spans="1:11">
      <c r="A1274">
        <v>90</v>
      </c>
      <c r="B1274" t="b">
        <v>0</v>
      </c>
      <c r="C1274" t="s">
        <v>43178</v>
      </c>
      <c r="D1274">
        <v>1037022454355</v>
      </c>
      <c r="E1274">
        <v>1</v>
      </c>
      <c r="F1274">
        <v>6107816096</v>
      </c>
      <c r="G1274">
        <v>1215000</v>
      </c>
      <c r="H1274" t="s">
        <v>40297</v>
      </c>
      <c r="I1274">
        <v>3074</v>
      </c>
      <c r="J1274">
        <v>9</v>
      </c>
      <c r="K1274">
        <v>10</v>
      </c>
    </row>
    <row r="1275" spans="1:11">
      <c r="A1275">
        <v>90</v>
      </c>
      <c r="B1275" t="b">
        <v>0</v>
      </c>
      <c r="C1275" t="s">
        <v>41494</v>
      </c>
      <c r="D1275">
        <v>1037022454355</v>
      </c>
      <c r="E1275">
        <v>1</v>
      </c>
      <c r="F1275">
        <v>6113663756</v>
      </c>
      <c r="G1275">
        <v>1199000</v>
      </c>
      <c r="H1275" t="s">
        <v>40297</v>
      </c>
      <c r="I1275">
        <v>3074</v>
      </c>
      <c r="J1275">
        <v>13</v>
      </c>
      <c r="K1275">
        <v>13</v>
      </c>
    </row>
    <row r="1276" spans="1:11">
      <c r="A1276">
        <v>90</v>
      </c>
      <c r="B1276" t="b">
        <v>0</v>
      </c>
      <c r="C1276" t="s">
        <v>42732</v>
      </c>
      <c r="D1276">
        <v>1037022454355</v>
      </c>
      <c r="E1276">
        <v>1</v>
      </c>
      <c r="F1276">
        <v>6117210313</v>
      </c>
      <c r="G1276">
        <v>1199000</v>
      </c>
      <c r="H1276" t="s">
        <v>40297</v>
      </c>
      <c r="I1276">
        <v>3074</v>
      </c>
      <c r="J1276">
        <v>10</v>
      </c>
      <c r="K1276">
        <v>10</v>
      </c>
    </row>
    <row r="1277" spans="1:11">
      <c r="A1277">
        <v>90</v>
      </c>
      <c r="B1277" t="b">
        <v>0</v>
      </c>
      <c r="C1277" t="s">
        <v>41704</v>
      </c>
      <c r="D1277">
        <v>1037022454355</v>
      </c>
      <c r="E1277">
        <v>1</v>
      </c>
      <c r="F1277">
        <v>6120611698</v>
      </c>
      <c r="G1277">
        <v>1000000</v>
      </c>
      <c r="H1277" t="s">
        <v>40297</v>
      </c>
      <c r="I1277">
        <v>3074</v>
      </c>
      <c r="J1277">
        <v>83</v>
      </c>
      <c r="K1277">
        <v>95</v>
      </c>
    </row>
    <row r="1278" spans="1:11">
      <c r="A1278">
        <v>90</v>
      </c>
      <c r="B1278" t="b">
        <v>0</v>
      </c>
      <c r="C1278" t="s">
        <v>43806</v>
      </c>
      <c r="D1278">
        <v>1037022454355</v>
      </c>
      <c r="E1278">
        <v>1</v>
      </c>
      <c r="F1278">
        <v>6122813517</v>
      </c>
      <c r="G1278">
        <v>900000</v>
      </c>
      <c r="H1278" t="s">
        <v>40297</v>
      </c>
      <c r="I1278">
        <v>3074</v>
      </c>
      <c r="J1278">
        <v>10</v>
      </c>
      <c r="K1278">
        <v>10</v>
      </c>
    </row>
    <row r="1279" spans="1:11">
      <c r="A1279">
        <v>90</v>
      </c>
      <c r="B1279" t="b">
        <v>0</v>
      </c>
      <c r="C1279" t="s">
        <v>43054</v>
      </c>
      <c r="D1279">
        <v>1037022454355</v>
      </c>
      <c r="E1279">
        <v>1</v>
      </c>
      <c r="F1279">
        <v>6123274501</v>
      </c>
      <c r="G1279">
        <v>888000</v>
      </c>
      <c r="H1279" t="s">
        <v>40297</v>
      </c>
      <c r="I1279">
        <v>3074</v>
      </c>
      <c r="J1279">
        <v>3</v>
      </c>
      <c r="K1279">
        <v>7</v>
      </c>
    </row>
    <row r="1280" spans="1:11">
      <c r="A1280">
        <v>90</v>
      </c>
      <c r="B1280" t="b">
        <v>0</v>
      </c>
      <c r="C1280" t="s">
        <v>46450</v>
      </c>
      <c r="D1280">
        <v>1037022454355</v>
      </c>
      <c r="E1280">
        <v>1</v>
      </c>
      <c r="F1280">
        <v>6126072872</v>
      </c>
      <c r="G1280">
        <v>875000</v>
      </c>
      <c r="H1280" t="s">
        <v>40297</v>
      </c>
      <c r="I1280">
        <v>3074</v>
      </c>
      <c r="J1280">
        <v>50</v>
      </c>
      <c r="K1280">
        <v>50</v>
      </c>
    </row>
    <row r="1281" spans="1:11">
      <c r="A1281">
        <v>90</v>
      </c>
      <c r="B1281" t="b">
        <v>0</v>
      </c>
      <c r="C1281" t="s">
        <v>46122</v>
      </c>
      <c r="D1281">
        <v>1037022454355</v>
      </c>
      <c r="E1281">
        <v>1</v>
      </c>
      <c r="F1281">
        <v>6127599400</v>
      </c>
      <c r="G1281">
        <v>873000</v>
      </c>
      <c r="H1281" t="s">
        <v>40297</v>
      </c>
      <c r="I1281">
        <v>3074</v>
      </c>
      <c r="J1281">
        <v>4</v>
      </c>
      <c r="K1281">
        <v>4</v>
      </c>
    </row>
    <row r="1282" spans="1:11">
      <c r="A1282">
        <v>90</v>
      </c>
      <c r="B1282" t="b">
        <v>0</v>
      </c>
      <c r="C1282" t="s">
        <v>46077</v>
      </c>
      <c r="D1282">
        <v>1037022454355</v>
      </c>
      <c r="E1282">
        <v>1</v>
      </c>
      <c r="F1282">
        <v>6118422179</v>
      </c>
      <c r="G1282">
        <v>865000</v>
      </c>
      <c r="H1282" t="s">
        <v>40297</v>
      </c>
      <c r="I1282">
        <v>3074</v>
      </c>
      <c r="J1282">
        <v>5</v>
      </c>
      <c r="K1282">
        <v>9</v>
      </c>
    </row>
    <row r="1283" spans="1:11">
      <c r="A1283">
        <v>90</v>
      </c>
      <c r="B1283" t="b">
        <v>0</v>
      </c>
      <c r="C1283" t="s">
        <v>46080</v>
      </c>
      <c r="D1283">
        <v>1037022454355</v>
      </c>
      <c r="E1283">
        <v>1</v>
      </c>
      <c r="F1283">
        <v>6118422359</v>
      </c>
      <c r="G1283">
        <v>865000</v>
      </c>
      <c r="H1283" t="s">
        <v>40297</v>
      </c>
      <c r="I1283">
        <v>3074</v>
      </c>
      <c r="J1283">
        <v>1</v>
      </c>
      <c r="K1283">
        <v>1</v>
      </c>
    </row>
    <row r="1284" spans="1:11">
      <c r="A1284">
        <v>90</v>
      </c>
      <c r="B1284" t="b">
        <v>0</v>
      </c>
      <c r="C1284" t="s">
        <v>47534</v>
      </c>
      <c r="D1284">
        <v>1037022454355</v>
      </c>
      <c r="E1284">
        <v>1</v>
      </c>
      <c r="F1284">
        <v>6115353666</v>
      </c>
      <c r="G1284">
        <v>864800</v>
      </c>
      <c r="H1284" t="s">
        <v>40297</v>
      </c>
      <c r="I1284">
        <v>3074</v>
      </c>
      <c r="J1284">
        <v>1</v>
      </c>
      <c r="K1284">
        <v>17</v>
      </c>
    </row>
    <row r="1285" spans="1:11">
      <c r="A1285">
        <v>90</v>
      </c>
      <c r="B1285" t="b">
        <v>0</v>
      </c>
      <c r="C1285" t="s">
        <v>46732</v>
      </c>
      <c r="D1285">
        <v>1037022454355</v>
      </c>
      <c r="E1285">
        <v>1</v>
      </c>
      <c r="F1285">
        <v>6128439845</v>
      </c>
      <c r="G1285">
        <v>860000</v>
      </c>
      <c r="H1285" t="s">
        <v>40297</v>
      </c>
      <c r="I1285">
        <v>3074</v>
      </c>
      <c r="J1285">
        <v>18</v>
      </c>
      <c r="K1285">
        <v>20</v>
      </c>
    </row>
    <row r="1286" spans="1:11">
      <c r="A1286">
        <v>90</v>
      </c>
      <c r="B1286" t="b">
        <v>0</v>
      </c>
      <c r="C1286" t="s">
        <v>47732</v>
      </c>
      <c r="D1286">
        <v>1037022454355</v>
      </c>
      <c r="E1286">
        <v>1</v>
      </c>
      <c r="F1286">
        <v>6128072460</v>
      </c>
      <c r="G1286">
        <v>859900</v>
      </c>
      <c r="H1286" t="s">
        <v>40297</v>
      </c>
      <c r="I1286">
        <v>3074</v>
      </c>
      <c r="J1286">
        <v>12</v>
      </c>
      <c r="K1286">
        <v>12</v>
      </c>
    </row>
    <row r="1287" spans="1:11">
      <c r="A1287">
        <v>90</v>
      </c>
      <c r="B1287" t="b">
        <v>0</v>
      </c>
      <c r="C1287" t="s">
        <v>46549</v>
      </c>
      <c r="D1287">
        <v>1037022454355</v>
      </c>
      <c r="E1287">
        <v>1</v>
      </c>
      <c r="F1287">
        <v>6114169194</v>
      </c>
      <c r="G1287">
        <v>850000</v>
      </c>
      <c r="H1287" t="s">
        <v>40297</v>
      </c>
      <c r="I1287">
        <v>3074</v>
      </c>
      <c r="J1287">
        <v>40</v>
      </c>
      <c r="K1287">
        <v>40</v>
      </c>
    </row>
    <row r="1288" spans="1:11">
      <c r="A1288">
        <v>90</v>
      </c>
      <c r="B1288" t="b">
        <v>0</v>
      </c>
      <c r="C1288" t="s">
        <v>42473</v>
      </c>
      <c r="D1288">
        <v>1037022454355</v>
      </c>
      <c r="E1288">
        <v>1</v>
      </c>
      <c r="F1288">
        <v>6117405276</v>
      </c>
      <c r="G1288">
        <v>9500000</v>
      </c>
      <c r="H1288" t="s">
        <v>40297</v>
      </c>
      <c r="I1288">
        <v>3080</v>
      </c>
      <c r="J1288">
        <v>5</v>
      </c>
      <c r="K1288">
        <v>5</v>
      </c>
    </row>
    <row r="1289" spans="1:11">
      <c r="A1289">
        <v>90</v>
      </c>
      <c r="B1289" t="b">
        <v>0</v>
      </c>
      <c r="C1289" t="s">
        <v>42202</v>
      </c>
      <c r="D1289">
        <v>1037022454355</v>
      </c>
      <c r="E1289">
        <v>1</v>
      </c>
      <c r="F1289">
        <v>6068513603</v>
      </c>
      <c r="G1289">
        <v>4400000</v>
      </c>
      <c r="H1289" t="s">
        <v>40297</v>
      </c>
      <c r="I1289">
        <v>3082</v>
      </c>
      <c r="J1289">
        <v>8</v>
      </c>
      <c r="K1289">
        <v>13</v>
      </c>
    </row>
    <row r="1290" spans="1:11">
      <c r="A1290">
        <v>90</v>
      </c>
      <c r="B1290" t="b">
        <v>0</v>
      </c>
      <c r="C1290" t="s">
        <v>41364</v>
      </c>
      <c r="D1290">
        <v>1037022454355</v>
      </c>
      <c r="E1290">
        <v>1</v>
      </c>
      <c r="F1290">
        <v>6069491678</v>
      </c>
      <c r="G1290">
        <v>4000000</v>
      </c>
      <c r="H1290" t="s">
        <v>40297</v>
      </c>
      <c r="I1290">
        <v>3082</v>
      </c>
      <c r="J1290">
        <v>6</v>
      </c>
      <c r="K1290">
        <v>6</v>
      </c>
    </row>
    <row r="1291" spans="1:11">
      <c r="A1291">
        <v>90</v>
      </c>
      <c r="B1291" t="b">
        <v>0</v>
      </c>
      <c r="C1291" t="s">
        <v>41576</v>
      </c>
      <c r="D1291">
        <v>1037022454355</v>
      </c>
      <c r="E1291">
        <v>1</v>
      </c>
      <c r="F1291">
        <v>6069853402</v>
      </c>
      <c r="G1291">
        <v>3800000</v>
      </c>
      <c r="H1291" t="s">
        <v>40297</v>
      </c>
      <c r="I1291">
        <v>3082</v>
      </c>
      <c r="J1291">
        <v>20</v>
      </c>
      <c r="K1291">
        <v>20</v>
      </c>
    </row>
    <row r="1292" spans="1:11">
      <c r="A1292">
        <v>90</v>
      </c>
      <c r="B1292" t="b">
        <v>0</v>
      </c>
      <c r="C1292" t="s">
        <v>40570</v>
      </c>
      <c r="D1292">
        <v>1037022454355</v>
      </c>
      <c r="E1292">
        <v>1</v>
      </c>
      <c r="F1292">
        <v>6069880526</v>
      </c>
      <c r="G1292">
        <v>3799000</v>
      </c>
      <c r="H1292" t="s">
        <v>40297</v>
      </c>
      <c r="I1292">
        <v>3082</v>
      </c>
      <c r="J1292">
        <v>21</v>
      </c>
      <c r="K1292">
        <v>21</v>
      </c>
    </row>
    <row r="1293" spans="1:11">
      <c r="A1293">
        <v>90</v>
      </c>
      <c r="B1293" t="b">
        <v>0</v>
      </c>
      <c r="C1293" t="s">
        <v>40941</v>
      </c>
      <c r="D1293">
        <v>1037022454355</v>
      </c>
      <c r="E1293">
        <v>1</v>
      </c>
      <c r="F1293">
        <v>6070070570</v>
      </c>
      <c r="G1293">
        <v>3550000</v>
      </c>
      <c r="H1293" t="s">
        <v>40297</v>
      </c>
      <c r="I1293">
        <v>3082</v>
      </c>
      <c r="J1293">
        <v>141</v>
      </c>
      <c r="K1293">
        <v>238</v>
      </c>
    </row>
    <row r="1294" spans="1:11">
      <c r="A1294">
        <v>90</v>
      </c>
      <c r="B1294" t="b">
        <v>0</v>
      </c>
      <c r="C1294" t="s">
        <v>43354</v>
      </c>
      <c r="D1294">
        <v>1037022454355</v>
      </c>
      <c r="E1294">
        <v>1</v>
      </c>
      <c r="F1294">
        <v>6109480923</v>
      </c>
      <c r="G1294">
        <v>3500000</v>
      </c>
      <c r="H1294" t="s">
        <v>40297</v>
      </c>
      <c r="I1294">
        <v>3082</v>
      </c>
      <c r="J1294">
        <v>6</v>
      </c>
      <c r="K1294">
        <v>6</v>
      </c>
    </row>
    <row r="1295" spans="1:11">
      <c r="A1295">
        <v>90</v>
      </c>
      <c r="B1295" t="b">
        <v>0</v>
      </c>
      <c r="C1295" t="s">
        <v>41171</v>
      </c>
      <c r="D1295">
        <v>1037022454355</v>
      </c>
      <c r="E1295">
        <v>1</v>
      </c>
      <c r="F1295">
        <v>6110481336</v>
      </c>
      <c r="G1295">
        <v>3300000</v>
      </c>
      <c r="H1295" t="s">
        <v>40297</v>
      </c>
      <c r="I1295">
        <v>3082</v>
      </c>
      <c r="J1295">
        <v>2</v>
      </c>
      <c r="K1295">
        <v>2</v>
      </c>
    </row>
    <row r="1296" spans="1:11">
      <c r="A1296">
        <v>90</v>
      </c>
      <c r="B1296" t="b">
        <v>0</v>
      </c>
      <c r="C1296" t="s">
        <v>42710</v>
      </c>
      <c r="D1296">
        <v>1037022454355</v>
      </c>
      <c r="E1296">
        <v>1</v>
      </c>
      <c r="F1296">
        <v>6116685882</v>
      </c>
      <c r="G1296">
        <v>3284000</v>
      </c>
      <c r="H1296" t="s">
        <v>40297</v>
      </c>
      <c r="I1296">
        <v>3082</v>
      </c>
      <c r="J1296">
        <v>20</v>
      </c>
      <c r="K1296">
        <v>23</v>
      </c>
    </row>
    <row r="1297" spans="1:11">
      <c r="A1297">
        <v>90</v>
      </c>
      <c r="B1297" t="b">
        <v>0</v>
      </c>
      <c r="C1297" t="s">
        <v>46940</v>
      </c>
      <c r="D1297">
        <v>1037022454355</v>
      </c>
      <c r="E1297">
        <v>1</v>
      </c>
      <c r="F1297">
        <v>6131844746</v>
      </c>
      <c r="G1297">
        <v>3283000</v>
      </c>
      <c r="H1297" t="s">
        <v>40297</v>
      </c>
      <c r="I1297">
        <v>3082</v>
      </c>
      <c r="J1297">
        <v>6</v>
      </c>
      <c r="K1297">
        <v>6</v>
      </c>
    </row>
    <row r="1298" spans="1:11">
      <c r="A1298">
        <v>90</v>
      </c>
      <c r="B1298" t="b">
        <v>0</v>
      </c>
      <c r="C1298" t="s">
        <v>42688</v>
      </c>
      <c r="D1298">
        <v>1037022454355</v>
      </c>
      <c r="E1298">
        <v>1</v>
      </c>
      <c r="F1298">
        <v>6117406635</v>
      </c>
      <c r="G1298">
        <v>9001000</v>
      </c>
      <c r="H1298" t="s">
        <v>40297</v>
      </c>
      <c r="I1298">
        <v>3088</v>
      </c>
      <c r="J1298">
        <v>5</v>
      </c>
      <c r="K1298">
        <v>5</v>
      </c>
    </row>
    <row r="1299" spans="1:11">
      <c r="A1299">
        <v>90</v>
      </c>
      <c r="B1299" t="b">
        <v>0</v>
      </c>
      <c r="C1299" t="s">
        <v>45588</v>
      </c>
      <c r="D1299">
        <v>1037022454355</v>
      </c>
      <c r="E1299">
        <v>1</v>
      </c>
      <c r="F1299">
        <v>6088915915</v>
      </c>
      <c r="G1299">
        <v>9000000</v>
      </c>
      <c r="H1299" t="s">
        <v>40297</v>
      </c>
      <c r="I1299">
        <v>3088</v>
      </c>
      <c r="J1299">
        <v>2</v>
      </c>
      <c r="K1299">
        <v>5</v>
      </c>
    </row>
    <row r="1300" spans="1:11">
      <c r="A1300">
        <v>90</v>
      </c>
      <c r="B1300" t="b">
        <v>0</v>
      </c>
      <c r="C1300" t="s">
        <v>41789</v>
      </c>
      <c r="D1300">
        <v>1037022454355</v>
      </c>
      <c r="E1300">
        <v>1</v>
      </c>
      <c r="F1300">
        <v>6070346117</v>
      </c>
      <c r="G1300">
        <v>7900000</v>
      </c>
      <c r="H1300" t="s">
        <v>40297</v>
      </c>
      <c r="I1300">
        <v>3090</v>
      </c>
      <c r="J1300">
        <v>16</v>
      </c>
      <c r="K1300">
        <v>25</v>
      </c>
    </row>
    <row r="1301" spans="1:11">
      <c r="A1301">
        <v>90</v>
      </c>
      <c r="B1301" t="b">
        <v>0</v>
      </c>
      <c r="C1301" t="s">
        <v>41704</v>
      </c>
      <c r="D1301">
        <v>1037022454355</v>
      </c>
      <c r="E1301">
        <v>1</v>
      </c>
      <c r="F1301">
        <v>6120611700</v>
      </c>
      <c r="G1301">
        <v>7300000</v>
      </c>
      <c r="H1301" t="s">
        <v>40297</v>
      </c>
      <c r="I1301">
        <v>3090</v>
      </c>
      <c r="J1301">
        <v>9</v>
      </c>
      <c r="K1301">
        <v>9</v>
      </c>
    </row>
    <row r="1302" spans="1:11">
      <c r="A1302">
        <v>90</v>
      </c>
      <c r="B1302" t="b">
        <v>0</v>
      </c>
      <c r="C1302" t="s">
        <v>43736</v>
      </c>
      <c r="D1302">
        <v>1037022454355</v>
      </c>
      <c r="E1302">
        <v>1</v>
      </c>
      <c r="F1302">
        <v>6120132701</v>
      </c>
      <c r="G1302">
        <v>7200000</v>
      </c>
      <c r="H1302" t="s">
        <v>40297</v>
      </c>
      <c r="I1302">
        <v>3090</v>
      </c>
      <c r="J1302">
        <v>7</v>
      </c>
      <c r="K1302">
        <v>8</v>
      </c>
    </row>
    <row r="1303" spans="1:11">
      <c r="A1303">
        <v>90</v>
      </c>
      <c r="B1303" t="b">
        <v>0</v>
      </c>
      <c r="C1303" t="s">
        <v>46110</v>
      </c>
      <c r="D1303">
        <v>1037022454355</v>
      </c>
      <c r="E1303">
        <v>1</v>
      </c>
      <c r="F1303">
        <v>6127598825</v>
      </c>
      <c r="G1303">
        <v>7199000</v>
      </c>
      <c r="H1303" t="s">
        <v>40297</v>
      </c>
      <c r="I1303">
        <v>3090</v>
      </c>
      <c r="J1303">
        <v>7</v>
      </c>
      <c r="K1303">
        <v>7</v>
      </c>
    </row>
    <row r="1304" spans="1:11">
      <c r="A1304">
        <v>90</v>
      </c>
      <c r="B1304" t="b">
        <v>0</v>
      </c>
      <c r="C1304" t="s">
        <v>45980</v>
      </c>
      <c r="D1304">
        <v>1037022454355</v>
      </c>
      <c r="E1304">
        <v>1</v>
      </c>
      <c r="F1304">
        <v>6128444350</v>
      </c>
      <c r="G1304">
        <v>7198000</v>
      </c>
      <c r="H1304" t="s">
        <v>40297</v>
      </c>
      <c r="I1304">
        <v>3090</v>
      </c>
      <c r="J1304">
        <v>19</v>
      </c>
      <c r="K1304">
        <v>20</v>
      </c>
    </row>
    <row r="1305" spans="1:11">
      <c r="A1305">
        <v>90</v>
      </c>
      <c r="B1305" t="b">
        <v>0</v>
      </c>
      <c r="C1305" t="s">
        <v>46197</v>
      </c>
      <c r="D1305">
        <v>1037022454355</v>
      </c>
      <c r="E1305">
        <v>1</v>
      </c>
      <c r="F1305">
        <v>6128978462</v>
      </c>
      <c r="G1305">
        <v>7500000</v>
      </c>
      <c r="H1305" t="s">
        <v>40297</v>
      </c>
      <c r="I1305">
        <v>3093</v>
      </c>
      <c r="J1305">
        <v>9</v>
      </c>
      <c r="K1305">
        <v>10</v>
      </c>
    </row>
    <row r="1306" spans="1:11">
      <c r="A1306">
        <v>90</v>
      </c>
      <c r="B1306" t="b">
        <v>0</v>
      </c>
      <c r="C1306" t="s">
        <v>41337</v>
      </c>
      <c r="D1306">
        <v>1037022454355</v>
      </c>
      <c r="E1306">
        <v>1</v>
      </c>
      <c r="F1306">
        <v>6093903678</v>
      </c>
      <c r="G1306">
        <v>850000</v>
      </c>
      <c r="H1306" t="s">
        <v>40297</v>
      </c>
      <c r="I1306">
        <v>3098</v>
      </c>
      <c r="J1306">
        <v>2</v>
      </c>
      <c r="K1306">
        <v>50</v>
      </c>
    </row>
    <row r="1307" spans="1:11">
      <c r="A1307">
        <v>90</v>
      </c>
      <c r="B1307" t="b">
        <v>0</v>
      </c>
      <c r="C1307" t="s">
        <v>42060</v>
      </c>
      <c r="D1307">
        <v>1037022454355</v>
      </c>
      <c r="E1307">
        <v>1</v>
      </c>
      <c r="F1307">
        <v>6071003063</v>
      </c>
      <c r="G1307">
        <v>4000000</v>
      </c>
      <c r="H1307" t="s">
        <v>40297</v>
      </c>
      <c r="I1307">
        <v>3106</v>
      </c>
      <c r="J1307">
        <v>1</v>
      </c>
      <c r="K1307">
        <v>3</v>
      </c>
    </row>
    <row r="1308" spans="1:11">
      <c r="A1308">
        <v>90</v>
      </c>
      <c r="B1308" t="b">
        <v>0</v>
      </c>
      <c r="C1308" t="s">
        <v>42243</v>
      </c>
      <c r="D1308">
        <v>1037022454355</v>
      </c>
      <c r="E1308">
        <v>1</v>
      </c>
      <c r="F1308">
        <v>6120615035</v>
      </c>
      <c r="G1308">
        <v>3500000</v>
      </c>
      <c r="H1308" t="s">
        <v>40297</v>
      </c>
      <c r="I1308">
        <v>3106</v>
      </c>
      <c r="J1308">
        <v>8</v>
      </c>
      <c r="K1308">
        <v>16</v>
      </c>
    </row>
    <row r="1309" spans="1:11">
      <c r="A1309">
        <v>90</v>
      </c>
      <c r="B1309" t="b">
        <v>0</v>
      </c>
      <c r="C1309" t="s">
        <v>40546</v>
      </c>
      <c r="D1309">
        <v>1037022454355</v>
      </c>
      <c r="E1309">
        <v>1</v>
      </c>
      <c r="F1309">
        <v>6079940151</v>
      </c>
      <c r="G1309">
        <v>5000000</v>
      </c>
      <c r="H1309" t="s">
        <v>40297</v>
      </c>
      <c r="I1309">
        <v>3117</v>
      </c>
      <c r="J1309">
        <v>11</v>
      </c>
      <c r="K1309">
        <v>28</v>
      </c>
    </row>
    <row r="1310" spans="1:11">
      <c r="A1310">
        <v>90</v>
      </c>
      <c r="B1310" t="b">
        <v>0</v>
      </c>
      <c r="C1310" t="s">
        <v>41577</v>
      </c>
      <c r="D1310">
        <v>1037022454355</v>
      </c>
      <c r="E1310">
        <v>1</v>
      </c>
      <c r="F1310">
        <v>6123986150</v>
      </c>
      <c r="G1310">
        <v>5800000</v>
      </c>
      <c r="H1310" t="s">
        <v>40297</v>
      </c>
      <c r="I1310">
        <v>3122</v>
      </c>
      <c r="J1310">
        <v>10</v>
      </c>
      <c r="K1310">
        <v>10</v>
      </c>
    </row>
    <row r="1311" spans="1:11">
      <c r="A1311">
        <v>90</v>
      </c>
      <c r="B1311" t="b">
        <v>0</v>
      </c>
      <c r="C1311" t="s">
        <v>44779</v>
      </c>
      <c r="D1311">
        <v>1037022454355</v>
      </c>
      <c r="E1311">
        <v>1</v>
      </c>
      <c r="F1311">
        <v>6107752603</v>
      </c>
      <c r="G1311">
        <v>5700000</v>
      </c>
      <c r="H1311" t="s">
        <v>40297</v>
      </c>
      <c r="I1311">
        <v>3122</v>
      </c>
      <c r="J1311">
        <v>10</v>
      </c>
      <c r="K1311">
        <v>10</v>
      </c>
    </row>
    <row r="1312" spans="1:11">
      <c r="A1312">
        <v>90</v>
      </c>
      <c r="B1312" t="b">
        <v>0</v>
      </c>
      <c r="C1312" t="s">
        <v>41698</v>
      </c>
      <c r="D1312">
        <v>1037022454355</v>
      </c>
      <c r="E1312">
        <v>1</v>
      </c>
      <c r="F1312">
        <v>6081978196</v>
      </c>
      <c r="G1312">
        <v>5500000</v>
      </c>
      <c r="H1312" t="s">
        <v>40297</v>
      </c>
      <c r="I1312">
        <v>3122</v>
      </c>
      <c r="J1312">
        <v>6</v>
      </c>
      <c r="K1312">
        <v>14</v>
      </c>
    </row>
    <row r="1313" spans="1:11">
      <c r="A1313">
        <v>90</v>
      </c>
      <c r="B1313" t="b">
        <v>0</v>
      </c>
      <c r="C1313" t="s">
        <v>42590</v>
      </c>
      <c r="D1313">
        <v>1037022454355</v>
      </c>
      <c r="E1313">
        <v>1</v>
      </c>
      <c r="F1313">
        <v>6067795320</v>
      </c>
      <c r="G1313">
        <v>4500000</v>
      </c>
      <c r="H1313" t="s">
        <v>40297</v>
      </c>
      <c r="I1313">
        <v>3130</v>
      </c>
      <c r="J1313">
        <v>1</v>
      </c>
      <c r="K1313">
        <v>6</v>
      </c>
    </row>
    <row r="1314" spans="1:11">
      <c r="A1314">
        <v>90</v>
      </c>
      <c r="B1314" t="b">
        <v>0</v>
      </c>
      <c r="C1314" t="s">
        <v>45906</v>
      </c>
      <c r="D1314">
        <v>1037022454355</v>
      </c>
      <c r="E1314">
        <v>1</v>
      </c>
      <c r="F1314">
        <v>6126147735</v>
      </c>
      <c r="G1314">
        <v>3494000</v>
      </c>
      <c r="H1314" t="s">
        <v>40297</v>
      </c>
      <c r="I1314">
        <v>3130</v>
      </c>
      <c r="J1314">
        <v>19</v>
      </c>
      <c r="K1314">
        <v>25</v>
      </c>
    </row>
    <row r="1315" spans="1:11">
      <c r="A1315">
        <v>90</v>
      </c>
      <c r="B1315" t="b">
        <v>0</v>
      </c>
      <c r="C1315" t="s">
        <v>44028</v>
      </c>
      <c r="D1315">
        <v>1037022454355</v>
      </c>
      <c r="E1315">
        <v>1</v>
      </c>
      <c r="F1315">
        <v>6117742349</v>
      </c>
      <c r="G1315">
        <v>13000000</v>
      </c>
      <c r="H1315" t="s">
        <v>40297</v>
      </c>
      <c r="I1315">
        <v>3136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43769</v>
      </c>
      <c r="D1316">
        <v>1037022454355</v>
      </c>
      <c r="E1316">
        <v>1</v>
      </c>
      <c r="F1316">
        <v>6117740844</v>
      </c>
      <c r="G1316">
        <v>131000000</v>
      </c>
      <c r="H1316" t="s">
        <v>40297</v>
      </c>
      <c r="I1316">
        <v>3137</v>
      </c>
      <c r="J1316">
        <v>4</v>
      </c>
      <c r="K1316">
        <v>4</v>
      </c>
    </row>
    <row r="1317" spans="1:11">
      <c r="A1317">
        <v>90</v>
      </c>
      <c r="B1317" t="b">
        <v>0</v>
      </c>
      <c r="C1317" t="s">
        <v>47479</v>
      </c>
      <c r="D1317">
        <v>1037022454355</v>
      </c>
      <c r="E1317">
        <v>1</v>
      </c>
      <c r="F1317">
        <v>6130708248</v>
      </c>
      <c r="G1317">
        <v>4800000</v>
      </c>
      <c r="H1317" t="s">
        <v>40297</v>
      </c>
      <c r="I1317">
        <v>3138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42590</v>
      </c>
      <c r="D1318">
        <v>1037022454355</v>
      </c>
      <c r="E1318">
        <v>1</v>
      </c>
      <c r="F1318">
        <v>6067795321</v>
      </c>
      <c r="G1318">
        <v>4500000</v>
      </c>
      <c r="H1318" t="s">
        <v>40297</v>
      </c>
      <c r="I1318">
        <v>3138</v>
      </c>
      <c r="J1318">
        <v>1</v>
      </c>
      <c r="K1318">
        <v>4</v>
      </c>
    </row>
    <row r="1319" spans="1:11">
      <c r="A1319">
        <v>90</v>
      </c>
      <c r="B1319" t="b">
        <v>0</v>
      </c>
      <c r="C1319" t="s">
        <v>44239</v>
      </c>
      <c r="D1319">
        <v>1037022454355</v>
      </c>
      <c r="E1319">
        <v>1</v>
      </c>
      <c r="F1319">
        <v>6104999091</v>
      </c>
      <c r="G1319">
        <v>3600000</v>
      </c>
      <c r="H1319" t="s">
        <v>40297</v>
      </c>
      <c r="I1319">
        <v>3138</v>
      </c>
      <c r="J1319">
        <v>3</v>
      </c>
      <c r="K1319">
        <v>20</v>
      </c>
    </row>
    <row r="1320" spans="1:11">
      <c r="A1320">
        <v>90</v>
      </c>
      <c r="B1320" t="b">
        <v>0</v>
      </c>
      <c r="C1320" t="s">
        <v>43509</v>
      </c>
      <c r="D1320">
        <v>1037022454355</v>
      </c>
      <c r="E1320">
        <v>1</v>
      </c>
      <c r="F1320">
        <v>6117739326</v>
      </c>
      <c r="G1320">
        <v>644000000</v>
      </c>
      <c r="H1320" t="s">
        <v>40297</v>
      </c>
      <c r="I1320">
        <v>3140</v>
      </c>
      <c r="J1320">
        <v>3</v>
      </c>
      <c r="K1320">
        <v>3</v>
      </c>
    </row>
    <row r="1321" spans="1:11">
      <c r="A1321">
        <v>90</v>
      </c>
      <c r="B1321" t="b">
        <v>0</v>
      </c>
      <c r="C1321" t="s">
        <v>44056</v>
      </c>
      <c r="D1321">
        <v>1037022454355</v>
      </c>
      <c r="E1321">
        <v>1</v>
      </c>
      <c r="F1321">
        <v>6124427190</v>
      </c>
      <c r="G1321">
        <v>4398000</v>
      </c>
      <c r="H1321" t="s">
        <v>40297</v>
      </c>
      <c r="I1321">
        <v>3146</v>
      </c>
      <c r="J1321">
        <v>6</v>
      </c>
      <c r="K1321">
        <v>11</v>
      </c>
    </row>
    <row r="1322" spans="1:11">
      <c r="A1322">
        <v>90</v>
      </c>
      <c r="B1322" t="b">
        <v>0</v>
      </c>
      <c r="C1322" t="s">
        <v>46494</v>
      </c>
      <c r="D1322">
        <v>1037022454355</v>
      </c>
      <c r="E1322">
        <v>1</v>
      </c>
      <c r="F1322">
        <v>6126140002</v>
      </c>
      <c r="G1322">
        <v>4344000</v>
      </c>
      <c r="H1322" t="s">
        <v>40297</v>
      </c>
      <c r="I1322">
        <v>3146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45808</v>
      </c>
      <c r="D1323">
        <v>1037022454355</v>
      </c>
      <c r="E1323">
        <v>1</v>
      </c>
      <c r="F1323">
        <v>6127152120</v>
      </c>
      <c r="G1323">
        <v>4341000</v>
      </c>
      <c r="H1323" t="s">
        <v>40297</v>
      </c>
      <c r="I1323">
        <v>3146</v>
      </c>
      <c r="J1323">
        <v>98</v>
      </c>
      <c r="K1323">
        <v>110</v>
      </c>
    </row>
    <row r="1324" spans="1:11">
      <c r="A1324">
        <v>90</v>
      </c>
      <c r="B1324" t="b">
        <v>0</v>
      </c>
      <c r="C1324" t="s">
        <v>46344</v>
      </c>
      <c r="D1324">
        <v>1037022454355</v>
      </c>
      <c r="E1324">
        <v>1</v>
      </c>
      <c r="F1324">
        <v>6122464678</v>
      </c>
      <c r="G1324">
        <v>4340000</v>
      </c>
      <c r="H1324" t="s">
        <v>40297</v>
      </c>
      <c r="I1324">
        <v>3146</v>
      </c>
      <c r="J1324">
        <v>22</v>
      </c>
      <c r="K1324">
        <v>50</v>
      </c>
    </row>
    <row r="1325" spans="1:11">
      <c r="A1325">
        <v>90</v>
      </c>
      <c r="B1325" t="b">
        <v>0</v>
      </c>
      <c r="C1325" t="s">
        <v>47770</v>
      </c>
      <c r="D1325">
        <v>1037022454355</v>
      </c>
      <c r="E1325">
        <v>1</v>
      </c>
      <c r="F1325">
        <v>6130006602</v>
      </c>
      <c r="G1325">
        <v>4320000</v>
      </c>
      <c r="H1325" t="s">
        <v>40297</v>
      </c>
      <c r="I1325">
        <v>3146</v>
      </c>
      <c r="J1325">
        <v>2</v>
      </c>
      <c r="K1325">
        <v>2</v>
      </c>
    </row>
    <row r="1326" spans="1:11">
      <c r="A1326">
        <v>90</v>
      </c>
      <c r="B1326" t="b">
        <v>0</v>
      </c>
      <c r="C1326" t="s">
        <v>44716</v>
      </c>
      <c r="D1326">
        <v>1037022454355</v>
      </c>
      <c r="E1326">
        <v>1</v>
      </c>
      <c r="F1326">
        <v>6107752222</v>
      </c>
      <c r="G1326">
        <v>7300000</v>
      </c>
      <c r="H1326" t="s">
        <v>40297</v>
      </c>
      <c r="I1326">
        <v>3154</v>
      </c>
      <c r="J1326">
        <v>20</v>
      </c>
      <c r="K1326">
        <v>20</v>
      </c>
    </row>
    <row r="1327" spans="1:11">
      <c r="A1327">
        <v>90</v>
      </c>
      <c r="B1327" t="b">
        <v>0</v>
      </c>
      <c r="C1327" t="s">
        <v>44742</v>
      </c>
      <c r="D1327">
        <v>1037022454355</v>
      </c>
      <c r="E1327">
        <v>1</v>
      </c>
      <c r="F1327">
        <v>6109521869</v>
      </c>
      <c r="G1327">
        <v>7000000</v>
      </c>
      <c r="H1327" t="s">
        <v>40297</v>
      </c>
      <c r="I1327">
        <v>3154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44527</v>
      </c>
      <c r="D1328">
        <v>1037022454355</v>
      </c>
      <c r="E1328">
        <v>1</v>
      </c>
      <c r="F1328">
        <v>6075245255</v>
      </c>
      <c r="G1328">
        <v>875000</v>
      </c>
      <c r="H1328" t="s">
        <v>40297</v>
      </c>
      <c r="I1328">
        <v>3162</v>
      </c>
      <c r="J1328">
        <v>63</v>
      </c>
      <c r="K1328">
        <v>100</v>
      </c>
    </row>
    <row r="1329" spans="1:11">
      <c r="A1329">
        <v>90</v>
      </c>
      <c r="B1329" t="b">
        <v>0</v>
      </c>
      <c r="C1329" t="s">
        <v>41881</v>
      </c>
      <c r="D1329">
        <v>1037022454355</v>
      </c>
      <c r="E1329">
        <v>1</v>
      </c>
      <c r="F1329">
        <v>6074770247</v>
      </c>
      <c r="G1329">
        <v>873300</v>
      </c>
      <c r="H1329" t="s">
        <v>40297</v>
      </c>
      <c r="I1329">
        <v>3162</v>
      </c>
      <c r="J1329">
        <v>20</v>
      </c>
      <c r="K1329">
        <v>40</v>
      </c>
    </row>
    <row r="1330" spans="1:11">
      <c r="A1330">
        <v>90</v>
      </c>
      <c r="B1330" t="b">
        <v>0</v>
      </c>
      <c r="C1330" t="s">
        <v>42425</v>
      </c>
      <c r="D1330">
        <v>1037022454355</v>
      </c>
      <c r="E1330">
        <v>1</v>
      </c>
      <c r="F1330">
        <v>6099087553</v>
      </c>
      <c r="G1330">
        <v>873200</v>
      </c>
      <c r="H1330" t="s">
        <v>40297</v>
      </c>
      <c r="I1330">
        <v>3162</v>
      </c>
      <c r="J1330">
        <v>1</v>
      </c>
      <c r="K1330">
        <v>3</v>
      </c>
    </row>
    <row r="1331" spans="1:11">
      <c r="A1331">
        <v>90</v>
      </c>
      <c r="B1331" t="b">
        <v>0</v>
      </c>
      <c r="C1331" t="s">
        <v>45658</v>
      </c>
      <c r="D1331">
        <v>1037022454355</v>
      </c>
      <c r="E1331">
        <v>1</v>
      </c>
      <c r="F1331">
        <v>6100516199</v>
      </c>
      <c r="G1331">
        <v>859900</v>
      </c>
      <c r="H1331" t="s">
        <v>40297</v>
      </c>
      <c r="I1331">
        <v>3162</v>
      </c>
      <c r="J1331">
        <v>2</v>
      </c>
      <c r="K1331">
        <v>25</v>
      </c>
    </row>
    <row r="1332" spans="1:11">
      <c r="A1332">
        <v>90</v>
      </c>
      <c r="B1332" t="b">
        <v>0</v>
      </c>
      <c r="C1332" t="s">
        <v>43336</v>
      </c>
      <c r="D1332">
        <v>1037022454355</v>
      </c>
      <c r="E1332">
        <v>1</v>
      </c>
      <c r="F1332">
        <v>6125330747</v>
      </c>
      <c r="G1332">
        <v>800000</v>
      </c>
      <c r="H1332" t="s">
        <v>40297</v>
      </c>
      <c r="I1332">
        <v>3162</v>
      </c>
      <c r="J1332">
        <v>6</v>
      </c>
      <c r="K1332">
        <v>6</v>
      </c>
    </row>
    <row r="1333" spans="1:11">
      <c r="A1333">
        <v>90</v>
      </c>
      <c r="B1333" t="b">
        <v>0</v>
      </c>
      <c r="C1333" t="s">
        <v>46275</v>
      </c>
      <c r="D1333">
        <v>1037022454355</v>
      </c>
      <c r="E1333">
        <v>1</v>
      </c>
      <c r="F1333">
        <v>6123050827</v>
      </c>
      <c r="G1333">
        <v>799900</v>
      </c>
      <c r="H1333" t="s">
        <v>40297</v>
      </c>
      <c r="I1333">
        <v>3162</v>
      </c>
      <c r="J1333">
        <v>21</v>
      </c>
      <c r="K1333">
        <v>43</v>
      </c>
    </row>
    <row r="1334" spans="1:11">
      <c r="A1334">
        <v>90</v>
      </c>
      <c r="B1334" t="b">
        <v>0</v>
      </c>
      <c r="C1334" t="s">
        <v>42071</v>
      </c>
      <c r="D1334">
        <v>1037022454355</v>
      </c>
      <c r="E1334">
        <v>1</v>
      </c>
      <c r="F1334">
        <v>6111537158</v>
      </c>
      <c r="G1334">
        <v>9509000</v>
      </c>
      <c r="H1334" t="s">
        <v>40297</v>
      </c>
      <c r="I1334">
        <v>3168</v>
      </c>
      <c r="J1334">
        <v>10</v>
      </c>
      <c r="K1334">
        <v>10</v>
      </c>
    </row>
    <row r="1335" spans="1:11">
      <c r="A1335">
        <v>90</v>
      </c>
      <c r="B1335" t="b">
        <v>0</v>
      </c>
      <c r="C1335" t="s">
        <v>45193</v>
      </c>
      <c r="D1335">
        <v>1037022454355</v>
      </c>
      <c r="E1335">
        <v>1</v>
      </c>
      <c r="F1335">
        <v>6074856024</v>
      </c>
      <c r="G1335">
        <v>1294000</v>
      </c>
      <c r="H1335" t="s">
        <v>40297</v>
      </c>
      <c r="I1335">
        <v>3170</v>
      </c>
      <c r="J1335">
        <v>6</v>
      </c>
      <c r="K1335">
        <v>6</v>
      </c>
    </row>
    <row r="1336" spans="1:11">
      <c r="A1336">
        <v>90</v>
      </c>
      <c r="B1336" t="b">
        <v>0</v>
      </c>
      <c r="C1336" t="s">
        <v>44145</v>
      </c>
      <c r="D1336">
        <v>1037022454355</v>
      </c>
      <c r="E1336">
        <v>1</v>
      </c>
      <c r="F1336">
        <v>6075567879</v>
      </c>
      <c r="G1336">
        <v>1292000</v>
      </c>
      <c r="H1336" t="s">
        <v>40297</v>
      </c>
      <c r="I1336">
        <v>3170</v>
      </c>
      <c r="J1336">
        <v>2</v>
      </c>
      <c r="K1336">
        <v>2</v>
      </c>
    </row>
    <row r="1337" spans="1:11">
      <c r="A1337">
        <v>90</v>
      </c>
      <c r="B1337" t="b">
        <v>0</v>
      </c>
      <c r="C1337" t="s">
        <v>43407</v>
      </c>
      <c r="D1337">
        <v>1037022454355</v>
      </c>
      <c r="E1337">
        <v>1</v>
      </c>
      <c r="F1337">
        <v>6082459352</v>
      </c>
      <c r="G1337">
        <v>1111000</v>
      </c>
      <c r="H1337" t="s">
        <v>40297</v>
      </c>
      <c r="I1337">
        <v>3170</v>
      </c>
      <c r="J1337">
        <v>2</v>
      </c>
      <c r="K1337">
        <v>2</v>
      </c>
    </row>
    <row r="1338" spans="1:11">
      <c r="A1338">
        <v>90</v>
      </c>
      <c r="B1338" t="b">
        <v>0</v>
      </c>
      <c r="C1338" t="s">
        <v>43181</v>
      </c>
      <c r="D1338">
        <v>1037022454355</v>
      </c>
      <c r="E1338">
        <v>1</v>
      </c>
      <c r="F1338">
        <v>6069371883</v>
      </c>
      <c r="G1338">
        <v>1075000</v>
      </c>
      <c r="H1338" t="s">
        <v>40297</v>
      </c>
      <c r="I1338">
        <v>3170</v>
      </c>
      <c r="J1338">
        <v>95</v>
      </c>
      <c r="K1338">
        <v>100</v>
      </c>
    </row>
    <row r="1339" spans="1:11">
      <c r="A1339">
        <v>90</v>
      </c>
      <c r="B1339" t="b">
        <v>0</v>
      </c>
      <c r="C1339" t="s">
        <v>42981</v>
      </c>
      <c r="D1339">
        <v>1037022454355</v>
      </c>
      <c r="E1339">
        <v>1</v>
      </c>
      <c r="F1339">
        <v>6091063152</v>
      </c>
      <c r="G1339">
        <v>1074000</v>
      </c>
      <c r="H1339" t="s">
        <v>40297</v>
      </c>
      <c r="I1339">
        <v>3170</v>
      </c>
      <c r="J1339">
        <v>3</v>
      </c>
      <c r="K1339">
        <v>3</v>
      </c>
    </row>
    <row r="1340" spans="1:11">
      <c r="A1340">
        <v>90</v>
      </c>
      <c r="B1340" t="b">
        <v>0</v>
      </c>
      <c r="C1340" t="s">
        <v>41320</v>
      </c>
      <c r="D1340">
        <v>1037022454355</v>
      </c>
      <c r="E1340">
        <v>1</v>
      </c>
      <c r="F1340">
        <v>6097245950</v>
      </c>
      <c r="G1340">
        <v>1073000</v>
      </c>
      <c r="H1340" t="s">
        <v>40297</v>
      </c>
      <c r="I1340">
        <v>3170</v>
      </c>
      <c r="J1340">
        <v>4</v>
      </c>
      <c r="K1340">
        <v>4</v>
      </c>
    </row>
    <row r="1341" spans="1:11">
      <c r="A1341">
        <v>90</v>
      </c>
      <c r="B1341" t="b">
        <v>0</v>
      </c>
      <c r="C1341" t="s">
        <v>42331</v>
      </c>
      <c r="D1341">
        <v>1037022454355</v>
      </c>
      <c r="E1341">
        <v>1</v>
      </c>
      <c r="F1341">
        <v>6099906179</v>
      </c>
      <c r="G1341">
        <v>1072000</v>
      </c>
      <c r="H1341" t="s">
        <v>40297</v>
      </c>
      <c r="I1341">
        <v>3170</v>
      </c>
      <c r="J1341">
        <v>24</v>
      </c>
      <c r="K1341">
        <v>29</v>
      </c>
    </row>
    <row r="1342" spans="1:11">
      <c r="A1342">
        <v>90</v>
      </c>
      <c r="B1342" t="b">
        <v>0</v>
      </c>
      <c r="C1342" t="s">
        <v>42777</v>
      </c>
      <c r="D1342">
        <v>1037022454355</v>
      </c>
      <c r="E1342">
        <v>1</v>
      </c>
      <c r="F1342">
        <v>6119930369</v>
      </c>
      <c r="G1342">
        <v>1071000</v>
      </c>
      <c r="H1342" t="s">
        <v>40297</v>
      </c>
      <c r="I1342">
        <v>3170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44167</v>
      </c>
      <c r="D1343">
        <v>1037022454355</v>
      </c>
      <c r="E1343">
        <v>1</v>
      </c>
      <c r="F1343">
        <v>6122920665</v>
      </c>
      <c r="G1343">
        <v>1070000</v>
      </c>
      <c r="H1343" t="s">
        <v>40297</v>
      </c>
      <c r="I1343">
        <v>3170</v>
      </c>
      <c r="J1343">
        <v>3</v>
      </c>
      <c r="K1343">
        <v>3</v>
      </c>
    </row>
    <row r="1344" spans="1:11">
      <c r="A1344">
        <v>90</v>
      </c>
      <c r="B1344" t="b">
        <v>0</v>
      </c>
      <c r="C1344" t="s">
        <v>44367</v>
      </c>
      <c r="D1344">
        <v>1037022454355</v>
      </c>
      <c r="E1344">
        <v>1</v>
      </c>
      <c r="F1344">
        <v>6124429142</v>
      </c>
      <c r="G1344">
        <v>1068000</v>
      </c>
      <c r="H1344" t="s">
        <v>40297</v>
      </c>
      <c r="I1344">
        <v>3170</v>
      </c>
      <c r="J1344">
        <v>5</v>
      </c>
      <c r="K1344">
        <v>5</v>
      </c>
    </row>
    <row r="1345" spans="1:11">
      <c r="A1345">
        <v>30</v>
      </c>
      <c r="B1345" t="b">
        <v>0</v>
      </c>
      <c r="C1345" t="s">
        <v>43183</v>
      </c>
      <c r="D1345">
        <v>1037022454355</v>
      </c>
      <c r="E1345">
        <v>1</v>
      </c>
      <c r="F1345">
        <v>6125765616</v>
      </c>
      <c r="G1345">
        <v>1066000</v>
      </c>
      <c r="H1345" t="s">
        <v>40297</v>
      </c>
      <c r="I1345">
        <v>3170</v>
      </c>
      <c r="J1345">
        <v>6</v>
      </c>
      <c r="K1345">
        <v>6</v>
      </c>
    </row>
    <row r="1346" spans="1:11">
      <c r="A1346">
        <v>90</v>
      </c>
      <c r="B1346" t="b">
        <v>0</v>
      </c>
      <c r="C1346" t="s">
        <v>45791</v>
      </c>
      <c r="D1346">
        <v>1037022454355</v>
      </c>
      <c r="E1346">
        <v>1</v>
      </c>
      <c r="F1346">
        <v>6126142558</v>
      </c>
      <c r="G1346">
        <v>1065000</v>
      </c>
      <c r="H1346" t="s">
        <v>40297</v>
      </c>
      <c r="I1346">
        <v>3170</v>
      </c>
      <c r="J1346">
        <v>21</v>
      </c>
      <c r="K1346">
        <v>25</v>
      </c>
    </row>
    <row r="1347" spans="1:11">
      <c r="A1347">
        <v>90</v>
      </c>
      <c r="B1347" t="b">
        <v>0</v>
      </c>
      <c r="C1347" t="s">
        <v>43854</v>
      </c>
      <c r="D1347">
        <v>1037022454355</v>
      </c>
      <c r="E1347">
        <v>1</v>
      </c>
      <c r="F1347">
        <v>6117741332</v>
      </c>
      <c r="G1347">
        <v>119000000</v>
      </c>
      <c r="H1347" t="s">
        <v>40297</v>
      </c>
      <c r="I1347">
        <v>3177</v>
      </c>
      <c r="J1347">
        <v>3</v>
      </c>
      <c r="K1347">
        <v>3</v>
      </c>
    </row>
    <row r="1348" spans="1:11">
      <c r="A1348">
        <v>90</v>
      </c>
      <c r="B1348" t="b">
        <v>0</v>
      </c>
      <c r="C1348" t="s">
        <v>47266</v>
      </c>
      <c r="D1348">
        <v>1037022454355</v>
      </c>
      <c r="E1348">
        <v>1</v>
      </c>
      <c r="F1348">
        <v>6130059284</v>
      </c>
      <c r="G1348">
        <v>2000000</v>
      </c>
      <c r="H1348" t="s">
        <v>40297</v>
      </c>
      <c r="I1348">
        <v>3178</v>
      </c>
      <c r="J1348">
        <v>18</v>
      </c>
      <c r="K1348">
        <v>51</v>
      </c>
    </row>
    <row r="1349" spans="1:11">
      <c r="A1349">
        <v>90</v>
      </c>
      <c r="B1349" t="b">
        <v>0</v>
      </c>
      <c r="C1349" t="s">
        <v>46609</v>
      </c>
      <c r="D1349">
        <v>1037022454355</v>
      </c>
      <c r="E1349">
        <v>1</v>
      </c>
      <c r="F1349">
        <v>6131844939</v>
      </c>
      <c r="G1349">
        <v>1999000</v>
      </c>
      <c r="H1349" t="s">
        <v>40297</v>
      </c>
      <c r="I1349">
        <v>3178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44767</v>
      </c>
      <c r="D1350">
        <v>1037022454355</v>
      </c>
      <c r="E1350">
        <v>1</v>
      </c>
      <c r="F1350">
        <v>6077409344</v>
      </c>
      <c r="G1350">
        <v>6986000</v>
      </c>
      <c r="H1350" t="s">
        <v>40297</v>
      </c>
      <c r="I1350">
        <v>3186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40832</v>
      </c>
      <c r="D1351">
        <v>1037022454355</v>
      </c>
      <c r="E1351">
        <v>1</v>
      </c>
      <c r="F1351">
        <v>6077942961</v>
      </c>
      <c r="G1351">
        <v>6976000</v>
      </c>
      <c r="H1351" t="s">
        <v>40297</v>
      </c>
      <c r="I1351">
        <v>3186</v>
      </c>
      <c r="J1351">
        <v>23</v>
      </c>
      <c r="K1351">
        <v>27</v>
      </c>
    </row>
    <row r="1352" spans="1:11">
      <c r="A1352">
        <v>90</v>
      </c>
      <c r="B1352" t="b">
        <v>0</v>
      </c>
      <c r="C1352" t="s">
        <v>43111</v>
      </c>
      <c r="D1352">
        <v>1037022454355</v>
      </c>
      <c r="E1352">
        <v>1</v>
      </c>
      <c r="F1352">
        <v>6085001809</v>
      </c>
      <c r="G1352">
        <v>6974000</v>
      </c>
      <c r="H1352" t="s">
        <v>40297</v>
      </c>
      <c r="I1352">
        <v>3186</v>
      </c>
      <c r="J1352">
        <v>6</v>
      </c>
      <c r="K1352">
        <v>10</v>
      </c>
    </row>
    <row r="1353" spans="1:11">
      <c r="A1353">
        <v>90</v>
      </c>
      <c r="B1353" t="b">
        <v>0</v>
      </c>
      <c r="C1353" t="s">
        <v>43207</v>
      </c>
      <c r="D1353">
        <v>1037022454355</v>
      </c>
      <c r="E1353">
        <v>1</v>
      </c>
      <c r="F1353">
        <v>6098371714</v>
      </c>
      <c r="G1353">
        <v>6973000</v>
      </c>
      <c r="H1353" t="s">
        <v>40297</v>
      </c>
      <c r="I1353">
        <v>3186</v>
      </c>
      <c r="J1353">
        <v>5</v>
      </c>
      <c r="K1353">
        <v>10</v>
      </c>
    </row>
    <row r="1354" spans="1:11">
      <c r="A1354">
        <v>90</v>
      </c>
      <c r="B1354" t="b">
        <v>0</v>
      </c>
      <c r="C1354" t="s">
        <v>42128</v>
      </c>
      <c r="D1354">
        <v>1037022454355</v>
      </c>
      <c r="E1354">
        <v>1</v>
      </c>
      <c r="F1354">
        <v>6111144309</v>
      </c>
      <c r="G1354">
        <v>6971000</v>
      </c>
      <c r="H1354" t="s">
        <v>40297</v>
      </c>
      <c r="I1354">
        <v>3186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46145</v>
      </c>
      <c r="D1355">
        <v>1037022454355</v>
      </c>
      <c r="E1355">
        <v>1</v>
      </c>
      <c r="F1355">
        <v>6126133307</v>
      </c>
      <c r="G1355">
        <v>6969000</v>
      </c>
      <c r="H1355" t="s">
        <v>40297</v>
      </c>
      <c r="I1355">
        <v>3186</v>
      </c>
      <c r="J1355">
        <v>15</v>
      </c>
      <c r="K1355">
        <v>25</v>
      </c>
    </row>
    <row r="1356" spans="1:11">
      <c r="A1356">
        <v>90</v>
      </c>
      <c r="B1356" t="b">
        <v>0</v>
      </c>
      <c r="C1356" t="s">
        <v>44010</v>
      </c>
      <c r="D1356">
        <v>1037022454355</v>
      </c>
      <c r="E1356">
        <v>1</v>
      </c>
      <c r="F1356">
        <v>6117742253</v>
      </c>
      <c r="G1356">
        <v>13000000</v>
      </c>
      <c r="H1356" t="s">
        <v>40297</v>
      </c>
      <c r="I1356">
        <v>3204</v>
      </c>
      <c r="J1356">
        <v>3</v>
      </c>
      <c r="K1356">
        <v>5</v>
      </c>
    </row>
    <row r="1357" spans="1:11">
      <c r="A1357">
        <v>90</v>
      </c>
      <c r="B1357" t="b">
        <v>0</v>
      </c>
      <c r="C1357" t="s">
        <v>43713</v>
      </c>
      <c r="D1357">
        <v>1037022454355</v>
      </c>
      <c r="E1357">
        <v>1</v>
      </c>
      <c r="F1357">
        <v>6117740525</v>
      </c>
      <c r="G1357">
        <v>141000000</v>
      </c>
      <c r="H1357" t="s">
        <v>40297</v>
      </c>
      <c r="I1357">
        <v>3209</v>
      </c>
      <c r="J1357">
        <v>4</v>
      </c>
      <c r="K1357">
        <v>4</v>
      </c>
    </row>
    <row r="1358" spans="1:11">
      <c r="A1358">
        <v>90</v>
      </c>
      <c r="B1358" t="b">
        <v>0</v>
      </c>
      <c r="C1358" t="s">
        <v>43642</v>
      </c>
      <c r="D1358">
        <v>1037022454355</v>
      </c>
      <c r="E1358">
        <v>1</v>
      </c>
      <c r="F1358">
        <v>6117740084</v>
      </c>
      <c r="G1358">
        <v>641000000</v>
      </c>
      <c r="H1358" t="s">
        <v>40297</v>
      </c>
      <c r="I1358">
        <v>3214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42705</v>
      </c>
      <c r="D1359">
        <v>1037022454355</v>
      </c>
      <c r="E1359">
        <v>1</v>
      </c>
      <c r="F1359">
        <v>6101350423</v>
      </c>
      <c r="G1359">
        <v>5001000</v>
      </c>
      <c r="H1359" t="s">
        <v>40297</v>
      </c>
      <c r="I1359">
        <v>3231</v>
      </c>
      <c r="J1359">
        <v>2</v>
      </c>
      <c r="K1359">
        <v>9</v>
      </c>
    </row>
    <row r="1360" spans="1:11">
      <c r="A1360">
        <v>30</v>
      </c>
      <c r="B1360" t="b">
        <v>0</v>
      </c>
      <c r="C1360" t="s">
        <v>45446</v>
      </c>
      <c r="D1360">
        <v>1037022454355</v>
      </c>
      <c r="E1360">
        <v>1</v>
      </c>
      <c r="F1360">
        <v>6124475408</v>
      </c>
      <c r="G1360">
        <v>45020</v>
      </c>
      <c r="H1360" t="s">
        <v>40297</v>
      </c>
      <c r="I1360">
        <v>3242</v>
      </c>
      <c r="J1360">
        <v>15</v>
      </c>
      <c r="K1360">
        <v>25</v>
      </c>
    </row>
    <row r="1361" spans="1:11">
      <c r="A1361">
        <v>90</v>
      </c>
      <c r="B1361" t="b">
        <v>0</v>
      </c>
      <c r="C1361" t="s">
        <v>41671</v>
      </c>
      <c r="D1361">
        <v>1037022454355</v>
      </c>
      <c r="E1361">
        <v>1</v>
      </c>
      <c r="F1361">
        <v>6067199710</v>
      </c>
      <c r="G1361">
        <v>2000000</v>
      </c>
      <c r="H1361" t="s">
        <v>40297</v>
      </c>
      <c r="I1361">
        <v>3244</v>
      </c>
      <c r="J1361">
        <v>55</v>
      </c>
      <c r="K1361">
        <v>55</v>
      </c>
    </row>
    <row r="1362" spans="1:11">
      <c r="A1362">
        <v>90</v>
      </c>
      <c r="B1362" t="b">
        <v>0</v>
      </c>
      <c r="C1362" t="s">
        <v>41251</v>
      </c>
      <c r="D1362">
        <v>1037022454355</v>
      </c>
      <c r="E1362">
        <v>1</v>
      </c>
      <c r="F1362">
        <v>6068540876</v>
      </c>
      <c r="G1362">
        <v>1867000</v>
      </c>
      <c r="H1362" t="s">
        <v>40297</v>
      </c>
      <c r="I1362">
        <v>3244</v>
      </c>
      <c r="J1362">
        <v>39</v>
      </c>
      <c r="K1362">
        <v>40</v>
      </c>
    </row>
    <row r="1363" spans="1:11">
      <c r="A1363">
        <v>90</v>
      </c>
      <c r="B1363" t="b">
        <v>0</v>
      </c>
      <c r="C1363" t="s">
        <v>43043</v>
      </c>
      <c r="D1363">
        <v>1037022454355</v>
      </c>
      <c r="E1363">
        <v>1</v>
      </c>
      <c r="F1363">
        <v>6069043405</v>
      </c>
      <c r="G1363">
        <v>1740000</v>
      </c>
      <c r="H1363" t="s">
        <v>40297</v>
      </c>
      <c r="I1363">
        <v>3244</v>
      </c>
      <c r="J1363">
        <v>8</v>
      </c>
      <c r="K1363">
        <v>14</v>
      </c>
    </row>
    <row r="1364" spans="1:11">
      <c r="A1364">
        <v>90</v>
      </c>
      <c r="B1364" t="b">
        <v>0</v>
      </c>
      <c r="C1364" t="s">
        <v>44993</v>
      </c>
      <c r="D1364">
        <v>1037022454355</v>
      </c>
      <c r="E1364">
        <v>1</v>
      </c>
      <c r="F1364">
        <v>6069939612</v>
      </c>
      <c r="G1364">
        <v>1690000</v>
      </c>
      <c r="H1364" t="s">
        <v>40297</v>
      </c>
      <c r="I1364">
        <v>3244</v>
      </c>
      <c r="J1364">
        <v>19</v>
      </c>
      <c r="K1364">
        <v>22</v>
      </c>
    </row>
    <row r="1365" spans="1:11">
      <c r="A1365">
        <v>90</v>
      </c>
      <c r="B1365" t="b">
        <v>0</v>
      </c>
      <c r="C1365" t="s">
        <v>41503</v>
      </c>
      <c r="D1365">
        <v>1037022454355</v>
      </c>
      <c r="E1365">
        <v>1</v>
      </c>
      <c r="F1365">
        <v>6083746630</v>
      </c>
      <c r="G1365">
        <v>1677000</v>
      </c>
      <c r="H1365" t="s">
        <v>40297</v>
      </c>
      <c r="I1365">
        <v>3244</v>
      </c>
      <c r="J1365">
        <v>11</v>
      </c>
      <c r="K1365">
        <v>22</v>
      </c>
    </row>
    <row r="1366" spans="1:11">
      <c r="A1366">
        <v>90</v>
      </c>
      <c r="B1366" t="b">
        <v>0</v>
      </c>
      <c r="C1366" t="s">
        <v>44622</v>
      </c>
      <c r="D1366">
        <v>1037022454355</v>
      </c>
      <c r="E1366">
        <v>1</v>
      </c>
      <c r="F1366">
        <v>6094611676</v>
      </c>
      <c r="G1366">
        <v>1671000</v>
      </c>
      <c r="H1366" t="s">
        <v>40297</v>
      </c>
      <c r="I1366">
        <v>3244</v>
      </c>
      <c r="J1366">
        <v>3</v>
      </c>
      <c r="K1366">
        <v>6</v>
      </c>
    </row>
    <row r="1367" spans="1:11">
      <c r="A1367">
        <v>90</v>
      </c>
      <c r="B1367" t="b">
        <v>0</v>
      </c>
      <c r="C1367" t="s">
        <v>41645</v>
      </c>
      <c r="D1367">
        <v>1037022454355</v>
      </c>
      <c r="E1367">
        <v>1</v>
      </c>
      <c r="F1367">
        <v>6088597108</v>
      </c>
      <c r="G1367">
        <v>1556000</v>
      </c>
      <c r="H1367" t="s">
        <v>40297</v>
      </c>
      <c r="I1367">
        <v>3244</v>
      </c>
      <c r="J1367">
        <v>18</v>
      </c>
      <c r="K1367">
        <v>40</v>
      </c>
    </row>
    <row r="1368" spans="1:11">
      <c r="A1368">
        <v>30</v>
      </c>
      <c r="B1368" t="b">
        <v>0</v>
      </c>
      <c r="C1368" t="s">
        <v>45892</v>
      </c>
      <c r="D1368">
        <v>1037022454355</v>
      </c>
      <c r="E1368">
        <v>1</v>
      </c>
      <c r="F1368">
        <v>6125819425</v>
      </c>
      <c r="G1368">
        <v>1550000</v>
      </c>
      <c r="H1368" t="s">
        <v>40297</v>
      </c>
      <c r="I1368">
        <v>3244</v>
      </c>
      <c r="J1368">
        <v>4</v>
      </c>
      <c r="K1368">
        <v>4</v>
      </c>
    </row>
    <row r="1369" spans="1:11">
      <c r="A1369">
        <v>90</v>
      </c>
      <c r="B1369" t="b">
        <v>0</v>
      </c>
      <c r="C1369" t="s">
        <v>42254</v>
      </c>
      <c r="D1369">
        <v>1037022454355</v>
      </c>
      <c r="E1369">
        <v>1</v>
      </c>
      <c r="F1369">
        <v>6112029859</v>
      </c>
      <c r="G1369">
        <v>1550000</v>
      </c>
      <c r="H1369" t="s">
        <v>40297</v>
      </c>
      <c r="I1369">
        <v>3244</v>
      </c>
      <c r="J1369">
        <v>3</v>
      </c>
      <c r="K1369">
        <v>28</v>
      </c>
    </row>
    <row r="1370" spans="1:11">
      <c r="A1370">
        <v>90</v>
      </c>
      <c r="B1370" t="b">
        <v>0</v>
      </c>
      <c r="C1370" t="s">
        <v>46520</v>
      </c>
      <c r="D1370">
        <v>1037022454355</v>
      </c>
      <c r="E1370">
        <v>1</v>
      </c>
      <c r="F1370">
        <v>6126140850</v>
      </c>
      <c r="G1370">
        <v>1524000</v>
      </c>
      <c r="H1370" t="s">
        <v>40297</v>
      </c>
      <c r="I1370">
        <v>3244</v>
      </c>
      <c r="J1370">
        <v>21</v>
      </c>
      <c r="K1370">
        <v>25</v>
      </c>
    </row>
    <row r="1371" spans="1:11">
      <c r="A1371">
        <v>30</v>
      </c>
      <c r="B1371" t="b">
        <v>0</v>
      </c>
      <c r="C1371" t="s">
        <v>46187</v>
      </c>
      <c r="D1371">
        <v>1037022454355</v>
      </c>
      <c r="E1371">
        <v>1</v>
      </c>
      <c r="F1371">
        <v>6126291144</v>
      </c>
      <c r="G1371">
        <v>1500000</v>
      </c>
      <c r="H1371" t="s">
        <v>40297</v>
      </c>
      <c r="I1371">
        <v>3244</v>
      </c>
      <c r="J1371">
        <v>4</v>
      </c>
      <c r="K1371">
        <v>4</v>
      </c>
    </row>
    <row r="1372" spans="1:11">
      <c r="A1372">
        <v>90</v>
      </c>
      <c r="B1372" t="b">
        <v>0</v>
      </c>
      <c r="C1372" t="s">
        <v>46011</v>
      </c>
      <c r="D1372">
        <v>1037022454355</v>
      </c>
      <c r="E1372">
        <v>1</v>
      </c>
      <c r="F1372">
        <v>6128398776</v>
      </c>
      <c r="G1372">
        <v>1481000</v>
      </c>
      <c r="H1372" t="s">
        <v>40297</v>
      </c>
      <c r="I1372">
        <v>3244</v>
      </c>
      <c r="J1372">
        <v>1</v>
      </c>
      <c r="K1372">
        <v>1</v>
      </c>
    </row>
    <row r="1373" spans="1:11">
      <c r="A1373">
        <v>14</v>
      </c>
      <c r="B1373" t="b">
        <v>0</v>
      </c>
      <c r="C1373" t="s">
        <v>47525</v>
      </c>
      <c r="D1373">
        <v>1037022454355</v>
      </c>
      <c r="E1373">
        <v>1</v>
      </c>
      <c r="F1373">
        <v>6130557538</v>
      </c>
      <c r="G1373">
        <v>1461000</v>
      </c>
      <c r="H1373" t="s">
        <v>40297</v>
      </c>
      <c r="I1373">
        <v>3244</v>
      </c>
      <c r="J1373">
        <v>1</v>
      </c>
      <c r="K1373">
        <v>1</v>
      </c>
    </row>
    <row r="1374" spans="1:11">
      <c r="A1374">
        <v>90</v>
      </c>
      <c r="B1374" t="b">
        <v>0</v>
      </c>
      <c r="C1374" t="s">
        <v>45826</v>
      </c>
      <c r="D1374">
        <v>1037022454355</v>
      </c>
      <c r="E1374">
        <v>1</v>
      </c>
      <c r="F1374">
        <v>6128424758</v>
      </c>
      <c r="G1374">
        <v>1450000</v>
      </c>
      <c r="H1374" t="s">
        <v>40297</v>
      </c>
      <c r="I1374">
        <v>3244</v>
      </c>
      <c r="J1374">
        <v>47</v>
      </c>
      <c r="K1374">
        <v>50</v>
      </c>
    </row>
    <row r="1375" spans="1:11">
      <c r="A1375">
        <v>90</v>
      </c>
      <c r="B1375" t="b">
        <v>0</v>
      </c>
      <c r="C1375" t="s">
        <v>47769</v>
      </c>
      <c r="D1375">
        <v>1037022454355</v>
      </c>
      <c r="E1375">
        <v>1</v>
      </c>
      <c r="F1375">
        <v>6126074394</v>
      </c>
      <c r="G1375">
        <v>1425000</v>
      </c>
      <c r="H1375" t="s">
        <v>40297</v>
      </c>
      <c r="I1375">
        <v>3244</v>
      </c>
      <c r="J1375">
        <v>15</v>
      </c>
      <c r="K1375">
        <v>15</v>
      </c>
    </row>
    <row r="1376" spans="1:11">
      <c r="A1376">
        <v>90</v>
      </c>
      <c r="B1376" t="b">
        <v>0</v>
      </c>
      <c r="C1376" t="s">
        <v>46911</v>
      </c>
      <c r="D1376">
        <v>1037022454355</v>
      </c>
      <c r="E1376">
        <v>1</v>
      </c>
      <c r="F1376">
        <v>6131852278</v>
      </c>
      <c r="G1376">
        <v>1424000</v>
      </c>
      <c r="H1376" t="s">
        <v>40297</v>
      </c>
      <c r="I1376">
        <v>3244</v>
      </c>
      <c r="J1376">
        <v>104</v>
      </c>
      <c r="K1376">
        <v>105</v>
      </c>
    </row>
    <row r="1377" spans="1:11">
      <c r="A1377">
        <v>90</v>
      </c>
      <c r="B1377" t="b">
        <v>0</v>
      </c>
      <c r="C1377" t="s">
        <v>41110</v>
      </c>
      <c r="D1377">
        <v>1037022454355</v>
      </c>
      <c r="E1377">
        <v>1</v>
      </c>
      <c r="F1377">
        <v>6071620293</v>
      </c>
      <c r="G1377">
        <v>10000000</v>
      </c>
      <c r="H1377" t="s">
        <v>40297</v>
      </c>
      <c r="I1377">
        <v>3256</v>
      </c>
      <c r="J1377">
        <v>4</v>
      </c>
      <c r="K1377">
        <v>9</v>
      </c>
    </row>
    <row r="1378" spans="1:11">
      <c r="A1378">
        <v>90</v>
      </c>
      <c r="B1378" t="b">
        <v>0</v>
      </c>
      <c r="C1378" t="s">
        <v>42635</v>
      </c>
      <c r="D1378">
        <v>1037022454355</v>
      </c>
      <c r="E1378">
        <v>1</v>
      </c>
      <c r="F1378">
        <v>6077003390</v>
      </c>
      <c r="G1378">
        <v>7997000</v>
      </c>
      <c r="H1378" t="s">
        <v>40297</v>
      </c>
      <c r="I1378">
        <v>3256</v>
      </c>
      <c r="J1378">
        <v>4</v>
      </c>
      <c r="K1378">
        <v>5</v>
      </c>
    </row>
    <row r="1379" spans="1:11">
      <c r="A1379">
        <v>90</v>
      </c>
      <c r="B1379" t="b">
        <v>0</v>
      </c>
      <c r="C1379" t="s">
        <v>41045</v>
      </c>
      <c r="D1379">
        <v>1037022454355</v>
      </c>
      <c r="E1379">
        <v>1</v>
      </c>
      <c r="F1379">
        <v>6067949897</v>
      </c>
      <c r="G1379">
        <v>7879000</v>
      </c>
      <c r="H1379" t="s">
        <v>40297</v>
      </c>
      <c r="I1379">
        <v>3256</v>
      </c>
      <c r="J1379">
        <v>1</v>
      </c>
      <c r="K1379">
        <v>5</v>
      </c>
    </row>
    <row r="1380" spans="1:11">
      <c r="A1380">
        <v>90</v>
      </c>
      <c r="B1380" t="b">
        <v>0</v>
      </c>
      <c r="C1380" t="s">
        <v>42706</v>
      </c>
      <c r="D1380">
        <v>1037022454355</v>
      </c>
      <c r="E1380">
        <v>1</v>
      </c>
      <c r="F1380">
        <v>6071105561</v>
      </c>
      <c r="G1380">
        <v>7872000</v>
      </c>
      <c r="H1380" t="s">
        <v>40297</v>
      </c>
      <c r="I1380">
        <v>3256</v>
      </c>
      <c r="J1380">
        <v>11</v>
      </c>
      <c r="K1380">
        <v>18</v>
      </c>
    </row>
    <row r="1381" spans="1:11">
      <c r="A1381">
        <v>90</v>
      </c>
      <c r="B1381" t="b">
        <v>0</v>
      </c>
      <c r="C1381" t="s">
        <v>41385</v>
      </c>
      <c r="D1381">
        <v>1037022454355</v>
      </c>
      <c r="E1381">
        <v>1</v>
      </c>
      <c r="F1381">
        <v>6093838471</v>
      </c>
      <c r="G1381">
        <v>7864000</v>
      </c>
      <c r="H1381" t="s">
        <v>40297</v>
      </c>
      <c r="I1381">
        <v>3256</v>
      </c>
      <c r="J1381">
        <v>16</v>
      </c>
      <c r="K1381">
        <v>20</v>
      </c>
    </row>
    <row r="1382" spans="1:11">
      <c r="A1382">
        <v>90</v>
      </c>
      <c r="B1382" t="b">
        <v>0</v>
      </c>
      <c r="C1382" t="s">
        <v>46893</v>
      </c>
      <c r="D1382">
        <v>1037022454355</v>
      </c>
      <c r="E1382">
        <v>1</v>
      </c>
      <c r="F1382">
        <v>6130573958</v>
      </c>
      <c r="G1382">
        <v>7862000</v>
      </c>
      <c r="H1382" t="s">
        <v>40297</v>
      </c>
      <c r="I1382">
        <v>3256</v>
      </c>
      <c r="J1382">
        <v>2</v>
      </c>
      <c r="K1382">
        <v>5</v>
      </c>
    </row>
    <row r="1383" spans="1:11">
      <c r="A1383">
        <v>90</v>
      </c>
      <c r="B1383" t="b">
        <v>0</v>
      </c>
      <c r="C1383" t="s">
        <v>42364</v>
      </c>
      <c r="D1383">
        <v>1037022454355</v>
      </c>
      <c r="E1383">
        <v>1</v>
      </c>
      <c r="F1383">
        <v>6077132597</v>
      </c>
      <c r="G1383">
        <v>8481000</v>
      </c>
      <c r="H1383" t="s">
        <v>40297</v>
      </c>
      <c r="I1383">
        <v>3265</v>
      </c>
      <c r="J1383">
        <v>1</v>
      </c>
      <c r="K1383">
        <v>5</v>
      </c>
    </row>
    <row r="1384" spans="1:11">
      <c r="A1384">
        <v>90</v>
      </c>
      <c r="B1384" t="b">
        <v>0</v>
      </c>
      <c r="C1384" t="s">
        <v>47726</v>
      </c>
      <c r="D1384">
        <v>1037022454355</v>
      </c>
      <c r="E1384">
        <v>1</v>
      </c>
      <c r="F1384">
        <v>6129415834</v>
      </c>
      <c r="G1384">
        <v>8444000</v>
      </c>
      <c r="H1384" t="s">
        <v>40297</v>
      </c>
      <c r="I1384">
        <v>3265</v>
      </c>
      <c r="J1384">
        <v>6</v>
      </c>
      <c r="K1384">
        <v>10</v>
      </c>
    </row>
    <row r="1385" spans="1:11">
      <c r="A1385">
        <v>90</v>
      </c>
      <c r="B1385" t="b">
        <v>0</v>
      </c>
      <c r="C1385" t="s">
        <v>46954</v>
      </c>
      <c r="D1385">
        <v>1037022454355</v>
      </c>
      <c r="E1385">
        <v>1</v>
      </c>
      <c r="F1385">
        <v>6130575447</v>
      </c>
      <c r="G1385">
        <v>8443000</v>
      </c>
      <c r="H1385" t="s">
        <v>40297</v>
      </c>
      <c r="I1385">
        <v>3265</v>
      </c>
      <c r="J1385">
        <v>2</v>
      </c>
      <c r="K1385">
        <v>5</v>
      </c>
    </row>
    <row r="1386" spans="1:11">
      <c r="A1386">
        <v>90</v>
      </c>
      <c r="B1386" t="b">
        <v>0</v>
      </c>
      <c r="C1386" t="s">
        <v>43666</v>
      </c>
      <c r="D1386">
        <v>1037022454355</v>
      </c>
      <c r="E1386">
        <v>1</v>
      </c>
      <c r="F1386">
        <v>6115905209</v>
      </c>
      <c r="G1386">
        <v>2850000</v>
      </c>
      <c r="H1386" t="s">
        <v>40297</v>
      </c>
      <c r="I1386">
        <v>3285</v>
      </c>
      <c r="J1386">
        <v>3</v>
      </c>
      <c r="K1386">
        <v>3</v>
      </c>
    </row>
    <row r="1387" spans="1:11">
      <c r="A1387">
        <v>90</v>
      </c>
      <c r="B1387" t="b">
        <v>0</v>
      </c>
      <c r="C1387" t="s">
        <v>45534</v>
      </c>
      <c r="D1387">
        <v>1037022454355</v>
      </c>
      <c r="E1387">
        <v>1</v>
      </c>
      <c r="F1387">
        <v>6116539059</v>
      </c>
      <c r="G1387">
        <v>2825000</v>
      </c>
      <c r="H1387" t="s">
        <v>40297</v>
      </c>
      <c r="I1387">
        <v>3285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46819</v>
      </c>
      <c r="D1388">
        <v>1037022454355</v>
      </c>
      <c r="E1388">
        <v>1</v>
      </c>
      <c r="F1388">
        <v>6128447271</v>
      </c>
      <c r="G1388">
        <v>2820000</v>
      </c>
      <c r="H1388" t="s">
        <v>40297</v>
      </c>
      <c r="I1388">
        <v>3285</v>
      </c>
      <c r="J1388">
        <v>20</v>
      </c>
      <c r="K1388">
        <v>20</v>
      </c>
    </row>
    <row r="1389" spans="1:11">
      <c r="A1389">
        <v>90</v>
      </c>
      <c r="B1389" t="b">
        <v>0</v>
      </c>
      <c r="C1389" t="s">
        <v>47739</v>
      </c>
      <c r="D1389">
        <v>1037022454355</v>
      </c>
      <c r="E1389">
        <v>1</v>
      </c>
      <c r="F1389">
        <v>6128072701</v>
      </c>
      <c r="G1389">
        <v>2819000</v>
      </c>
      <c r="H1389" t="s">
        <v>40297</v>
      </c>
      <c r="I1389">
        <v>3285</v>
      </c>
      <c r="J1389">
        <v>3</v>
      </c>
      <c r="K1389">
        <v>3</v>
      </c>
    </row>
    <row r="1390" spans="1:11">
      <c r="A1390">
        <v>90</v>
      </c>
      <c r="B1390" t="b">
        <v>0</v>
      </c>
      <c r="C1390" t="s">
        <v>44966</v>
      </c>
      <c r="D1390">
        <v>1037022454355</v>
      </c>
      <c r="E1390">
        <v>1</v>
      </c>
      <c r="F1390">
        <v>6121678719</v>
      </c>
      <c r="G1390">
        <v>150000000</v>
      </c>
      <c r="H1390" t="s">
        <v>40297</v>
      </c>
      <c r="I1390">
        <v>3292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42630</v>
      </c>
      <c r="D1391">
        <v>1037022454355</v>
      </c>
      <c r="E1391">
        <v>1</v>
      </c>
      <c r="F1391">
        <v>6112032342</v>
      </c>
      <c r="G1391">
        <v>230000</v>
      </c>
      <c r="H1391" t="s">
        <v>40297</v>
      </c>
      <c r="I1391">
        <v>3293</v>
      </c>
      <c r="J1391">
        <v>13</v>
      </c>
      <c r="K1391">
        <v>20</v>
      </c>
    </row>
    <row r="1392" spans="1:11">
      <c r="A1392">
        <v>90</v>
      </c>
      <c r="B1392" t="b">
        <v>0</v>
      </c>
      <c r="C1392" t="s">
        <v>40323</v>
      </c>
      <c r="D1392">
        <v>1037022454355</v>
      </c>
      <c r="E1392">
        <v>1</v>
      </c>
      <c r="F1392">
        <v>6080353649</v>
      </c>
      <c r="G1392">
        <v>200000</v>
      </c>
      <c r="H1392" t="s">
        <v>40297</v>
      </c>
      <c r="I1392">
        <v>3296</v>
      </c>
      <c r="J1392">
        <v>50</v>
      </c>
      <c r="K1392">
        <v>50</v>
      </c>
    </row>
    <row r="1393" spans="1:11">
      <c r="A1393">
        <v>90</v>
      </c>
      <c r="B1393" t="b">
        <v>0</v>
      </c>
      <c r="C1393" t="s">
        <v>43415</v>
      </c>
      <c r="D1393">
        <v>1037022454355</v>
      </c>
      <c r="E1393">
        <v>1</v>
      </c>
      <c r="F1393">
        <v>6083627308</v>
      </c>
      <c r="G1393">
        <v>110000</v>
      </c>
      <c r="H1393" t="s">
        <v>40297</v>
      </c>
      <c r="I1393">
        <v>3296</v>
      </c>
      <c r="J1393">
        <v>178</v>
      </c>
      <c r="K1393">
        <v>201</v>
      </c>
    </row>
    <row r="1394" spans="1:11">
      <c r="A1394">
        <v>90</v>
      </c>
      <c r="B1394" t="b">
        <v>0</v>
      </c>
      <c r="C1394" t="s">
        <v>42162</v>
      </c>
      <c r="D1394">
        <v>1037022454355</v>
      </c>
      <c r="E1394">
        <v>1</v>
      </c>
      <c r="F1394">
        <v>6119305649</v>
      </c>
      <c r="G1394">
        <v>109500</v>
      </c>
      <c r="H1394" t="s">
        <v>40297</v>
      </c>
      <c r="I1394">
        <v>3296</v>
      </c>
      <c r="J1394">
        <v>48</v>
      </c>
      <c r="K1394">
        <v>50</v>
      </c>
    </row>
    <row r="1395" spans="1:11">
      <c r="A1395">
        <v>90</v>
      </c>
      <c r="B1395" t="b">
        <v>0</v>
      </c>
      <c r="C1395" t="s">
        <v>44608</v>
      </c>
      <c r="D1395">
        <v>1037022454355</v>
      </c>
      <c r="E1395">
        <v>1</v>
      </c>
      <c r="F1395">
        <v>6122103984</v>
      </c>
      <c r="G1395">
        <v>109100</v>
      </c>
      <c r="H1395" t="s">
        <v>40297</v>
      </c>
      <c r="I1395">
        <v>3296</v>
      </c>
      <c r="J1395">
        <v>4</v>
      </c>
      <c r="K1395">
        <v>10</v>
      </c>
    </row>
    <row r="1396" spans="1:11">
      <c r="A1396">
        <v>90</v>
      </c>
      <c r="B1396" t="b">
        <v>0</v>
      </c>
      <c r="C1396" t="s">
        <v>44495</v>
      </c>
      <c r="D1396">
        <v>1037022454355</v>
      </c>
      <c r="E1396">
        <v>1</v>
      </c>
      <c r="F1396">
        <v>6068920864</v>
      </c>
      <c r="G1396">
        <v>360000</v>
      </c>
      <c r="H1396" t="s">
        <v>40297</v>
      </c>
      <c r="I1396">
        <v>3297</v>
      </c>
      <c r="J1396">
        <v>46</v>
      </c>
      <c r="K1396">
        <v>50</v>
      </c>
    </row>
    <row r="1397" spans="1:11">
      <c r="A1397">
        <v>90</v>
      </c>
      <c r="B1397" t="b">
        <v>0</v>
      </c>
      <c r="C1397" t="s">
        <v>42345</v>
      </c>
      <c r="D1397">
        <v>1037022454355</v>
      </c>
      <c r="E1397">
        <v>1</v>
      </c>
      <c r="F1397">
        <v>6067629751</v>
      </c>
      <c r="G1397">
        <v>280000</v>
      </c>
      <c r="H1397" t="s">
        <v>40297</v>
      </c>
      <c r="I1397">
        <v>3297</v>
      </c>
      <c r="J1397">
        <v>143</v>
      </c>
      <c r="K1397">
        <v>300</v>
      </c>
    </row>
    <row r="1398" spans="1:11">
      <c r="A1398">
        <v>90</v>
      </c>
      <c r="B1398" t="b">
        <v>0</v>
      </c>
      <c r="C1398" t="s">
        <v>45440</v>
      </c>
      <c r="D1398">
        <v>1037022454355</v>
      </c>
      <c r="E1398">
        <v>1</v>
      </c>
      <c r="F1398">
        <v>6107854912</v>
      </c>
      <c r="G1398">
        <v>270000</v>
      </c>
      <c r="H1398" t="s">
        <v>40297</v>
      </c>
      <c r="I1398">
        <v>3297</v>
      </c>
      <c r="J1398">
        <v>292</v>
      </c>
      <c r="K1398">
        <v>300</v>
      </c>
    </row>
    <row r="1399" spans="1:11">
      <c r="A1399">
        <v>90</v>
      </c>
      <c r="B1399" t="b">
        <v>0</v>
      </c>
      <c r="C1399" t="s">
        <v>45479</v>
      </c>
      <c r="D1399">
        <v>1037022454355</v>
      </c>
      <c r="E1399">
        <v>1</v>
      </c>
      <c r="F1399">
        <v>6070335863</v>
      </c>
      <c r="G1399">
        <v>260000</v>
      </c>
      <c r="H1399" t="s">
        <v>40297</v>
      </c>
      <c r="I1399">
        <v>3297</v>
      </c>
      <c r="J1399">
        <v>19</v>
      </c>
      <c r="K1399">
        <v>33</v>
      </c>
    </row>
    <row r="1400" spans="1:11">
      <c r="A1400">
        <v>90</v>
      </c>
      <c r="B1400" t="b">
        <v>0</v>
      </c>
      <c r="C1400" t="s">
        <v>44384</v>
      </c>
      <c r="D1400">
        <v>1037022454355</v>
      </c>
      <c r="E1400">
        <v>1</v>
      </c>
      <c r="F1400">
        <v>6072065960</v>
      </c>
      <c r="G1400">
        <v>55000</v>
      </c>
      <c r="H1400" t="s">
        <v>40297</v>
      </c>
      <c r="I1400">
        <v>3328</v>
      </c>
      <c r="J1400">
        <v>20</v>
      </c>
      <c r="K1400">
        <v>25</v>
      </c>
    </row>
    <row r="1401" spans="1:11">
      <c r="A1401">
        <v>90</v>
      </c>
      <c r="B1401" t="b">
        <v>0</v>
      </c>
      <c r="C1401" t="s">
        <v>44407</v>
      </c>
      <c r="D1401">
        <v>1037022454355</v>
      </c>
      <c r="E1401">
        <v>1</v>
      </c>
      <c r="F1401">
        <v>6072066064</v>
      </c>
      <c r="G1401">
        <v>55000</v>
      </c>
      <c r="H1401" t="s">
        <v>40297</v>
      </c>
      <c r="I1401">
        <v>3329</v>
      </c>
      <c r="J1401">
        <v>21</v>
      </c>
      <c r="K1401">
        <v>25</v>
      </c>
    </row>
    <row r="1402" spans="1:11">
      <c r="A1402">
        <v>90</v>
      </c>
      <c r="B1402" t="b">
        <v>0</v>
      </c>
      <c r="C1402" t="s">
        <v>44372</v>
      </c>
      <c r="D1402">
        <v>1037022454355</v>
      </c>
      <c r="E1402">
        <v>1</v>
      </c>
      <c r="F1402">
        <v>6072065905</v>
      </c>
      <c r="G1402">
        <v>55000</v>
      </c>
      <c r="H1402" t="s">
        <v>40297</v>
      </c>
      <c r="I1402">
        <v>3330</v>
      </c>
      <c r="J1402">
        <v>24</v>
      </c>
      <c r="K1402">
        <v>25</v>
      </c>
    </row>
    <row r="1403" spans="1:11">
      <c r="A1403">
        <v>90</v>
      </c>
      <c r="B1403" t="b">
        <v>0</v>
      </c>
      <c r="C1403" t="s">
        <v>44336</v>
      </c>
      <c r="D1403">
        <v>1037022454355</v>
      </c>
      <c r="E1403">
        <v>1</v>
      </c>
      <c r="F1403">
        <v>6072065730</v>
      </c>
      <c r="G1403">
        <v>55000</v>
      </c>
      <c r="H1403" t="s">
        <v>40297</v>
      </c>
      <c r="I1403">
        <v>3331</v>
      </c>
      <c r="J1403">
        <v>25</v>
      </c>
      <c r="K1403">
        <v>25</v>
      </c>
    </row>
    <row r="1404" spans="1:11">
      <c r="A1404">
        <v>90</v>
      </c>
      <c r="B1404" t="b">
        <v>0</v>
      </c>
      <c r="C1404" t="s">
        <v>43846</v>
      </c>
      <c r="D1404">
        <v>1037022454355</v>
      </c>
      <c r="E1404">
        <v>1</v>
      </c>
      <c r="F1404">
        <v>6079173344</v>
      </c>
      <c r="G1404">
        <v>1150000</v>
      </c>
      <c r="H1404" t="s">
        <v>40297</v>
      </c>
      <c r="I1404">
        <v>3333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43325</v>
      </c>
      <c r="D1405">
        <v>1037022454355</v>
      </c>
      <c r="E1405">
        <v>1</v>
      </c>
      <c r="F1405">
        <v>6067570483</v>
      </c>
      <c r="G1405">
        <v>1000000</v>
      </c>
      <c r="H1405" t="s">
        <v>40297</v>
      </c>
      <c r="I1405">
        <v>3348</v>
      </c>
      <c r="J1405">
        <v>2</v>
      </c>
      <c r="K1405">
        <v>2</v>
      </c>
    </row>
    <row r="1406" spans="1:11">
      <c r="A1406">
        <v>90</v>
      </c>
      <c r="B1406" t="b">
        <v>0</v>
      </c>
      <c r="C1406" t="s">
        <v>43094</v>
      </c>
      <c r="D1406">
        <v>1037022454355</v>
      </c>
      <c r="E1406">
        <v>1</v>
      </c>
      <c r="F1406">
        <v>6096372206</v>
      </c>
      <c r="G1406">
        <v>999900</v>
      </c>
      <c r="H1406" t="s">
        <v>40297</v>
      </c>
      <c r="I1406">
        <v>3348</v>
      </c>
      <c r="J1406">
        <v>5</v>
      </c>
      <c r="K1406">
        <v>5</v>
      </c>
    </row>
    <row r="1407" spans="1:11">
      <c r="A1407">
        <v>90</v>
      </c>
      <c r="B1407" t="b">
        <v>0</v>
      </c>
      <c r="C1407" t="s">
        <v>42873</v>
      </c>
      <c r="D1407">
        <v>1037022454355</v>
      </c>
      <c r="E1407">
        <v>1</v>
      </c>
      <c r="F1407">
        <v>6123568224</v>
      </c>
      <c r="G1407">
        <v>65000</v>
      </c>
      <c r="H1407" t="s">
        <v>40297</v>
      </c>
      <c r="I1407">
        <v>3428</v>
      </c>
      <c r="J1407">
        <v>18</v>
      </c>
      <c r="K1407">
        <v>18</v>
      </c>
    </row>
    <row r="1408" spans="1:11">
      <c r="A1408">
        <v>90</v>
      </c>
      <c r="B1408" t="b">
        <v>0</v>
      </c>
      <c r="C1408" t="s">
        <v>45137</v>
      </c>
      <c r="D1408">
        <v>1037022454355</v>
      </c>
      <c r="E1408">
        <v>1</v>
      </c>
      <c r="F1408">
        <v>6123568512</v>
      </c>
      <c r="G1408">
        <v>65000</v>
      </c>
      <c r="H1408" t="s">
        <v>40297</v>
      </c>
      <c r="I1408">
        <v>3429</v>
      </c>
      <c r="J1408">
        <v>14</v>
      </c>
      <c r="K1408">
        <v>14</v>
      </c>
    </row>
    <row r="1409" spans="1:11">
      <c r="A1409">
        <v>90</v>
      </c>
      <c r="B1409" t="b">
        <v>0</v>
      </c>
      <c r="C1409" t="s">
        <v>42889</v>
      </c>
      <c r="D1409">
        <v>1037022454355</v>
      </c>
      <c r="E1409">
        <v>1</v>
      </c>
      <c r="F1409">
        <v>6123568355</v>
      </c>
      <c r="G1409">
        <v>65000</v>
      </c>
      <c r="H1409" t="s">
        <v>40297</v>
      </c>
      <c r="I1409">
        <v>3431</v>
      </c>
      <c r="J1409">
        <v>5</v>
      </c>
      <c r="K1409">
        <v>5</v>
      </c>
    </row>
    <row r="1410" spans="1:11">
      <c r="A1410">
        <v>90</v>
      </c>
      <c r="B1410" t="b">
        <v>0</v>
      </c>
      <c r="C1410" t="s">
        <v>47127</v>
      </c>
      <c r="D1410">
        <v>1037022454355</v>
      </c>
      <c r="E1410">
        <v>1</v>
      </c>
      <c r="F1410">
        <v>6119663516</v>
      </c>
      <c r="G1410">
        <v>658200</v>
      </c>
      <c r="H1410" t="s">
        <v>40297</v>
      </c>
      <c r="I1410">
        <v>3466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47365</v>
      </c>
      <c r="D1411">
        <v>1037022454355</v>
      </c>
      <c r="E1411">
        <v>1</v>
      </c>
      <c r="F1411">
        <v>6118691442</v>
      </c>
      <c r="G1411">
        <v>658100</v>
      </c>
      <c r="H1411" t="s">
        <v>40297</v>
      </c>
      <c r="I1411">
        <v>3466</v>
      </c>
      <c r="J1411">
        <v>1</v>
      </c>
      <c r="K1411">
        <v>1</v>
      </c>
    </row>
    <row r="1412" spans="1:11">
      <c r="A1412">
        <v>90</v>
      </c>
      <c r="B1412" t="b">
        <v>0</v>
      </c>
      <c r="C1412" t="s">
        <v>41815</v>
      </c>
      <c r="D1412">
        <v>1037022454355</v>
      </c>
      <c r="E1412">
        <v>1</v>
      </c>
      <c r="F1412">
        <v>6108946935</v>
      </c>
      <c r="G1412">
        <v>399900</v>
      </c>
      <c r="H1412" t="s">
        <v>40297</v>
      </c>
      <c r="I1412">
        <v>3467</v>
      </c>
      <c r="J1412">
        <v>578</v>
      </c>
      <c r="K1412">
        <v>595</v>
      </c>
    </row>
    <row r="1413" spans="1:11">
      <c r="A1413">
        <v>90</v>
      </c>
      <c r="B1413" t="b">
        <v>0</v>
      </c>
      <c r="C1413" t="s">
        <v>47459</v>
      </c>
      <c r="D1413">
        <v>1037022454355</v>
      </c>
      <c r="E1413">
        <v>1</v>
      </c>
      <c r="F1413">
        <v>6094715374</v>
      </c>
      <c r="G1413">
        <v>396300</v>
      </c>
      <c r="H1413" t="s">
        <v>40297</v>
      </c>
      <c r="I1413">
        <v>3467</v>
      </c>
      <c r="J1413">
        <v>19</v>
      </c>
      <c r="K1413">
        <v>25</v>
      </c>
    </row>
    <row r="1414" spans="1:11">
      <c r="A1414">
        <v>90</v>
      </c>
      <c r="B1414" t="b">
        <v>0</v>
      </c>
      <c r="C1414" t="s">
        <v>46443</v>
      </c>
      <c r="D1414">
        <v>1037022454355</v>
      </c>
      <c r="E1414">
        <v>1</v>
      </c>
      <c r="F1414">
        <v>6119663730</v>
      </c>
      <c r="G1414">
        <v>90000</v>
      </c>
      <c r="H1414" t="s">
        <v>40297</v>
      </c>
      <c r="I1414">
        <v>3467</v>
      </c>
      <c r="J1414">
        <v>3</v>
      </c>
      <c r="K1414">
        <v>5</v>
      </c>
    </row>
    <row r="1415" spans="1:11">
      <c r="A1415">
        <v>90</v>
      </c>
      <c r="B1415" t="b">
        <v>0</v>
      </c>
      <c r="C1415" t="s">
        <v>46794</v>
      </c>
      <c r="D1415">
        <v>1037022454355</v>
      </c>
      <c r="E1415">
        <v>1</v>
      </c>
      <c r="F1415">
        <v>6124312611</v>
      </c>
      <c r="G1415">
        <v>89990</v>
      </c>
      <c r="H1415" t="s">
        <v>40297</v>
      </c>
      <c r="I1415">
        <v>3467</v>
      </c>
      <c r="J1415">
        <v>10</v>
      </c>
      <c r="K1415">
        <v>10</v>
      </c>
    </row>
    <row r="1416" spans="1:11">
      <c r="A1416">
        <v>90</v>
      </c>
      <c r="B1416" t="b">
        <v>0</v>
      </c>
      <c r="C1416" t="s">
        <v>46488</v>
      </c>
      <c r="D1416">
        <v>1037022454355</v>
      </c>
      <c r="E1416">
        <v>1</v>
      </c>
      <c r="F1416">
        <v>6124009752</v>
      </c>
      <c r="G1416">
        <v>89990</v>
      </c>
      <c r="H1416" t="s">
        <v>40297</v>
      </c>
      <c r="I1416">
        <v>3467</v>
      </c>
      <c r="J1416">
        <v>8</v>
      </c>
      <c r="K1416">
        <v>10</v>
      </c>
    </row>
    <row r="1417" spans="1:11">
      <c r="A1417">
        <v>90</v>
      </c>
      <c r="B1417" t="b">
        <v>0</v>
      </c>
      <c r="C1417" t="s">
        <v>45319</v>
      </c>
      <c r="D1417">
        <v>1037022454355</v>
      </c>
      <c r="E1417">
        <v>1</v>
      </c>
      <c r="F1417">
        <v>6071645644</v>
      </c>
      <c r="G1417">
        <v>2500000</v>
      </c>
      <c r="H1417" t="s">
        <v>40297</v>
      </c>
      <c r="I1417">
        <v>3469</v>
      </c>
      <c r="J1417">
        <v>2</v>
      </c>
      <c r="K1417">
        <v>3</v>
      </c>
    </row>
    <row r="1418" spans="1:11">
      <c r="A1418">
        <v>90</v>
      </c>
      <c r="B1418" t="b">
        <v>0</v>
      </c>
      <c r="C1418" t="s">
        <v>44528</v>
      </c>
      <c r="D1418">
        <v>1037022454355</v>
      </c>
      <c r="E1418">
        <v>1</v>
      </c>
      <c r="F1418">
        <v>6121678093</v>
      </c>
      <c r="G1418">
        <v>120000000</v>
      </c>
      <c r="H1418" t="s">
        <v>40297</v>
      </c>
      <c r="I1418">
        <v>3474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44542</v>
      </c>
      <c r="D1419">
        <v>1037022454355</v>
      </c>
      <c r="E1419">
        <v>1</v>
      </c>
      <c r="F1419">
        <v>6121677580</v>
      </c>
      <c r="G1419">
        <v>150000000</v>
      </c>
      <c r="H1419" t="s">
        <v>40297</v>
      </c>
      <c r="I1419">
        <v>3481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44108</v>
      </c>
      <c r="D1420">
        <v>1037022454355</v>
      </c>
      <c r="E1420">
        <v>1</v>
      </c>
      <c r="F1420">
        <v>6070262101</v>
      </c>
      <c r="G1420">
        <v>1690000</v>
      </c>
      <c r="H1420" t="s">
        <v>40297</v>
      </c>
      <c r="I1420">
        <v>3488</v>
      </c>
      <c r="J1420">
        <v>4</v>
      </c>
      <c r="K1420">
        <v>4</v>
      </c>
    </row>
    <row r="1421" spans="1:11">
      <c r="A1421">
        <v>90</v>
      </c>
      <c r="B1421" t="b">
        <v>0</v>
      </c>
      <c r="C1421" t="s">
        <v>43113</v>
      </c>
      <c r="D1421">
        <v>1037022454355</v>
      </c>
      <c r="E1421">
        <v>1</v>
      </c>
      <c r="F1421">
        <v>6081888855</v>
      </c>
      <c r="G1421">
        <v>1400000</v>
      </c>
      <c r="H1421" t="s">
        <v>40297</v>
      </c>
      <c r="I1421">
        <v>3488</v>
      </c>
      <c r="J1421">
        <v>100</v>
      </c>
      <c r="K1421">
        <v>100</v>
      </c>
    </row>
    <row r="1422" spans="1:11">
      <c r="A1422">
        <v>90</v>
      </c>
      <c r="B1422" t="b">
        <v>0</v>
      </c>
      <c r="C1422" t="s">
        <v>42286</v>
      </c>
      <c r="D1422">
        <v>1037022454355</v>
      </c>
      <c r="E1422">
        <v>1</v>
      </c>
      <c r="F1422">
        <v>6085094770</v>
      </c>
      <c r="G1422">
        <v>1393000</v>
      </c>
      <c r="H1422" t="s">
        <v>40297</v>
      </c>
      <c r="I1422">
        <v>3488</v>
      </c>
      <c r="J1422">
        <v>10</v>
      </c>
      <c r="K1422">
        <v>10</v>
      </c>
    </row>
    <row r="1423" spans="1:11">
      <c r="A1423">
        <v>90</v>
      </c>
      <c r="B1423" t="b">
        <v>0</v>
      </c>
      <c r="C1423" t="s">
        <v>40889</v>
      </c>
      <c r="D1423">
        <v>1037022454355</v>
      </c>
      <c r="E1423">
        <v>1</v>
      </c>
      <c r="F1423">
        <v>6088297965</v>
      </c>
      <c r="G1423">
        <v>1391000</v>
      </c>
      <c r="H1423" t="s">
        <v>40297</v>
      </c>
      <c r="I1423">
        <v>3488</v>
      </c>
      <c r="J1423">
        <v>2</v>
      </c>
      <c r="K1423">
        <v>10</v>
      </c>
    </row>
    <row r="1424" spans="1:11">
      <c r="A1424">
        <v>90</v>
      </c>
      <c r="B1424" t="b">
        <v>0</v>
      </c>
      <c r="C1424" t="s">
        <v>44611</v>
      </c>
      <c r="D1424">
        <v>1037022454355</v>
      </c>
      <c r="E1424">
        <v>1</v>
      </c>
      <c r="F1424">
        <v>6088778940</v>
      </c>
      <c r="G1424">
        <v>1391000</v>
      </c>
      <c r="H1424" t="s">
        <v>40297</v>
      </c>
      <c r="I1424">
        <v>3488</v>
      </c>
      <c r="J1424">
        <v>10</v>
      </c>
      <c r="K1424">
        <v>10</v>
      </c>
    </row>
    <row r="1425" spans="1:11">
      <c r="A1425">
        <v>90</v>
      </c>
      <c r="B1425" t="b">
        <v>0</v>
      </c>
      <c r="C1425" t="s">
        <v>45215</v>
      </c>
      <c r="D1425">
        <v>1037022454355</v>
      </c>
      <c r="E1425">
        <v>1</v>
      </c>
      <c r="F1425">
        <v>6089536267</v>
      </c>
      <c r="G1425">
        <v>1389000</v>
      </c>
      <c r="H1425" t="s">
        <v>40297</v>
      </c>
      <c r="I1425">
        <v>3488</v>
      </c>
      <c r="J1425">
        <v>8</v>
      </c>
      <c r="K1425">
        <v>10</v>
      </c>
    </row>
    <row r="1426" spans="1:11">
      <c r="A1426">
        <v>90</v>
      </c>
      <c r="B1426" t="b">
        <v>0</v>
      </c>
      <c r="C1426" t="s">
        <v>44410</v>
      </c>
      <c r="D1426">
        <v>1037022454355</v>
      </c>
      <c r="E1426">
        <v>1</v>
      </c>
      <c r="F1426">
        <v>6091857949</v>
      </c>
      <c r="G1426">
        <v>1387000</v>
      </c>
      <c r="H1426" t="s">
        <v>40297</v>
      </c>
      <c r="I1426">
        <v>3488</v>
      </c>
      <c r="J1426">
        <v>8</v>
      </c>
      <c r="K1426">
        <v>10</v>
      </c>
    </row>
    <row r="1427" spans="1:11">
      <c r="A1427">
        <v>90</v>
      </c>
      <c r="B1427" t="b">
        <v>0</v>
      </c>
      <c r="C1427" t="s">
        <v>43362</v>
      </c>
      <c r="D1427">
        <v>1037022454355</v>
      </c>
      <c r="E1427">
        <v>1</v>
      </c>
      <c r="F1427">
        <v>6092867613</v>
      </c>
      <c r="G1427">
        <v>1385000</v>
      </c>
      <c r="H1427" t="s">
        <v>40297</v>
      </c>
      <c r="I1427">
        <v>3488</v>
      </c>
      <c r="J1427">
        <v>10</v>
      </c>
      <c r="K1427">
        <v>10</v>
      </c>
    </row>
    <row r="1428" spans="1:11">
      <c r="A1428">
        <v>90</v>
      </c>
      <c r="B1428" t="b">
        <v>0</v>
      </c>
      <c r="C1428" t="s">
        <v>45270</v>
      </c>
      <c r="D1428">
        <v>1037022454355</v>
      </c>
      <c r="E1428">
        <v>1</v>
      </c>
      <c r="F1428">
        <v>6093706094</v>
      </c>
      <c r="G1428">
        <v>1382000</v>
      </c>
      <c r="H1428" t="s">
        <v>40297</v>
      </c>
      <c r="I1428">
        <v>3488</v>
      </c>
      <c r="J1428">
        <v>10</v>
      </c>
      <c r="K1428">
        <v>10</v>
      </c>
    </row>
    <row r="1429" spans="1:11">
      <c r="A1429">
        <v>90</v>
      </c>
      <c r="B1429" t="b">
        <v>0</v>
      </c>
      <c r="C1429" t="s">
        <v>42452</v>
      </c>
      <c r="D1429">
        <v>1037022454355</v>
      </c>
      <c r="E1429">
        <v>1</v>
      </c>
      <c r="F1429">
        <v>6094336397</v>
      </c>
      <c r="G1429">
        <v>1380000</v>
      </c>
      <c r="H1429" t="s">
        <v>40297</v>
      </c>
      <c r="I1429">
        <v>3488</v>
      </c>
      <c r="J1429">
        <v>11</v>
      </c>
      <c r="K1429">
        <v>11</v>
      </c>
    </row>
    <row r="1430" spans="1:11">
      <c r="A1430">
        <v>90</v>
      </c>
      <c r="B1430" t="b">
        <v>0</v>
      </c>
      <c r="C1430" t="s">
        <v>44560</v>
      </c>
      <c r="D1430">
        <v>1037022454355</v>
      </c>
      <c r="E1430">
        <v>1</v>
      </c>
      <c r="F1430">
        <v>6097003383</v>
      </c>
      <c r="G1430">
        <v>1298000</v>
      </c>
      <c r="H1430" t="s">
        <v>40297</v>
      </c>
      <c r="I1430">
        <v>3488</v>
      </c>
      <c r="J1430">
        <v>9</v>
      </c>
      <c r="K1430">
        <v>10</v>
      </c>
    </row>
    <row r="1431" spans="1:11">
      <c r="A1431">
        <v>90</v>
      </c>
      <c r="B1431" t="b">
        <v>0</v>
      </c>
      <c r="C1431" t="s">
        <v>44163</v>
      </c>
      <c r="D1431">
        <v>1037022454355</v>
      </c>
      <c r="E1431">
        <v>1</v>
      </c>
      <c r="F1431">
        <v>6073408201</v>
      </c>
      <c r="G1431">
        <v>1291000</v>
      </c>
      <c r="H1431" t="s">
        <v>40297</v>
      </c>
      <c r="I1431">
        <v>3488</v>
      </c>
      <c r="J1431">
        <v>20</v>
      </c>
      <c r="K1431">
        <v>25</v>
      </c>
    </row>
    <row r="1432" spans="1:11">
      <c r="A1432">
        <v>90</v>
      </c>
      <c r="B1432" t="b">
        <v>0</v>
      </c>
      <c r="C1432" t="s">
        <v>41452</v>
      </c>
      <c r="D1432">
        <v>1037022454355</v>
      </c>
      <c r="E1432">
        <v>1</v>
      </c>
      <c r="F1432">
        <v>6081976851</v>
      </c>
      <c r="G1432">
        <v>1287000</v>
      </c>
      <c r="H1432" t="s">
        <v>40297</v>
      </c>
      <c r="I1432">
        <v>3488</v>
      </c>
      <c r="J1432">
        <v>10</v>
      </c>
      <c r="K1432">
        <v>10</v>
      </c>
    </row>
    <row r="1433" spans="1:11">
      <c r="A1433">
        <v>90</v>
      </c>
      <c r="B1433" t="b">
        <v>0</v>
      </c>
      <c r="C1433" t="s">
        <v>44408</v>
      </c>
      <c r="D1433">
        <v>1037022454355</v>
      </c>
      <c r="E1433">
        <v>1</v>
      </c>
      <c r="F1433">
        <v>6100279315</v>
      </c>
      <c r="G1433">
        <v>1286000</v>
      </c>
      <c r="H1433" t="s">
        <v>40297</v>
      </c>
      <c r="I1433">
        <v>3488</v>
      </c>
      <c r="J1433">
        <v>10</v>
      </c>
      <c r="K1433">
        <v>10</v>
      </c>
    </row>
    <row r="1434" spans="1:11">
      <c r="A1434">
        <v>90</v>
      </c>
      <c r="B1434" t="b">
        <v>0</v>
      </c>
      <c r="C1434" t="s">
        <v>43442</v>
      </c>
      <c r="D1434">
        <v>1037022454355</v>
      </c>
      <c r="E1434">
        <v>1</v>
      </c>
      <c r="F1434">
        <v>6084643249</v>
      </c>
      <c r="G1434">
        <v>1196000</v>
      </c>
      <c r="H1434" t="s">
        <v>40297</v>
      </c>
      <c r="I1434">
        <v>3488</v>
      </c>
      <c r="J1434">
        <v>10</v>
      </c>
      <c r="K1434">
        <v>10</v>
      </c>
    </row>
    <row r="1435" spans="1:11">
      <c r="A1435">
        <v>90</v>
      </c>
      <c r="B1435" t="b">
        <v>0</v>
      </c>
      <c r="C1435" t="s">
        <v>42510</v>
      </c>
      <c r="D1435">
        <v>1037022454355</v>
      </c>
      <c r="E1435">
        <v>1</v>
      </c>
      <c r="F1435">
        <v>6106755957</v>
      </c>
      <c r="G1435">
        <v>1191000</v>
      </c>
      <c r="H1435" t="s">
        <v>40297</v>
      </c>
      <c r="I1435">
        <v>3488</v>
      </c>
      <c r="J1435">
        <v>10</v>
      </c>
      <c r="K1435">
        <v>10</v>
      </c>
    </row>
    <row r="1436" spans="1:11">
      <c r="A1436">
        <v>90</v>
      </c>
      <c r="B1436" t="b">
        <v>0</v>
      </c>
      <c r="C1436" t="s">
        <v>40769</v>
      </c>
      <c r="D1436">
        <v>1037022454355</v>
      </c>
      <c r="E1436">
        <v>1</v>
      </c>
      <c r="F1436">
        <v>6106909553</v>
      </c>
      <c r="G1436">
        <v>1189000</v>
      </c>
      <c r="H1436" t="s">
        <v>40297</v>
      </c>
      <c r="I1436">
        <v>3488</v>
      </c>
      <c r="J1436">
        <v>10</v>
      </c>
      <c r="K1436">
        <v>10</v>
      </c>
    </row>
    <row r="1437" spans="1:11">
      <c r="A1437">
        <v>90</v>
      </c>
      <c r="B1437" t="b">
        <v>0</v>
      </c>
      <c r="C1437" t="s">
        <v>41039</v>
      </c>
      <c r="D1437">
        <v>1037022454355</v>
      </c>
      <c r="E1437">
        <v>1</v>
      </c>
      <c r="F1437">
        <v>6097244467</v>
      </c>
      <c r="G1437">
        <v>1187000</v>
      </c>
      <c r="H1437" t="s">
        <v>40297</v>
      </c>
      <c r="I1437">
        <v>3488</v>
      </c>
      <c r="J1437">
        <v>5</v>
      </c>
      <c r="K1437">
        <v>6</v>
      </c>
    </row>
    <row r="1438" spans="1:11">
      <c r="A1438">
        <v>90</v>
      </c>
      <c r="B1438" t="b">
        <v>0</v>
      </c>
      <c r="C1438" t="s">
        <v>40692</v>
      </c>
      <c r="D1438">
        <v>1037022454355</v>
      </c>
      <c r="E1438">
        <v>1</v>
      </c>
      <c r="F1438">
        <v>6108387060</v>
      </c>
      <c r="G1438">
        <v>1185000</v>
      </c>
      <c r="H1438" t="s">
        <v>40297</v>
      </c>
      <c r="I1438">
        <v>3488</v>
      </c>
      <c r="J1438">
        <v>10</v>
      </c>
      <c r="K1438">
        <v>10</v>
      </c>
    </row>
    <row r="1439" spans="1:11">
      <c r="A1439">
        <v>90</v>
      </c>
      <c r="B1439" t="b">
        <v>0</v>
      </c>
      <c r="C1439" t="s">
        <v>45345</v>
      </c>
      <c r="D1439">
        <v>1037022454355</v>
      </c>
      <c r="E1439">
        <v>1</v>
      </c>
      <c r="F1439">
        <v>6098613799</v>
      </c>
      <c r="G1439">
        <v>1184000</v>
      </c>
      <c r="H1439" t="s">
        <v>40297</v>
      </c>
      <c r="I1439">
        <v>3488</v>
      </c>
      <c r="J1439">
        <v>30</v>
      </c>
      <c r="K1439">
        <v>30</v>
      </c>
    </row>
    <row r="1440" spans="1:11">
      <c r="A1440">
        <v>90</v>
      </c>
      <c r="B1440" t="b">
        <v>0</v>
      </c>
      <c r="C1440" t="s">
        <v>44351</v>
      </c>
      <c r="D1440">
        <v>1037022454355</v>
      </c>
      <c r="E1440">
        <v>1</v>
      </c>
      <c r="F1440">
        <v>6072033025</v>
      </c>
      <c r="G1440">
        <v>919800</v>
      </c>
      <c r="H1440" t="s">
        <v>40297</v>
      </c>
      <c r="I1440">
        <v>3488</v>
      </c>
      <c r="J1440">
        <v>5</v>
      </c>
      <c r="K1440">
        <v>5</v>
      </c>
    </row>
    <row r="1441" spans="1:11">
      <c r="A1441">
        <v>90</v>
      </c>
      <c r="B1441" t="b">
        <v>0</v>
      </c>
      <c r="C1441" t="s">
        <v>45385</v>
      </c>
      <c r="D1441">
        <v>1037022454355</v>
      </c>
      <c r="E1441">
        <v>1</v>
      </c>
      <c r="F1441">
        <v>6116538114</v>
      </c>
      <c r="G1441">
        <v>825000</v>
      </c>
      <c r="H1441" t="s">
        <v>40297</v>
      </c>
      <c r="I1441">
        <v>3488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47102</v>
      </c>
      <c r="D1442">
        <v>1037022454355</v>
      </c>
      <c r="E1442">
        <v>1</v>
      </c>
      <c r="F1442">
        <v>6067729963</v>
      </c>
      <c r="G1442">
        <v>823000</v>
      </c>
      <c r="H1442" t="s">
        <v>40297</v>
      </c>
      <c r="I1442">
        <v>3488</v>
      </c>
      <c r="J1442">
        <v>23</v>
      </c>
      <c r="K1442">
        <v>25</v>
      </c>
    </row>
    <row r="1443" spans="1:11">
      <c r="A1443">
        <v>90</v>
      </c>
      <c r="B1443" t="b">
        <v>0</v>
      </c>
      <c r="C1443" t="s">
        <v>46676</v>
      </c>
      <c r="D1443">
        <v>1037022454355</v>
      </c>
      <c r="E1443">
        <v>1</v>
      </c>
      <c r="F1443">
        <v>6076796239</v>
      </c>
      <c r="G1443">
        <v>822900</v>
      </c>
      <c r="H1443" t="s">
        <v>40297</v>
      </c>
      <c r="I1443">
        <v>3488</v>
      </c>
      <c r="J1443">
        <v>13</v>
      </c>
      <c r="K1443">
        <v>80</v>
      </c>
    </row>
    <row r="1444" spans="1:11">
      <c r="A1444">
        <v>90</v>
      </c>
      <c r="B1444" t="b">
        <v>0</v>
      </c>
      <c r="C1444" t="s">
        <v>45458</v>
      </c>
      <c r="D1444">
        <v>1037022454355</v>
      </c>
      <c r="E1444">
        <v>1</v>
      </c>
      <c r="F1444">
        <v>6081607864</v>
      </c>
      <c r="G1444">
        <v>2381000</v>
      </c>
      <c r="H1444" t="s">
        <v>40297</v>
      </c>
      <c r="I1444">
        <v>3496</v>
      </c>
      <c r="J1444">
        <v>53</v>
      </c>
      <c r="K1444">
        <v>53</v>
      </c>
    </row>
    <row r="1445" spans="1:11">
      <c r="A1445">
        <v>90</v>
      </c>
      <c r="B1445" t="b">
        <v>0</v>
      </c>
      <c r="C1445" t="s">
        <v>44653</v>
      </c>
      <c r="D1445">
        <v>1037022454355</v>
      </c>
      <c r="E1445">
        <v>1</v>
      </c>
      <c r="F1445">
        <v>6107162089</v>
      </c>
      <c r="G1445">
        <v>2313000</v>
      </c>
      <c r="H1445" t="s">
        <v>40297</v>
      </c>
      <c r="I1445">
        <v>3496</v>
      </c>
      <c r="J1445">
        <v>1</v>
      </c>
      <c r="K1445">
        <v>2</v>
      </c>
    </row>
    <row r="1446" spans="1:11">
      <c r="A1446">
        <v>90</v>
      </c>
      <c r="B1446" t="b">
        <v>0</v>
      </c>
      <c r="C1446" t="s">
        <v>41692</v>
      </c>
      <c r="D1446">
        <v>1037022454355</v>
      </c>
      <c r="E1446">
        <v>1</v>
      </c>
      <c r="F1446">
        <v>6097215295</v>
      </c>
      <c r="G1446">
        <v>1948000</v>
      </c>
      <c r="H1446" t="s">
        <v>40297</v>
      </c>
      <c r="I1446">
        <v>3496</v>
      </c>
      <c r="J1446">
        <v>7</v>
      </c>
      <c r="K1446">
        <v>11</v>
      </c>
    </row>
    <row r="1447" spans="1:11">
      <c r="A1447">
        <v>90</v>
      </c>
      <c r="B1447" t="b">
        <v>0</v>
      </c>
      <c r="C1447" t="s">
        <v>41764</v>
      </c>
      <c r="D1447">
        <v>1037022454355</v>
      </c>
      <c r="E1447">
        <v>1</v>
      </c>
      <c r="F1447">
        <v>6113789301</v>
      </c>
      <c r="G1447">
        <v>1947000</v>
      </c>
      <c r="H1447" t="s">
        <v>40297</v>
      </c>
      <c r="I1447">
        <v>3496</v>
      </c>
      <c r="J1447">
        <v>15</v>
      </c>
      <c r="K1447">
        <v>25</v>
      </c>
    </row>
    <row r="1448" spans="1:11">
      <c r="A1448">
        <v>90</v>
      </c>
      <c r="B1448" t="b">
        <v>0</v>
      </c>
      <c r="C1448" t="s">
        <v>47684</v>
      </c>
      <c r="D1448">
        <v>1037022454355</v>
      </c>
      <c r="E1448">
        <v>1</v>
      </c>
      <c r="F1448">
        <v>6075806516</v>
      </c>
      <c r="G1448">
        <v>1945000</v>
      </c>
      <c r="H1448" t="s">
        <v>40297</v>
      </c>
      <c r="I1448">
        <v>3496</v>
      </c>
      <c r="J1448">
        <v>20</v>
      </c>
      <c r="K1448">
        <v>22</v>
      </c>
    </row>
    <row r="1449" spans="1:11">
      <c r="A1449">
        <v>90</v>
      </c>
      <c r="B1449" t="b">
        <v>0</v>
      </c>
      <c r="C1449" t="s">
        <v>47574</v>
      </c>
      <c r="D1449">
        <v>1037022454355</v>
      </c>
      <c r="E1449">
        <v>1</v>
      </c>
      <c r="F1449">
        <v>6127478899</v>
      </c>
      <c r="G1449">
        <v>1944000</v>
      </c>
      <c r="H1449" t="s">
        <v>40297</v>
      </c>
      <c r="I1449">
        <v>3496</v>
      </c>
      <c r="J1449">
        <v>26</v>
      </c>
      <c r="K1449">
        <v>30</v>
      </c>
    </row>
    <row r="1450" spans="1:11">
      <c r="A1450">
        <v>90</v>
      </c>
      <c r="B1450" t="b">
        <v>0</v>
      </c>
      <c r="C1450" t="s">
        <v>45464</v>
      </c>
      <c r="D1450">
        <v>1037022454355</v>
      </c>
      <c r="E1450">
        <v>1</v>
      </c>
      <c r="F1450">
        <v>6081607931</v>
      </c>
      <c r="G1450">
        <v>2940000</v>
      </c>
      <c r="H1450" t="s">
        <v>40297</v>
      </c>
      <c r="I1450">
        <v>3504</v>
      </c>
      <c r="J1450">
        <v>4</v>
      </c>
      <c r="K1450">
        <v>20</v>
      </c>
    </row>
    <row r="1451" spans="1:11">
      <c r="A1451">
        <v>90</v>
      </c>
      <c r="B1451" t="b">
        <v>0</v>
      </c>
      <c r="C1451" t="s">
        <v>41669</v>
      </c>
      <c r="D1451">
        <v>1037022454355</v>
      </c>
      <c r="E1451">
        <v>1</v>
      </c>
      <c r="F1451">
        <v>6119930101</v>
      </c>
      <c r="G1451">
        <v>2935000</v>
      </c>
      <c r="H1451" t="s">
        <v>40297</v>
      </c>
      <c r="I1451">
        <v>3504</v>
      </c>
      <c r="J1451">
        <v>16</v>
      </c>
      <c r="K1451">
        <v>16</v>
      </c>
    </row>
    <row r="1452" spans="1:11">
      <c r="A1452">
        <v>14</v>
      </c>
      <c r="B1452" t="b">
        <v>0</v>
      </c>
      <c r="C1452" t="s">
        <v>41973</v>
      </c>
      <c r="D1452">
        <v>1037022454355</v>
      </c>
      <c r="E1452">
        <v>1</v>
      </c>
      <c r="F1452">
        <v>6123529626</v>
      </c>
      <c r="G1452">
        <v>2932000</v>
      </c>
      <c r="H1452" t="s">
        <v>40297</v>
      </c>
      <c r="I1452">
        <v>3504</v>
      </c>
      <c r="J1452">
        <v>6</v>
      </c>
      <c r="K1452">
        <v>20</v>
      </c>
    </row>
    <row r="1453" spans="1:11">
      <c r="A1453">
        <v>90</v>
      </c>
      <c r="B1453" t="b">
        <v>0</v>
      </c>
      <c r="C1453" t="s">
        <v>47349</v>
      </c>
      <c r="D1453">
        <v>1037022454355</v>
      </c>
      <c r="E1453">
        <v>1</v>
      </c>
      <c r="F1453">
        <v>6079926527</v>
      </c>
      <c r="G1453">
        <v>2930000</v>
      </c>
      <c r="H1453" t="s">
        <v>40297</v>
      </c>
      <c r="I1453">
        <v>3504</v>
      </c>
      <c r="J1453">
        <v>13</v>
      </c>
      <c r="K1453">
        <v>15</v>
      </c>
    </row>
    <row r="1454" spans="1:11">
      <c r="A1454">
        <v>90</v>
      </c>
      <c r="B1454" t="b">
        <v>0</v>
      </c>
      <c r="C1454" t="s">
        <v>43732</v>
      </c>
      <c r="D1454">
        <v>1037022454355</v>
      </c>
      <c r="E1454">
        <v>1</v>
      </c>
      <c r="F1454">
        <v>6073372738</v>
      </c>
      <c r="G1454">
        <v>3748000</v>
      </c>
      <c r="H1454" t="s">
        <v>40297</v>
      </c>
      <c r="I1454">
        <v>3512</v>
      </c>
      <c r="J1454">
        <v>2</v>
      </c>
      <c r="K1454">
        <v>25</v>
      </c>
    </row>
    <row r="1455" spans="1:11">
      <c r="A1455">
        <v>90</v>
      </c>
      <c r="B1455" t="b">
        <v>0</v>
      </c>
      <c r="C1455" t="s">
        <v>44595</v>
      </c>
      <c r="D1455">
        <v>1037022454355</v>
      </c>
      <c r="E1455">
        <v>1</v>
      </c>
      <c r="F1455">
        <v>6070264919</v>
      </c>
      <c r="G1455">
        <v>3800000</v>
      </c>
      <c r="H1455" t="s">
        <v>40297</v>
      </c>
      <c r="I1455">
        <v>3520</v>
      </c>
      <c r="J1455">
        <v>9</v>
      </c>
      <c r="K1455">
        <v>21</v>
      </c>
    </row>
    <row r="1456" spans="1:11">
      <c r="A1456">
        <v>90</v>
      </c>
      <c r="B1456" t="b">
        <v>0</v>
      </c>
      <c r="C1456" t="s">
        <v>45267</v>
      </c>
      <c r="D1456">
        <v>1037022454355</v>
      </c>
      <c r="E1456">
        <v>1</v>
      </c>
      <c r="F1456">
        <v>6093796487</v>
      </c>
      <c r="G1456">
        <v>3697000</v>
      </c>
      <c r="H1456" t="s">
        <v>40297</v>
      </c>
      <c r="I1456">
        <v>3520</v>
      </c>
      <c r="J1456">
        <v>10</v>
      </c>
      <c r="K1456">
        <v>19</v>
      </c>
    </row>
    <row r="1457" spans="1:11">
      <c r="A1457">
        <v>90</v>
      </c>
      <c r="B1457" t="b">
        <v>0</v>
      </c>
      <c r="C1457" t="s">
        <v>40687</v>
      </c>
      <c r="D1457">
        <v>1037022454355</v>
      </c>
      <c r="E1457">
        <v>1</v>
      </c>
      <c r="F1457">
        <v>6106581452</v>
      </c>
      <c r="G1457">
        <v>3443000</v>
      </c>
      <c r="H1457" t="s">
        <v>40297</v>
      </c>
      <c r="I1457">
        <v>3520</v>
      </c>
      <c r="J1457">
        <v>5</v>
      </c>
      <c r="K1457">
        <v>5</v>
      </c>
    </row>
    <row r="1458" spans="1:11">
      <c r="A1458">
        <v>90</v>
      </c>
      <c r="B1458" t="b">
        <v>0</v>
      </c>
      <c r="C1458" t="s">
        <v>45386</v>
      </c>
      <c r="D1458">
        <v>1037022454355</v>
      </c>
      <c r="E1458">
        <v>1</v>
      </c>
      <c r="F1458">
        <v>6079641349</v>
      </c>
      <c r="G1458">
        <v>3420000</v>
      </c>
      <c r="H1458" t="s">
        <v>40297</v>
      </c>
      <c r="I1458">
        <v>3520</v>
      </c>
      <c r="J1458">
        <v>11</v>
      </c>
      <c r="K1458">
        <v>25</v>
      </c>
    </row>
    <row r="1459" spans="1:11">
      <c r="A1459">
        <v>90</v>
      </c>
      <c r="B1459" t="b">
        <v>0</v>
      </c>
      <c r="C1459" t="s">
        <v>42846</v>
      </c>
      <c r="D1459">
        <v>1037022454355</v>
      </c>
      <c r="E1459">
        <v>1</v>
      </c>
      <c r="F1459">
        <v>6096796584</v>
      </c>
      <c r="G1459">
        <v>3244000</v>
      </c>
      <c r="H1459" t="s">
        <v>40297</v>
      </c>
      <c r="I1459">
        <v>3520</v>
      </c>
      <c r="J1459">
        <v>3</v>
      </c>
      <c r="K1459">
        <v>15</v>
      </c>
    </row>
    <row r="1460" spans="1:11">
      <c r="A1460">
        <v>90</v>
      </c>
      <c r="B1460" t="b">
        <v>0</v>
      </c>
      <c r="C1460" t="s">
        <v>42204</v>
      </c>
      <c r="D1460">
        <v>1037022454355</v>
      </c>
      <c r="E1460">
        <v>1</v>
      </c>
      <c r="F1460">
        <v>6122482508</v>
      </c>
      <c r="G1460">
        <v>3228000</v>
      </c>
      <c r="H1460" t="s">
        <v>40297</v>
      </c>
      <c r="I1460">
        <v>3520</v>
      </c>
      <c r="J1460">
        <v>5</v>
      </c>
      <c r="K1460">
        <v>5</v>
      </c>
    </row>
    <row r="1461" spans="1:11">
      <c r="A1461">
        <v>90</v>
      </c>
      <c r="B1461" t="b">
        <v>0</v>
      </c>
      <c r="C1461" t="s">
        <v>47250</v>
      </c>
      <c r="D1461">
        <v>1037022454355</v>
      </c>
      <c r="E1461">
        <v>1</v>
      </c>
      <c r="F1461">
        <v>6099617504</v>
      </c>
      <c r="G1461">
        <v>3225000</v>
      </c>
      <c r="H1461" t="s">
        <v>40297</v>
      </c>
      <c r="I1461">
        <v>3520</v>
      </c>
      <c r="J1461">
        <v>8</v>
      </c>
      <c r="K1461">
        <v>40</v>
      </c>
    </row>
    <row r="1462" spans="1:11">
      <c r="A1462">
        <v>90</v>
      </c>
      <c r="B1462" t="b">
        <v>0</v>
      </c>
      <c r="C1462" t="s">
        <v>46948</v>
      </c>
      <c r="D1462">
        <v>1037022454355</v>
      </c>
      <c r="E1462">
        <v>1</v>
      </c>
      <c r="F1462">
        <v>6131034091</v>
      </c>
      <c r="G1462">
        <v>3224000</v>
      </c>
      <c r="H1462" t="s">
        <v>40297</v>
      </c>
      <c r="I1462">
        <v>3520</v>
      </c>
      <c r="J1462">
        <v>2</v>
      </c>
      <c r="K1462">
        <v>2</v>
      </c>
    </row>
    <row r="1463" spans="1:11">
      <c r="A1463">
        <v>90</v>
      </c>
      <c r="B1463" t="b">
        <v>0</v>
      </c>
      <c r="C1463" t="s">
        <v>46785</v>
      </c>
      <c r="D1463">
        <v>1037022454355</v>
      </c>
      <c r="E1463">
        <v>1</v>
      </c>
      <c r="F1463">
        <v>6086989715</v>
      </c>
      <c r="G1463">
        <v>3223000</v>
      </c>
      <c r="H1463" t="s">
        <v>40297</v>
      </c>
      <c r="I1463">
        <v>3520</v>
      </c>
      <c r="J1463">
        <v>27</v>
      </c>
      <c r="K1463">
        <v>100</v>
      </c>
    </row>
    <row r="1464" spans="1:11">
      <c r="A1464">
        <v>90</v>
      </c>
      <c r="B1464" t="b">
        <v>0</v>
      </c>
      <c r="C1464" t="s">
        <v>47426</v>
      </c>
      <c r="D1464">
        <v>1037022454355</v>
      </c>
      <c r="E1464">
        <v>1</v>
      </c>
      <c r="F1464">
        <v>6131437220</v>
      </c>
      <c r="G1464">
        <v>2000000</v>
      </c>
      <c r="H1464" t="s">
        <v>40297</v>
      </c>
      <c r="I1464">
        <v>3530</v>
      </c>
      <c r="J1464">
        <v>4</v>
      </c>
      <c r="K1464">
        <v>11</v>
      </c>
    </row>
    <row r="1465" spans="1:11">
      <c r="A1465">
        <v>90</v>
      </c>
      <c r="B1465" t="b">
        <v>0</v>
      </c>
      <c r="C1465" t="s">
        <v>40830</v>
      </c>
      <c r="D1465">
        <v>1037022454355</v>
      </c>
      <c r="E1465">
        <v>1</v>
      </c>
      <c r="F1465">
        <v>6081973400</v>
      </c>
      <c r="G1465">
        <v>800000000</v>
      </c>
      <c r="H1465" t="s">
        <v>40297</v>
      </c>
      <c r="I1465">
        <v>3534</v>
      </c>
      <c r="J1465">
        <v>2</v>
      </c>
      <c r="K1465">
        <v>2</v>
      </c>
    </row>
    <row r="1466" spans="1:11">
      <c r="A1466">
        <v>90</v>
      </c>
      <c r="B1466" t="b">
        <v>0</v>
      </c>
      <c r="C1466" t="s">
        <v>41784</v>
      </c>
      <c r="D1466">
        <v>1037022454355</v>
      </c>
      <c r="E1466">
        <v>1</v>
      </c>
      <c r="F1466">
        <v>6083748189</v>
      </c>
      <c r="G1466">
        <v>3499000</v>
      </c>
      <c r="H1466" t="s">
        <v>40297</v>
      </c>
      <c r="I1466">
        <v>3540</v>
      </c>
      <c r="J1466">
        <v>10</v>
      </c>
      <c r="K1466">
        <v>11</v>
      </c>
    </row>
    <row r="1467" spans="1:11">
      <c r="A1467">
        <v>90</v>
      </c>
      <c r="B1467" t="b">
        <v>0</v>
      </c>
      <c r="C1467" t="s">
        <v>40339</v>
      </c>
      <c r="D1467">
        <v>1037022454355</v>
      </c>
      <c r="E1467">
        <v>1</v>
      </c>
      <c r="F1467">
        <v>6112761212</v>
      </c>
      <c r="G1467">
        <v>3498000</v>
      </c>
      <c r="H1467" t="s">
        <v>40297</v>
      </c>
      <c r="I1467">
        <v>3540</v>
      </c>
      <c r="J1467">
        <v>7</v>
      </c>
      <c r="K1467">
        <v>25</v>
      </c>
    </row>
    <row r="1468" spans="1:11">
      <c r="A1468">
        <v>90</v>
      </c>
      <c r="B1468" t="b">
        <v>0</v>
      </c>
      <c r="C1468" t="s">
        <v>43723</v>
      </c>
      <c r="D1468">
        <v>1037022454355</v>
      </c>
      <c r="E1468">
        <v>1</v>
      </c>
      <c r="F1468">
        <v>6122917913</v>
      </c>
      <c r="G1468">
        <v>3497000</v>
      </c>
      <c r="H1468" t="s">
        <v>40297</v>
      </c>
      <c r="I1468">
        <v>3540</v>
      </c>
      <c r="J1468">
        <v>2</v>
      </c>
      <c r="K1468">
        <v>2</v>
      </c>
    </row>
    <row r="1469" spans="1:11">
      <c r="A1469">
        <v>90</v>
      </c>
      <c r="B1469" t="b">
        <v>0</v>
      </c>
      <c r="C1469" t="s">
        <v>45810</v>
      </c>
      <c r="D1469">
        <v>1037022454355</v>
      </c>
      <c r="E1469">
        <v>1</v>
      </c>
      <c r="F1469">
        <v>6128470157</v>
      </c>
      <c r="G1469">
        <v>3326000</v>
      </c>
      <c r="H1469" t="s">
        <v>40297</v>
      </c>
      <c r="I1469">
        <v>3540</v>
      </c>
      <c r="J1469">
        <v>1</v>
      </c>
      <c r="K1469">
        <v>1</v>
      </c>
    </row>
    <row r="1470" spans="1:11">
      <c r="A1470">
        <v>90</v>
      </c>
      <c r="B1470" t="b">
        <v>0</v>
      </c>
      <c r="C1470" t="s">
        <v>47747</v>
      </c>
      <c r="D1470">
        <v>1037022454355</v>
      </c>
      <c r="E1470">
        <v>1</v>
      </c>
      <c r="F1470">
        <v>6122961037</v>
      </c>
      <c r="G1470">
        <v>3325000</v>
      </c>
      <c r="H1470" t="s">
        <v>40297</v>
      </c>
      <c r="I1470">
        <v>3540</v>
      </c>
      <c r="J1470">
        <v>9</v>
      </c>
      <c r="K1470">
        <v>13</v>
      </c>
    </row>
    <row r="1471" spans="1:11">
      <c r="A1471">
        <v>90</v>
      </c>
      <c r="B1471" t="b">
        <v>0</v>
      </c>
      <c r="C1471" t="s">
        <v>44862</v>
      </c>
      <c r="D1471">
        <v>1037022454355</v>
      </c>
      <c r="E1471">
        <v>1</v>
      </c>
      <c r="F1471">
        <v>6079343250</v>
      </c>
      <c r="G1471">
        <v>629100000</v>
      </c>
      <c r="H1471" t="s">
        <v>40297</v>
      </c>
      <c r="I1471">
        <v>3542</v>
      </c>
      <c r="J1471">
        <v>3</v>
      </c>
      <c r="K1471">
        <v>5</v>
      </c>
    </row>
    <row r="1472" spans="1:11">
      <c r="A1472">
        <v>90</v>
      </c>
      <c r="B1472" t="b">
        <v>0</v>
      </c>
      <c r="C1472" t="s">
        <v>44287</v>
      </c>
      <c r="D1472">
        <v>1037022454355</v>
      </c>
      <c r="E1472">
        <v>1</v>
      </c>
      <c r="F1472">
        <v>6100573585</v>
      </c>
      <c r="G1472">
        <v>452500000</v>
      </c>
      <c r="H1472" t="s">
        <v>40297</v>
      </c>
      <c r="I1472">
        <v>3542</v>
      </c>
      <c r="J1472">
        <v>1</v>
      </c>
      <c r="K1472">
        <v>1</v>
      </c>
    </row>
    <row r="1473" spans="1:11">
      <c r="A1473">
        <v>90</v>
      </c>
      <c r="B1473" t="b">
        <v>0</v>
      </c>
      <c r="C1473" t="s">
        <v>42119</v>
      </c>
      <c r="D1473">
        <v>1037022454355</v>
      </c>
      <c r="E1473">
        <v>1</v>
      </c>
      <c r="F1473">
        <v>6123858238</v>
      </c>
      <c r="G1473">
        <v>444400000</v>
      </c>
      <c r="H1473" t="s">
        <v>40297</v>
      </c>
      <c r="I1473">
        <v>3542</v>
      </c>
      <c r="J1473">
        <v>1</v>
      </c>
      <c r="K1473">
        <v>1</v>
      </c>
    </row>
    <row r="1474" spans="1:11">
      <c r="A1474">
        <v>90</v>
      </c>
      <c r="B1474" t="b">
        <v>0</v>
      </c>
      <c r="C1474" t="s">
        <v>46423</v>
      </c>
      <c r="D1474">
        <v>1037022454355</v>
      </c>
      <c r="E1474">
        <v>1</v>
      </c>
      <c r="F1474">
        <v>6127054544</v>
      </c>
      <c r="G1474">
        <v>400000000</v>
      </c>
      <c r="H1474" t="s">
        <v>40297</v>
      </c>
      <c r="I1474">
        <v>3542</v>
      </c>
      <c r="J1474">
        <v>1</v>
      </c>
      <c r="K1474">
        <v>1</v>
      </c>
    </row>
    <row r="1475" spans="1:11">
      <c r="A1475">
        <v>90</v>
      </c>
      <c r="B1475" t="b">
        <v>0</v>
      </c>
      <c r="C1475" t="s">
        <v>42935</v>
      </c>
      <c r="D1475">
        <v>1037022454355</v>
      </c>
      <c r="E1475">
        <v>1</v>
      </c>
      <c r="F1475">
        <v>6125338188</v>
      </c>
      <c r="G1475">
        <v>390500000</v>
      </c>
      <c r="H1475" t="s">
        <v>40297</v>
      </c>
      <c r="I1475">
        <v>3542</v>
      </c>
      <c r="J1475">
        <v>1</v>
      </c>
      <c r="K1475">
        <v>2</v>
      </c>
    </row>
    <row r="1476" spans="1:11">
      <c r="A1476">
        <v>90</v>
      </c>
      <c r="B1476" t="b">
        <v>0</v>
      </c>
      <c r="C1476" t="s">
        <v>46242</v>
      </c>
      <c r="D1476">
        <v>1037022454355</v>
      </c>
      <c r="E1476">
        <v>1</v>
      </c>
      <c r="F1476">
        <v>6100046009</v>
      </c>
      <c r="G1476">
        <v>390400000</v>
      </c>
      <c r="H1476" t="s">
        <v>40297</v>
      </c>
      <c r="I1476">
        <v>3542</v>
      </c>
      <c r="J1476">
        <v>1</v>
      </c>
      <c r="K1476">
        <v>1</v>
      </c>
    </row>
    <row r="1477" spans="1:11">
      <c r="A1477">
        <v>30</v>
      </c>
      <c r="B1477" t="b">
        <v>0</v>
      </c>
      <c r="C1477" t="s">
        <v>47037</v>
      </c>
      <c r="D1477">
        <v>1037022454355</v>
      </c>
      <c r="E1477">
        <v>1</v>
      </c>
      <c r="F1477">
        <v>6113734528</v>
      </c>
      <c r="G1477">
        <v>340700000</v>
      </c>
      <c r="H1477" t="s">
        <v>40297</v>
      </c>
      <c r="I1477">
        <v>3542</v>
      </c>
      <c r="J1477">
        <v>1</v>
      </c>
      <c r="K1477">
        <v>1</v>
      </c>
    </row>
    <row r="1478" spans="1:11">
      <c r="A1478">
        <v>90</v>
      </c>
      <c r="B1478" t="b">
        <v>0</v>
      </c>
      <c r="C1478" t="s">
        <v>46990</v>
      </c>
      <c r="D1478">
        <v>1037022454355</v>
      </c>
      <c r="E1478">
        <v>1</v>
      </c>
      <c r="F1478">
        <v>6128806844</v>
      </c>
      <c r="G1478">
        <v>339900000</v>
      </c>
      <c r="H1478" t="s">
        <v>40297</v>
      </c>
      <c r="I1478">
        <v>3542</v>
      </c>
      <c r="J1478">
        <v>1</v>
      </c>
      <c r="K1478">
        <v>1</v>
      </c>
    </row>
    <row r="1479" spans="1:11">
      <c r="A1479">
        <v>90</v>
      </c>
      <c r="B1479" t="b">
        <v>0</v>
      </c>
      <c r="C1479" t="s">
        <v>41015</v>
      </c>
      <c r="D1479">
        <v>1037022454355</v>
      </c>
      <c r="E1479">
        <v>1</v>
      </c>
      <c r="F1479">
        <v>6090199201</v>
      </c>
      <c r="G1479">
        <v>350000000</v>
      </c>
      <c r="H1479" t="s">
        <v>40297</v>
      </c>
      <c r="I1479">
        <v>3563</v>
      </c>
      <c r="J1479">
        <v>3</v>
      </c>
      <c r="K1479">
        <v>3</v>
      </c>
    </row>
    <row r="1480" spans="1:11">
      <c r="A1480">
        <v>90</v>
      </c>
      <c r="B1480" t="b">
        <v>0</v>
      </c>
      <c r="C1480" t="s">
        <v>45240</v>
      </c>
      <c r="D1480">
        <v>1037022454355</v>
      </c>
      <c r="E1480">
        <v>1</v>
      </c>
      <c r="F1480">
        <v>6071645103</v>
      </c>
      <c r="G1480">
        <v>450000</v>
      </c>
      <c r="H1480" t="s">
        <v>40297</v>
      </c>
      <c r="I1480">
        <v>3566</v>
      </c>
      <c r="J1480">
        <v>1</v>
      </c>
      <c r="K1480">
        <v>5</v>
      </c>
    </row>
    <row r="1481" spans="1:11">
      <c r="A1481">
        <v>90</v>
      </c>
      <c r="B1481" t="b">
        <v>0</v>
      </c>
      <c r="C1481" t="s">
        <v>43738</v>
      </c>
      <c r="D1481">
        <v>1037022454355</v>
      </c>
      <c r="E1481">
        <v>1</v>
      </c>
      <c r="F1481">
        <v>6115479647</v>
      </c>
      <c r="G1481">
        <v>449000</v>
      </c>
      <c r="H1481" t="s">
        <v>40297</v>
      </c>
      <c r="I1481">
        <v>3566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40433</v>
      </c>
      <c r="D1482">
        <v>1037022454355</v>
      </c>
      <c r="E1482">
        <v>1</v>
      </c>
      <c r="F1482">
        <v>6097273758</v>
      </c>
      <c r="G1482">
        <v>1282000</v>
      </c>
      <c r="H1482" t="s">
        <v>40297</v>
      </c>
      <c r="I1482">
        <v>3568</v>
      </c>
      <c r="J1482">
        <v>2</v>
      </c>
      <c r="K1482">
        <v>2</v>
      </c>
    </row>
    <row r="1483" spans="1:11">
      <c r="A1483">
        <v>90</v>
      </c>
      <c r="B1483" t="b">
        <v>0</v>
      </c>
      <c r="C1483" t="s">
        <v>41261</v>
      </c>
      <c r="D1483">
        <v>1037022454355</v>
      </c>
      <c r="E1483">
        <v>1</v>
      </c>
      <c r="F1483">
        <v>6097769952</v>
      </c>
      <c r="G1483">
        <v>1280000</v>
      </c>
      <c r="H1483" t="s">
        <v>40297</v>
      </c>
      <c r="I1483">
        <v>3568</v>
      </c>
      <c r="J1483">
        <v>8</v>
      </c>
      <c r="K1483">
        <v>20</v>
      </c>
    </row>
    <row r="1484" spans="1:11">
      <c r="A1484">
        <v>90</v>
      </c>
      <c r="B1484" t="b">
        <v>0</v>
      </c>
      <c r="C1484" t="s">
        <v>42581</v>
      </c>
      <c r="D1484">
        <v>1037022454355</v>
      </c>
      <c r="E1484">
        <v>1</v>
      </c>
      <c r="F1484">
        <v>6106756410</v>
      </c>
      <c r="G1484">
        <v>1278000</v>
      </c>
      <c r="H1484" t="s">
        <v>40297</v>
      </c>
      <c r="I1484">
        <v>3568</v>
      </c>
      <c r="J1484">
        <v>6</v>
      </c>
      <c r="K1484">
        <v>10</v>
      </c>
    </row>
    <row r="1485" spans="1:11">
      <c r="A1485">
        <v>90</v>
      </c>
      <c r="B1485" t="b">
        <v>0</v>
      </c>
      <c r="C1485" t="s">
        <v>45621</v>
      </c>
      <c r="D1485">
        <v>1037022454355</v>
      </c>
      <c r="E1485">
        <v>1</v>
      </c>
      <c r="F1485">
        <v>6107659402</v>
      </c>
      <c r="G1485">
        <v>1275000</v>
      </c>
      <c r="H1485" t="s">
        <v>40297</v>
      </c>
      <c r="I1485">
        <v>3568</v>
      </c>
      <c r="J1485">
        <v>2</v>
      </c>
      <c r="K1485">
        <v>2</v>
      </c>
    </row>
    <row r="1486" spans="1:11">
      <c r="A1486">
        <v>90</v>
      </c>
      <c r="B1486" t="b">
        <v>0</v>
      </c>
      <c r="C1486" t="s">
        <v>40848</v>
      </c>
      <c r="D1486">
        <v>1037022454355</v>
      </c>
      <c r="E1486">
        <v>1</v>
      </c>
      <c r="F1486">
        <v>6107663625</v>
      </c>
      <c r="G1486">
        <v>1250000</v>
      </c>
      <c r="H1486" t="s">
        <v>40297</v>
      </c>
      <c r="I1486">
        <v>3568</v>
      </c>
      <c r="J1486">
        <v>14</v>
      </c>
      <c r="K1486">
        <v>20</v>
      </c>
    </row>
    <row r="1487" spans="1:11">
      <c r="A1487">
        <v>90</v>
      </c>
      <c r="B1487" t="b">
        <v>0</v>
      </c>
      <c r="C1487" t="s">
        <v>40794</v>
      </c>
      <c r="D1487">
        <v>1037022454355</v>
      </c>
      <c r="E1487">
        <v>1</v>
      </c>
      <c r="F1487">
        <v>6115986400</v>
      </c>
      <c r="G1487">
        <v>1249000</v>
      </c>
      <c r="H1487" t="s">
        <v>40297</v>
      </c>
      <c r="I1487">
        <v>3568</v>
      </c>
      <c r="J1487">
        <v>6</v>
      </c>
      <c r="K1487">
        <v>25</v>
      </c>
    </row>
    <row r="1488" spans="1:11">
      <c r="A1488">
        <v>90</v>
      </c>
      <c r="B1488" t="b">
        <v>0</v>
      </c>
      <c r="C1488" t="s">
        <v>45692</v>
      </c>
      <c r="D1488">
        <v>1037022454355</v>
      </c>
      <c r="E1488">
        <v>1</v>
      </c>
      <c r="F1488">
        <v>6067846713</v>
      </c>
      <c r="G1488">
        <v>1248000</v>
      </c>
      <c r="H1488" t="s">
        <v>40297</v>
      </c>
      <c r="I1488">
        <v>3568</v>
      </c>
      <c r="J1488">
        <v>57</v>
      </c>
      <c r="K1488">
        <v>190</v>
      </c>
    </row>
    <row r="1489" spans="1:11">
      <c r="A1489">
        <v>30</v>
      </c>
      <c r="B1489" t="b">
        <v>0</v>
      </c>
      <c r="C1489" t="s">
        <v>46811</v>
      </c>
      <c r="D1489">
        <v>1037022454355</v>
      </c>
      <c r="E1489">
        <v>1</v>
      </c>
      <c r="F1489">
        <v>6129359358</v>
      </c>
      <c r="G1489">
        <v>1247000</v>
      </c>
      <c r="H1489" t="s">
        <v>40297</v>
      </c>
      <c r="I1489">
        <v>3568</v>
      </c>
      <c r="J1489">
        <v>8</v>
      </c>
      <c r="K1489">
        <v>10</v>
      </c>
    </row>
    <row r="1490" spans="1:11">
      <c r="A1490">
        <v>90</v>
      </c>
      <c r="B1490" t="b">
        <v>0</v>
      </c>
      <c r="C1490" t="s">
        <v>47194</v>
      </c>
      <c r="D1490">
        <v>1037022454355</v>
      </c>
      <c r="E1490">
        <v>1</v>
      </c>
      <c r="F1490">
        <v>6130234783</v>
      </c>
      <c r="G1490">
        <v>1150000</v>
      </c>
      <c r="H1490" t="s">
        <v>40297</v>
      </c>
      <c r="I1490">
        <v>3568</v>
      </c>
      <c r="J1490">
        <v>1</v>
      </c>
      <c r="K1490">
        <v>5</v>
      </c>
    </row>
    <row r="1491" spans="1:11">
      <c r="A1491">
        <v>90</v>
      </c>
      <c r="B1491" t="b">
        <v>0</v>
      </c>
      <c r="C1491" t="s">
        <v>44979</v>
      </c>
      <c r="D1491">
        <v>1037022454355</v>
      </c>
      <c r="E1491">
        <v>1</v>
      </c>
      <c r="F1491">
        <v>6068661574</v>
      </c>
      <c r="G1491">
        <v>120000000</v>
      </c>
      <c r="H1491" t="s">
        <v>40297</v>
      </c>
      <c r="I1491">
        <v>3575</v>
      </c>
      <c r="J1491">
        <v>1</v>
      </c>
      <c r="K1491">
        <v>1</v>
      </c>
    </row>
    <row r="1492" spans="1:11">
      <c r="A1492">
        <v>90</v>
      </c>
      <c r="B1492" t="b">
        <v>0</v>
      </c>
      <c r="C1492" t="s">
        <v>42368</v>
      </c>
      <c r="D1492">
        <v>1037022454355</v>
      </c>
      <c r="E1492">
        <v>1</v>
      </c>
      <c r="F1492">
        <v>6071562083</v>
      </c>
      <c r="G1492">
        <v>118600000</v>
      </c>
      <c r="H1492" t="s">
        <v>40297</v>
      </c>
      <c r="I1492">
        <v>3575</v>
      </c>
      <c r="J1492">
        <v>1</v>
      </c>
      <c r="K1492">
        <v>1</v>
      </c>
    </row>
    <row r="1493" spans="1:11">
      <c r="A1493">
        <v>90</v>
      </c>
      <c r="B1493" t="b">
        <v>0</v>
      </c>
      <c r="C1493" t="s">
        <v>45866</v>
      </c>
      <c r="D1493">
        <v>1037022454355</v>
      </c>
      <c r="E1493">
        <v>1</v>
      </c>
      <c r="F1493">
        <v>6081745633</v>
      </c>
      <c r="G1493">
        <v>115000000</v>
      </c>
      <c r="H1493" t="s">
        <v>40297</v>
      </c>
      <c r="I1493">
        <v>3575</v>
      </c>
      <c r="J1493">
        <v>9</v>
      </c>
      <c r="K1493">
        <v>10</v>
      </c>
    </row>
    <row r="1494" spans="1:11">
      <c r="A1494">
        <v>90</v>
      </c>
      <c r="B1494" t="b">
        <v>0</v>
      </c>
      <c r="C1494" t="s">
        <v>45860</v>
      </c>
      <c r="D1494">
        <v>1037022454355</v>
      </c>
      <c r="E1494">
        <v>1</v>
      </c>
      <c r="F1494">
        <v>6128964038</v>
      </c>
      <c r="G1494">
        <v>77000000</v>
      </c>
      <c r="H1494" t="s">
        <v>40297</v>
      </c>
      <c r="I1494">
        <v>3575</v>
      </c>
      <c r="J1494">
        <v>3</v>
      </c>
      <c r="K1494">
        <v>3</v>
      </c>
    </row>
    <row r="1495" spans="1:11">
      <c r="A1495">
        <v>90</v>
      </c>
      <c r="B1495" t="b">
        <v>0</v>
      </c>
      <c r="C1495" t="s">
        <v>40601</v>
      </c>
      <c r="D1495">
        <v>1037022454355</v>
      </c>
      <c r="E1495">
        <v>1</v>
      </c>
      <c r="F1495">
        <v>6081054659</v>
      </c>
      <c r="G1495">
        <v>7598000</v>
      </c>
      <c r="H1495" t="s">
        <v>40297</v>
      </c>
      <c r="I1495">
        <v>3578</v>
      </c>
      <c r="J1495">
        <v>6</v>
      </c>
      <c r="K1495">
        <v>6</v>
      </c>
    </row>
    <row r="1496" spans="1:11">
      <c r="A1496">
        <v>90</v>
      </c>
      <c r="B1496" t="b">
        <v>0</v>
      </c>
      <c r="C1496" t="s">
        <v>45428</v>
      </c>
      <c r="D1496">
        <v>1037022454355</v>
      </c>
      <c r="E1496">
        <v>1</v>
      </c>
      <c r="F1496">
        <v>6081607684</v>
      </c>
      <c r="G1496">
        <v>7000000</v>
      </c>
      <c r="H1496" t="s">
        <v>40297</v>
      </c>
      <c r="I1496">
        <v>3578</v>
      </c>
      <c r="J1496">
        <v>9</v>
      </c>
      <c r="K1496">
        <v>13</v>
      </c>
    </row>
    <row r="1497" spans="1:11">
      <c r="A1497">
        <v>90</v>
      </c>
      <c r="B1497" t="b">
        <v>0</v>
      </c>
      <c r="C1497" t="s">
        <v>43933</v>
      </c>
      <c r="D1497">
        <v>1037022454355</v>
      </c>
      <c r="E1497">
        <v>1</v>
      </c>
      <c r="F1497">
        <v>6081893631</v>
      </c>
      <c r="G1497">
        <v>4500000</v>
      </c>
      <c r="H1497" t="s">
        <v>40297</v>
      </c>
      <c r="I1497">
        <v>3578</v>
      </c>
      <c r="J1497">
        <v>31</v>
      </c>
      <c r="K1497">
        <v>40</v>
      </c>
    </row>
    <row r="1498" spans="1:11">
      <c r="A1498">
        <v>90</v>
      </c>
      <c r="B1498" t="b">
        <v>0</v>
      </c>
      <c r="C1498" t="s">
        <v>42726</v>
      </c>
      <c r="D1498">
        <v>1037022454355</v>
      </c>
      <c r="E1498">
        <v>1</v>
      </c>
      <c r="F1498">
        <v>6119930030</v>
      </c>
      <c r="G1498">
        <v>4450000</v>
      </c>
      <c r="H1498" t="s">
        <v>40297</v>
      </c>
      <c r="I1498">
        <v>3578</v>
      </c>
      <c r="J1498">
        <v>11</v>
      </c>
      <c r="K1498">
        <v>11</v>
      </c>
    </row>
    <row r="1499" spans="1:11">
      <c r="A1499">
        <v>90</v>
      </c>
      <c r="B1499" t="b">
        <v>0</v>
      </c>
      <c r="C1499" t="s">
        <v>44226</v>
      </c>
      <c r="D1499">
        <v>1037022454355</v>
      </c>
      <c r="E1499">
        <v>1</v>
      </c>
      <c r="F1499">
        <v>6119873497</v>
      </c>
      <c r="G1499">
        <v>4250000</v>
      </c>
      <c r="H1499" t="s">
        <v>40297</v>
      </c>
      <c r="I1499">
        <v>3578</v>
      </c>
      <c r="J1499">
        <v>2</v>
      </c>
      <c r="K1499">
        <v>3</v>
      </c>
    </row>
    <row r="1500" spans="1:11">
      <c r="A1500">
        <v>90</v>
      </c>
      <c r="B1500" t="b">
        <v>0</v>
      </c>
      <c r="C1500" t="s">
        <v>45784</v>
      </c>
      <c r="D1500">
        <v>1037022454355</v>
      </c>
      <c r="E1500">
        <v>1</v>
      </c>
      <c r="F1500">
        <v>6126142113</v>
      </c>
      <c r="G1500">
        <v>4241000</v>
      </c>
      <c r="H1500" t="s">
        <v>40297</v>
      </c>
      <c r="I1500">
        <v>3578</v>
      </c>
      <c r="J1500">
        <v>25</v>
      </c>
      <c r="K1500">
        <v>25</v>
      </c>
    </row>
    <row r="1501" spans="1:11">
      <c r="A1501">
        <v>90</v>
      </c>
      <c r="B1501" t="b">
        <v>0</v>
      </c>
      <c r="C1501" t="s">
        <v>47649</v>
      </c>
      <c r="D1501">
        <v>1037022454355</v>
      </c>
      <c r="E1501">
        <v>1</v>
      </c>
      <c r="F1501">
        <v>6077280391</v>
      </c>
      <c r="G1501">
        <v>4230000</v>
      </c>
      <c r="H1501" t="s">
        <v>40297</v>
      </c>
      <c r="I1501">
        <v>3578</v>
      </c>
      <c r="J1501">
        <v>9</v>
      </c>
      <c r="K1501">
        <v>11</v>
      </c>
    </row>
    <row r="1502" spans="1:11">
      <c r="A1502">
        <v>90</v>
      </c>
      <c r="B1502" t="b">
        <v>0</v>
      </c>
      <c r="C1502" t="s">
        <v>47565</v>
      </c>
      <c r="D1502">
        <v>1037022454355</v>
      </c>
      <c r="E1502">
        <v>1</v>
      </c>
      <c r="F1502">
        <v>6119810819</v>
      </c>
      <c r="G1502">
        <v>4229000</v>
      </c>
      <c r="H1502" t="s">
        <v>40297</v>
      </c>
      <c r="I1502">
        <v>3578</v>
      </c>
      <c r="J1502">
        <v>3</v>
      </c>
      <c r="K1502">
        <v>5</v>
      </c>
    </row>
    <row r="1503" spans="1:11">
      <c r="A1503">
        <v>90</v>
      </c>
      <c r="B1503" t="b">
        <v>0</v>
      </c>
      <c r="C1503" t="s">
        <v>45771</v>
      </c>
      <c r="D1503">
        <v>1037022454355</v>
      </c>
      <c r="E1503">
        <v>1</v>
      </c>
      <c r="F1503">
        <v>6128011993</v>
      </c>
      <c r="G1503">
        <v>1083000</v>
      </c>
      <c r="H1503" t="s">
        <v>40297</v>
      </c>
      <c r="I1503">
        <v>3588</v>
      </c>
      <c r="J1503">
        <v>39</v>
      </c>
      <c r="K1503">
        <v>42</v>
      </c>
    </row>
    <row r="1504" spans="1:11">
      <c r="A1504">
        <v>90</v>
      </c>
      <c r="B1504" t="b">
        <v>0</v>
      </c>
      <c r="C1504" t="s">
        <v>46959</v>
      </c>
      <c r="D1504">
        <v>1037022454355</v>
      </c>
      <c r="E1504">
        <v>1</v>
      </c>
      <c r="F1504">
        <v>6130575606</v>
      </c>
      <c r="G1504">
        <v>1082000</v>
      </c>
      <c r="H1504" t="s">
        <v>40297</v>
      </c>
      <c r="I1504">
        <v>3588</v>
      </c>
      <c r="J1504">
        <v>25</v>
      </c>
      <c r="K1504">
        <v>25</v>
      </c>
    </row>
    <row r="1505" spans="1:11">
      <c r="A1505">
        <v>90</v>
      </c>
      <c r="B1505" t="b">
        <v>0</v>
      </c>
      <c r="C1505" t="s">
        <v>40722</v>
      </c>
      <c r="D1505">
        <v>1037022454355</v>
      </c>
      <c r="E1505">
        <v>1</v>
      </c>
      <c r="F1505">
        <v>6068177567</v>
      </c>
      <c r="G1505">
        <v>35000</v>
      </c>
      <c r="H1505" t="s">
        <v>40297</v>
      </c>
      <c r="I1505">
        <v>3596</v>
      </c>
      <c r="J1505">
        <v>4</v>
      </c>
      <c r="K1505">
        <v>9</v>
      </c>
    </row>
    <row r="1506" spans="1:11">
      <c r="A1506">
        <v>90</v>
      </c>
      <c r="B1506" t="b">
        <v>0</v>
      </c>
      <c r="C1506" t="s">
        <v>46414</v>
      </c>
      <c r="D1506">
        <v>1037022454355</v>
      </c>
      <c r="E1506">
        <v>1</v>
      </c>
      <c r="F1506">
        <v>6126140652</v>
      </c>
      <c r="G1506">
        <v>1778000</v>
      </c>
      <c r="H1506" t="s">
        <v>40297</v>
      </c>
      <c r="I1506">
        <v>3598</v>
      </c>
      <c r="J1506">
        <v>25</v>
      </c>
      <c r="K1506">
        <v>25</v>
      </c>
    </row>
    <row r="1507" spans="1:11">
      <c r="A1507">
        <v>90</v>
      </c>
      <c r="B1507" t="b">
        <v>0</v>
      </c>
      <c r="C1507" t="s">
        <v>45794</v>
      </c>
      <c r="D1507">
        <v>1037022454355</v>
      </c>
      <c r="E1507">
        <v>1</v>
      </c>
      <c r="F1507">
        <v>6127912075</v>
      </c>
      <c r="G1507">
        <v>1760000</v>
      </c>
      <c r="H1507" t="s">
        <v>40297</v>
      </c>
      <c r="I1507">
        <v>3598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45794</v>
      </c>
      <c r="D1508">
        <v>1037022454355</v>
      </c>
      <c r="E1508">
        <v>1</v>
      </c>
      <c r="F1508">
        <v>6127912076</v>
      </c>
      <c r="G1508">
        <v>1760000</v>
      </c>
      <c r="H1508" t="s">
        <v>40297</v>
      </c>
      <c r="I1508">
        <v>3598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46850</v>
      </c>
      <c r="D1509">
        <v>1037022454355</v>
      </c>
      <c r="E1509">
        <v>1</v>
      </c>
      <c r="F1509">
        <v>6123494764</v>
      </c>
      <c r="G1509">
        <v>1757000</v>
      </c>
      <c r="H1509" t="s">
        <v>40297</v>
      </c>
      <c r="I1509">
        <v>3598</v>
      </c>
      <c r="J1509">
        <v>14</v>
      </c>
      <c r="K1509">
        <v>20</v>
      </c>
    </row>
    <row r="1510" spans="1:11">
      <c r="A1510">
        <v>90</v>
      </c>
      <c r="B1510" t="b">
        <v>0</v>
      </c>
      <c r="C1510" t="s">
        <v>47477</v>
      </c>
      <c r="D1510">
        <v>1037022454355</v>
      </c>
      <c r="E1510">
        <v>1</v>
      </c>
      <c r="F1510">
        <v>6129329416</v>
      </c>
      <c r="G1510">
        <v>1756000</v>
      </c>
      <c r="H1510" t="s">
        <v>40297</v>
      </c>
      <c r="I1510">
        <v>3598</v>
      </c>
      <c r="J1510">
        <v>3</v>
      </c>
      <c r="K1510">
        <v>10</v>
      </c>
    </row>
    <row r="1511" spans="1:11">
      <c r="A1511">
        <v>90</v>
      </c>
      <c r="B1511" t="b">
        <v>0</v>
      </c>
      <c r="C1511" t="s">
        <v>44856</v>
      </c>
      <c r="D1511">
        <v>1037022454355</v>
      </c>
      <c r="E1511">
        <v>1</v>
      </c>
      <c r="F1511">
        <v>6097267297</v>
      </c>
      <c r="G1511">
        <v>1749000</v>
      </c>
      <c r="H1511" t="s">
        <v>40297</v>
      </c>
      <c r="I1511">
        <v>3608</v>
      </c>
      <c r="J1511">
        <v>4</v>
      </c>
      <c r="K1511">
        <v>4</v>
      </c>
    </row>
    <row r="1512" spans="1:11">
      <c r="A1512">
        <v>90</v>
      </c>
      <c r="B1512" t="b">
        <v>0</v>
      </c>
      <c r="C1512" t="s">
        <v>44983</v>
      </c>
      <c r="D1512">
        <v>1037022454355</v>
      </c>
      <c r="E1512">
        <v>1</v>
      </c>
      <c r="F1512">
        <v>6106091390</v>
      </c>
      <c r="G1512">
        <v>1747000</v>
      </c>
      <c r="H1512" t="s">
        <v>40297</v>
      </c>
      <c r="I1512">
        <v>3608</v>
      </c>
      <c r="J1512">
        <v>32</v>
      </c>
      <c r="K1512">
        <v>46</v>
      </c>
    </row>
    <row r="1513" spans="1:11">
      <c r="A1513">
        <v>90</v>
      </c>
      <c r="B1513" t="b">
        <v>0</v>
      </c>
      <c r="C1513" t="s">
        <v>45780</v>
      </c>
      <c r="D1513">
        <v>1037022454355</v>
      </c>
      <c r="E1513">
        <v>1</v>
      </c>
      <c r="F1513">
        <v>6126141977</v>
      </c>
      <c r="G1513">
        <v>1745000</v>
      </c>
      <c r="H1513" t="s">
        <v>40297</v>
      </c>
      <c r="I1513">
        <v>3608</v>
      </c>
      <c r="J1513">
        <v>25</v>
      </c>
      <c r="K1513">
        <v>25</v>
      </c>
    </row>
    <row r="1514" spans="1:11">
      <c r="A1514">
        <v>90</v>
      </c>
      <c r="B1514" t="b">
        <v>0</v>
      </c>
      <c r="C1514" t="s">
        <v>46270</v>
      </c>
      <c r="D1514">
        <v>1037022454355</v>
      </c>
      <c r="E1514">
        <v>1</v>
      </c>
      <c r="F1514">
        <v>6128981703</v>
      </c>
      <c r="G1514">
        <v>1649000</v>
      </c>
      <c r="H1514" t="s">
        <v>40297</v>
      </c>
      <c r="I1514">
        <v>3608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47824</v>
      </c>
      <c r="D1515">
        <v>1037022454355</v>
      </c>
      <c r="E1515">
        <v>1</v>
      </c>
      <c r="F1515">
        <v>6122962666</v>
      </c>
      <c r="G1515">
        <v>1648000</v>
      </c>
      <c r="H1515" t="s">
        <v>40297</v>
      </c>
      <c r="I1515">
        <v>3608</v>
      </c>
      <c r="J1515">
        <v>8</v>
      </c>
      <c r="K1515">
        <v>17</v>
      </c>
    </row>
    <row r="1516" spans="1:11">
      <c r="A1516">
        <v>90</v>
      </c>
      <c r="B1516" t="b">
        <v>0</v>
      </c>
      <c r="C1516" t="s">
        <v>41783</v>
      </c>
      <c r="D1516">
        <v>1037022454355</v>
      </c>
      <c r="E1516">
        <v>1</v>
      </c>
      <c r="F1516">
        <v>6081225043</v>
      </c>
      <c r="G1516">
        <v>52000000</v>
      </c>
      <c r="H1516" t="s">
        <v>40297</v>
      </c>
      <c r="I1516">
        <v>3616</v>
      </c>
      <c r="J1516">
        <v>3</v>
      </c>
      <c r="K1516">
        <v>3</v>
      </c>
    </row>
    <row r="1517" spans="1:11">
      <c r="A1517">
        <v>90</v>
      </c>
      <c r="B1517" t="b">
        <v>0</v>
      </c>
      <c r="C1517" t="s">
        <v>41293</v>
      </c>
      <c r="D1517">
        <v>1037022454355</v>
      </c>
      <c r="E1517">
        <v>1</v>
      </c>
      <c r="F1517">
        <v>6081975944</v>
      </c>
      <c r="G1517">
        <v>31000000</v>
      </c>
      <c r="H1517" t="s">
        <v>40297</v>
      </c>
      <c r="I1517">
        <v>3616</v>
      </c>
      <c r="J1517">
        <v>6</v>
      </c>
      <c r="K1517">
        <v>7</v>
      </c>
    </row>
    <row r="1518" spans="1:11">
      <c r="A1518">
        <v>90</v>
      </c>
      <c r="B1518" t="b">
        <v>0</v>
      </c>
      <c r="C1518" t="s">
        <v>46033</v>
      </c>
      <c r="D1518">
        <v>1037022454355</v>
      </c>
      <c r="E1518">
        <v>1</v>
      </c>
      <c r="F1518">
        <v>6127463800</v>
      </c>
      <c r="G1518">
        <v>150000000</v>
      </c>
      <c r="H1518" t="s">
        <v>40297</v>
      </c>
      <c r="I1518">
        <v>3618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45002</v>
      </c>
      <c r="D1519">
        <v>1037022454355</v>
      </c>
      <c r="E1519">
        <v>1</v>
      </c>
      <c r="F1519">
        <v>6102478281</v>
      </c>
      <c r="G1519">
        <v>725</v>
      </c>
      <c r="H1519" t="s">
        <v>40297</v>
      </c>
      <c r="I1519">
        <v>3645</v>
      </c>
      <c r="J1519">
        <v>197296</v>
      </c>
      <c r="K1519">
        <v>347300</v>
      </c>
    </row>
    <row r="1520" spans="1:11">
      <c r="A1520">
        <v>90</v>
      </c>
      <c r="B1520" t="b">
        <v>0</v>
      </c>
      <c r="C1520" t="s">
        <v>40978</v>
      </c>
      <c r="D1520">
        <v>1037022454355</v>
      </c>
      <c r="E1520">
        <v>1</v>
      </c>
      <c r="F1520">
        <v>6114480060</v>
      </c>
      <c r="G1520">
        <v>700</v>
      </c>
      <c r="H1520" t="s">
        <v>40297</v>
      </c>
      <c r="I1520">
        <v>3645</v>
      </c>
      <c r="J1520">
        <v>114520</v>
      </c>
      <c r="K1520">
        <v>114520</v>
      </c>
    </row>
    <row r="1521" spans="1:11">
      <c r="A1521">
        <v>90</v>
      </c>
      <c r="B1521" t="b">
        <v>0</v>
      </c>
      <c r="C1521" t="s">
        <v>44914</v>
      </c>
      <c r="D1521">
        <v>1037022454355</v>
      </c>
      <c r="E1521">
        <v>1</v>
      </c>
      <c r="F1521">
        <v>6113455024</v>
      </c>
      <c r="G1521">
        <v>700</v>
      </c>
      <c r="H1521" t="s">
        <v>40297</v>
      </c>
      <c r="I1521">
        <v>3645</v>
      </c>
      <c r="J1521">
        <v>20920</v>
      </c>
      <c r="K1521">
        <v>20920</v>
      </c>
    </row>
    <row r="1522" spans="1:11">
      <c r="A1522">
        <v>90</v>
      </c>
      <c r="B1522" t="b">
        <v>0</v>
      </c>
      <c r="C1522" t="s">
        <v>43381</v>
      </c>
      <c r="D1522">
        <v>1037022454355</v>
      </c>
      <c r="E1522">
        <v>1</v>
      </c>
      <c r="F1522">
        <v>6121244812</v>
      </c>
      <c r="G1522">
        <v>698.9</v>
      </c>
      <c r="H1522" t="s">
        <v>40297</v>
      </c>
      <c r="I1522">
        <v>3645</v>
      </c>
      <c r="J1522">
        <v>32520</v>
      </c>
      <c r="K1522">
        <v>32520</v>
      </c>
    </row>
    <row r="1523" spans="1:11">
      <c r="A1523">
        <v>90</v>
      </c>
      <c r="B1523" t="b">
        <v>0</v>
      </c>
      <c r="C1523" t="s">
        <v>40814</v>
      </c>
      <c r="D1523">
        <v>1037022454355</v>
      </c>
      <c r="E1523">
        <v>1</v>
      </c>
      <c r="F1523">
        <v>6124866621</v>
      </c>
      <c r="G1523">
        <v>696.9</v>
      </c>
      <c r="H1523" t="s">
        <v>40297</v>
      </c>
      <c r="I1523">
        <v>3645</v>
      </c>
      <c r="J1523">
        <v>561599</v>
      </c>
      <c r="K1523">
        <v>637319</v>
      </c>
    </row>
    <row r="1524" spans="1:11">
      <c r="A1524">
        <v>14</v>
      </c>
      <c r="B1524" t="b">
        <v>0</v>
      </c>
      <c r="C1524" t="s">
        <v>45897</v>
      </c>
      <c r="D1524">
        <v>1037022454355</v>
      </c>
      <c r="E1524">
        <v>1</v>
      </c>
      <c r="F1524">
        <v>6126402038</v>
      </c>
      <c r="G1524">
        <v>696.8</v>
      </c>
      <c r="H1524" t="s">
        <v>40297</v>
      </c>
      <c r="I1524">
        <v>3645</v>
      </c>
      <c r="J1524">
        <v>33160</v>
      </c>
      <c r="K1524">
        <v>43160</v>
      </c>
    </row>
    <row r="1525" spans="1:11">
      <c r="A1525">
        <v>90</v>
      </c>
      <c r="B1525" t="b">
        <v>0</v>
      </c>
      <c r="C1525" t="s">
        <v>45917</v>
      </c>
      <c r="D1525">
        <v>1037022454355</v>
      </c>
      <c r="E1525">
        <v>1</v>
      </c>
      <c r="F1525">
        <v>6128081438</v>
      </c>
      <c r="G1525">
        <v>694</v>
      </c>
      <c r="H1525" t="s">
        <v>40297</v>
      </c>
      <c r="I1525">
        <v>3645</v>
      </c>
      <c r="J1525">
        <v>31843</v>
      </c>
      <c r="K1525">
        <v>245000</v>
      </c>
    </row>
    <row r="1526" spans="1:11">
      <c r="A1526">
        <v>90</v>
      </c>
      <c r="B1526" t="b">
        <v>0</v>
      </c>
      <c r="C1526" t="s">
        <v>47273</v>
      </c>
      <c r="D1526">
        <v>1037022454355</v>
      </c>
      <c r="E1526">
        <v>1</v>
      </c>
      <c r="F1526">
        <v>6129436889</v>
      </c>
      <c r="G1526">
        <v>694</v>
      </c>
      <c r="H1526" t="s">
        <v>40297</v>
      </c>
      <c r="I1526">
        <v>3645</v>
      </c>
      <c r="J1526">
        <v>591938</v>
      </c>
      <c r="K1526">
        <v>591938</v>
      </c>
    </row>
    <row r="1527" spans="1:11">
      <c r="A1527">
        <v>90</v>
      </c>
      <c r="B1527" t="b">
        <v>0</v>
      </c>
      <c r="C1527" t="s">
        <v>47794</v>
      </c>
      <c r="D1527">
        <v>1037022454355</v>
      </c>
      <c r="E1527">
        <v>1</v>
      </c>
      <c r="F1527">
        <v>6129712990</v>
      </c>
      <c r="G1527">
        <v>693</v>
      </c>
      <c r="H1527" t="s">
        <v>40297</v>
      </c>
      <c r="I1527">
        <v>3645</v>
      </c>
      <c r="J1527">
        <v>60020</v>
      </c>
      <c r="K1527">
        <v>60020</v>
      </c>
    </row>
    <row r="1528" spans="1:11">
      <c r="A1528">
        <v>90</v>
      </c>
      <c r="B1528" t="b">
        <v>0</v>
      </c>
      <c r="C1528" t="s">
        <v>47278</v>
      </c>
      <c r="D1528">
        <v>1037022454355</v>
      </c>
      <c r="E1528">
        <v>1</v>
      </c>
      <c r="F1528">
        <v>6126823647</v>
      </c>
      <c r="G1528">
        <v>691</v>
      </c>
      <c r="H1528" t="s">
        <v>40297</v>
      </c>
      <c r="I1528">
        <v>3645</v>
      </c>
      <c r="J1528">
        <v>94815</v>
      </c>
      <c r="K1528">
        <v>194815</v>
      </c>
    </row>
    <row r="1529" spans="1:11">
      <c r="A1529">
        <v>90</v>
      </c>
      <c r="B1529" t="b">
        <v>0</v>
      </c>
      <c r="C1529" t="s">
        <v>47341</v>
      </c>
      <c r="D1529">
        <v>1037022454355</v>
      </c>
      <c r="E1529">
        <v>1</v>
      </c>
      <c r="F1529">
        <v>6129733680</v>
      </c>
      <c r="G1529">
        <v>690</v>
      </c>
      <c r="H1529" t="s">
        <v>40297</v>
      </c>
      <c r="I1529">
        <v>3645</v>
      </c>
      <c r="J1529">
        <v>190829</v>
      </c>
      <c r="K1529">
        <v>200000</v>
      </c>
    </row>
    <row r="1530" spans="1:11">
      <c r="A1530">
        <v>90</v>
      </c>
      <c r="B1530" t="b">
        <v>0</v>
      </c>
      <c r="C1530" t="s">
        <v>47196</v>
      </c>
      <c r="D1530">
        <v>1037022454355</v>
      </c>
      <c r="E1530">
        <v>1</v>
      </c>
      <c r="F1530">
        <v>6131139073</v>
      </c>
      <c r="G1530">
        <v>689.9</v>
      </c>
      <c r="H1530" t="s">
        <v>40297</v>
      </c>
      <c r="I1530">
        <v>3645</v>
      </c>
      <c r="J1530">
        <v>69737</v>
      </c>
      <c r="K1530">
        <v>69737</v>
      </c>
    </row>
    <row r="1531" spans="1:11">
      <c r="A1531">
        <v>90</v>
      </c>
      <c r="B1531" t="b">
        <v>0</v>
      </c>
      <c r="C1531" t="s">
        <v>46869</v>
      </c>
      <c r="D1531">
        <v>1037022454355</v>
      </c>
      <c r="E1531">
        <v>1</v>
      </c>
      <c r="F1531">
        <v>6131261416</v>
      </c>
      <c r="G1531">
        <v>688</v>
      </c>
      <c r="H1531" t="s">
        <v>40297</v>
      </c>
      <c r="I1531">
        <v>3645</v>
      </c>
      <c r="J1531">
        <v>50317</v>
      </c>
      <c r="K1531">
        <v>84980</v>
      </c>
    </row>
    <row r="1532" spans="1:11">
      <c r="A1532">
        <v>90</v>
      </c>
      <c r="B1532" t="b">
        <v>0</v>
      </c>
      <c r="C1532" t="s">
        <v>46909</v>
      </c>
      <c r="D1532">
        <v>1037022454355</v>
      </c>
      <c r="E1532">
        <v>1</v>
      </c>
      <c r="F1532">
        <v>6131950559</v>
      </c>
      <c r="G1532">
        <v>687</v>
      </c>
      <c r="H1532" t="s">
        <v>40297</v>
      </c>
      <c r="I1532">
        <v>3645</v>
      </c>
      <c r="J1532">
        <v>742658</v>
      </c>
      <c r="K1532">
        <v>742658</v>
      </c>
    </row>
    <row r="1533" spans="1:11">
      <c r="A1533">
        <v>90</v>
      </c>
      <c r="B1533" t="b">
        <v>0</v>
      </c>
      <c r="C1533" t="s">
        <v>43613</v>
      </c>
      <c r="D1533">
        <v>1037022454355</v>
      </c>
      <c r="E1533">
        <v>1</v>
      </c>
      <c r="F1533">
        <v>6086053251</v>
      </c>
      <c r="G1533">
        <v>655000</v>
      </c>
      <c r="H1533" t="s">
        <v>40297</v>
      </c>
      <c r="I1533">
        <v>3683</v>
      </c>
      <c r="J1533">
        <v>20870</v>
      </c>
      <c r="K1533">
        <v>20870</v>
      </c>
    </row>
    <row r="1534" spans="1:11">
      <c r="A1534">
        <v>90</v>
      </c>
      <c r="B1534" t="b">
        <v>0</v>
      </c>
      <c r="C1534" t="s">
        <v>44783</v>
      </c>
      <c r="D1534">
        <v>1037022454355</v>
      </c>
      <c r="E1534">
        <v>1</v>
      </c>
      <c r="F1534">
        <v>6098217135</v>
      </c>
      <c r="G1534">
        <v>650</v>
      </c>
      <c r="H1534" t="s">
        <v>40297</v>
      </c>
      <c r="I1534">
        <v>3683</v>
      </c>
      <c r="J1534">
        <v>76620</v>
      </c>
      <c r="K1534">
        <v>76620</v>
      </c>
    </row>
    <row r="1535" spans="1:11">
      <c r="A1535">
        <v>90</v>
      </c>
      <c r="B1535" t="b">
        <v>0</v>
      </c>
      <c r="C1535" t="s">
        <v>41529</v>
      </c>
      <c r="D1535">
        <v>1037022454355</v>
      </c>
      <c r="E1535">
        <v>1</v>
      </c>
      <c r="F1535">
        <v>6102522854</v>
      </c>
      <c r="G1535">
        <v>630</v>
      </c>
      <c r="H1535" t="s">
        <v>40297</v>
      </c>
      <c r="I1535">
        <v>3683</v>
      </c>
      <c r="J1535">
        <v>6212</v>
      </c>
      <c r="K1535">
        <v>40280</v>
      </c>
    </row>
    <row r="1536" spans="1:11">
      <c r="A1536">
        <v>90</v>
      </c>
      <c r="B1536" t="b">
        <v>0</v>
      </c>
      <c r="C1536" t="s">
        <v>43463</v>
      </c>
      <c r="D1536">
        <v>1037022454355</v>
      </c>
      <c r="E1536">
        <v>1</v>
      </c>
      <c r="F1536">
        <v>6104828482</v>
      </c>
      <c r="G1536">
        <v>618.9</v>
      </c>
      <c r="H1536" t="s">
        <v>40297</v>
      </c>
      <c r="I1536">
        <v>3683</v>
      </c>
      <c r="J1536">
        <v>32686</v>
      </c>
      <c r="K1536">
        <v>38360</v>
      </c>
    </row>
    <row r="1537" spans="1:11">
      <c r="A1537">
        <v>90</v>
      </c>
      <c r="B1537" t="b">
        <v>0</v>
      </c>
      <c r="C1537" t="s">
        <v>44034</v>
      </c>
      <c r="D1537">
        <v>1037022454355</v>
      </c>
      <c r="E1537">
        <v>1</v>
      </c>
      <c r="F1537">
        <v>6110369586</v>
      </c>
      <c r="G1537">
        <v>598.9</v>
      </c>
      <c r="H1537" t="s">
        <v>40297</v>
      </c>
      <c r="I1537">
        <v>3683</v>
      </c>
      <c r="J1537">
        <v>46580</v>
      </c>
      <c r="K1537">
        <v>46580</v>
      </c>
    </row>
    <row r="1538" spans="1:11">
      <c r="A1538">
        <v>90</v>
      </c>
      <c r="B1538" t="b">
        <v>0</v>
      </c>
      <c r="C1538" t="s">
        <v>43234</v>
      </c>
      <c r="D1538">
        <v>1037022454355</v>
      </c>
      <c r="E1538">
        <v>1</v>
      </c>
      <c r="F1538">
        <v>6112330995</v>
      </c>
      <c r="G1538">
        <v>589.9</v>
      </c>
      <c r="H1538" t="s">
        <v>40297</v>
      </c>
      <c r="I1538">
        <v>3683</v>
      </c>
      <c r="J1538">
        <v>48381</v>
      </c>
      <c r="K1538">
        <v>49560</v>
      </c>
    </row>
    <row r="1539" spans="1:11">
      <c r="A1539">
        <v>90</v>
      </c>
      <c r="B1539" t="b">
        <v>0</v>
      </c>
      <c r="C1539" t="s">
        <v>42468</v>
      </c>
      <c r="D1539">
        <v>1037022454355</v>
      </c>
      <c r="E1539">
        <v>1</v>
      </c>
      <c r="F1539">
        <v>6116880960</v>
      </c>
      <c r="G1539">
        <v>578</v>
      </c>
      <c r="H1539" t="s">
        <v>40297</v>
      </c>
      <c r="I1539">
        <v>3683</v>
      </c>
      <c r="J1539">
        <v>143320</v>
      </c>
      <c r="K1539">
        <v>143320</v>
      </c>
    </row>
    <row r="1540" spans="1:11">
      <c r="A1540">
        <v>90</v>
      </c>
      <c r="B1540" t="b">
        <v>0</v>
      </c>
      <c r="C1540" t="s">
        <v>42014</v>
      </c>
      <c r="D1540">
        <v>1037022454355</v>
      </c>
      <c r="E1540">
        <v>1</v>
      </c>
      <c r="F1540">
        <v>6117172833</v>
      </c>
      <c r="G1540">
        <v>549.79999999999995</v>
      </c>
      <c r="H1540" t="s">
        <v>40297</v>
      </c>
      <c r="I1540">
        <v>3683</v>
      </c>
      <c r="J1540">
        <v>83820</v>
      </c>
      <c r="K1540">
        <v>83820</v>
      </c>
    </row>
    <row r="1541" spans="1:11">
      <c r="A1541">
        <v>90</v>
      </c>
      <c r="B1541" t="b">
        <v>0</v>
      </c>
      <c r="C1541" t="s">
        <v>40813</v>
      </c>
      <c r="D1541">
        <v>1037022454355</v>
      </c>
      <c r="E1541">
        <v>1</v>
      </c>
      <c r="F1541">
        <v>6120279100</v>
      </c>
      <c r="G1541">
        <v>450</v>
      </c>
      <c r="H1541" t="s">
        <v>40297</v>
      </c>
      <c r="I1541">
        <v>3683</v>
      </c>
      <c r="J1541">
        <v>162038</v>
      </c>
      <c r="K1541">
        <v>174038</v>
      </c>
    </row>
    <row r="1542" spans="1:11">
      <c r="A1542">
        <v>90</v>
      </c>
      <c r="B1542" t="b">
        <v>0</v>
      </c>
      <c r="C1542" t="s">
        <v>46368</v>
      </c>
      <c r="D1542">
        <v>1037022454355</v>
      </c>
      <c r="E1542">
        <v>1</v>
      </c>
      <c r="F1542">
        <v>6126822921</v>
      </c>
      <c r="G1542">
        <v>448</v>
      </c>
      <c r="H1542" t="s">
        <v>40297</v>
      </c>
      <c r="I1542">
        <v>3683</v>
      </c>
      <c r="J1542">
        <v>1114830</v>
      </c>
      <c r="K1542">
        <v>1114830</v>
      </c>
    </row>
    <row r="1543" spans="1:11">
      <c r="A1543">
        <v>90</v>
      </c>
      <c r="B1543" t="b">
        <v>0</v>
      </c>
      <c r="C1543" t="s">
        <v>45062</v>
      </c>
      <c r="D1543">
        <v>1037022454355</v>
      </c>
      <c r="E1543">
        <v>1</v>
      </c>
      <c r="F1543">
        <v>6116091876</v>
      </c>
      <c r="G1543">
        <v>445</v>
      </c>
      <c r="H1543" t="s">
        <v>40297</v>
      </c>
      <c r="I1543">
        <v>3683</v>
      </c>
      <c r="J1543">
        <v>54310</v>
      </c>
      <c r="K1543">
        <v>164310</v>
      </c>
    </row>
    <row r="1544" spans="1:11">
      <c r="A1544">
        <v>90</v>
      </c>
      <c r="B1544" t="b">
        <v>0</v>
      </c>
      <c r="C1544" t="s">
        <v>45380</v>
      </c>
      <c r="D1544">
        <v>1037022454355</v>
      </c>
      <c r="E1544">
        <v>1</v>
      </c>
      <c r="F1544">
        <v>6122698463</v>
      </c>
      <c r="G1544">
        <v>444</v>
      </c>
      <c r="H1544" t="s">
        <v>40297</v>
      </c>
      <c r="I1544">
        <v>3683</v>
      </c>
      <c r="J1544">
        <v>190943</v>
      </c>
      <c r="K1544">
        <v>190943</v>
      </c>
    </row>
    <row r="1545" spans="1:11">
      <c r="A1545">
        <v>90</v>
      </c>
      <c r="B1545" t="b">
        <v>0</v>
      </c>
      <c r="C1545" t="s">
        <v>41035</v>
      </c>
      <c r="D1545">
        <v>1037022454355</v>
      </c>
      <c r="E1545">
        <v>1</v>
      </c>
      <c r="F1545">
        <v>6123744641</v>
      </c>
      <c r="G1545">
        <v>442.7</v>
      </c>
      <c r="H1545" t="s">
        <v>40297</v>
      </c>
      <c r="I1545">
        <v>3683</v>
      </c>
      <c r="J1545">
        <v>210979</v>
      </c>
      <c r="K1545">
        <v>210979</v>
      </c>
    </row>
    <row r="1546" spans="1:11">
      <c r="A1546">
        <v>14</v>
      </c>
      <c r="B1546" t="b">
        <v>0</v>
      </c>
      <c r="C1546" t="s">
        <v>46481</v>
      </c>
      <c r="D1546">
        <v>1037022454355</v>
      </c>
      <c r="E1546">
        <v>1</v>
      </c>
      <c r="F1546">
        <v>6126401655</v>
      </c>
      <c r="G1546">
        <v>442.5</v>
      </c>
      <c r="H1546" t="s">
        <v>40297</v>
      </c>
      <c r="I1546">
        <v>3683</v>
      </c>
      <c r="J1546">
        <v>37480</v>
      </c>
      <c r="K1546">
        <v>37480</v>
      </c>
    </row>
    <row r="1547" spans="1:11">
      <c r="A1547">
        <v>90</v>
      </c>
      <c r="B1547" t="b">
        <v>0</v>
      </c>
      <c r="C1547" t="s">
        <v>45952</v>
      </c>
      <c r="D1547">
        <v>1037022454355</v>
      </c>
      <c r="E1547">
        <v>1</v>
      </c>
      <c r="F1547">
        <v>6128639608</v>
      </c>
      <c r="G1547">
        <v>440</v>
      </c>
      <c r="H1547" t="s">
        <v>40297</v>
      </c>
      <c r="I1547">
        <v>3683</v>
      </c>
      <c r="J1547">
        <v>91814</v>
      </c>
      <c r="K1547">
        <v>104040</v>
      </c>
    </row>
    <row r="1548" spans="1:11">
      <c r="A1548">
        <v>90</v>
      </c>
      <c r="B1548" t="b">
        <v>0</v>
      </c>
      <c r="C1548" t="s">
        <v>47075</v>
      </c>
      <c r="D1548">
        <v>1037022454355</v>
      </c>
      <c r="E1548">
        <v>1</v>
      </c>
      <c r="F1548">
        <v>6129693475</v>
      </c>
      <c r="G1548">
        <v>400</v>
      </c>
      <c r="H1548" t="s">
        <v>40297</v>
      </c>
      <c r="I1548">
        <v>3683</v>
      </c>
      <c r="J1548">
        <v>16824</v>
      </c>
      <c r="K1548">
        <v>16824</v>
      </c>
    </row>
    <row r="1549" spans="1:11">
      <c r="A1549">
        <v>90</v>
      </c>
      <c r="B1549" t="b">
        <v>0</v>
      </c>
      <c r="C1549" t="s">
        <v>46864</v>
      </c>
      <c r="D1549">
        <v>1037022454355</v>
      </c>
      <c r="E1549">
        <v>1</v>
      </c>
      <c r="F1549">
        <v>6121332394</v>
      </c>
      <c r="G1549">
        <v>390</v>
      </c>
      <c r="H1549" t="s">
        <v>40297</v>
      </c>
      <c r="I1549">
        <v>3683</v>
      </c>
      <c r="J1549">
        <v>200000</v>
      </c>
      <c r="K1549">
        <v>200000</v>
      </c>
    </row>
    <row r="1550" spans="1:11">
      <c r="A1550">
        <v>90</v>
      </c>
      <c r="B1550" t="b">
        <v>0</v>
      </c>
      <c r="C1550" t="s">
        <v>47019</v>
      </c>
      <c r="D1550">
        <v>1037022454355</v>
      </c>
      <c r="E1550">
        <v>1</v>
      </c>
      <c r="F1550">
        <v>6122646992</v>
      </c>
      <c r="G1550">
        <v>389.9</v>
      </c>
      <c r="H1550" t="s">
        <v>40297</v>
      </c>
      <c r="I1550">
        <v>3683</v>
      </c>
      <c r="J1550">
        <v>25415</v>
      </c>
      <c r="K1550">
        <v>213959</v>
      </c>
    </row>
    <row r="1551" spans="1:11">
      <c r="A1551">
        <v>90</v>
      </c>
      <c r="B1551" t="b">
        <v>0</v>
      </c>
      <c r="C1551" t="s">
        <v>46854</v>
      </c>
      <c r="D1551">
        <v>1037022454355</v>
      </c>
      <c r="E1551">
        <v>1</v>
      </c>
      <c r="F1551">
        <v>6128082294</v>
      </c>
      <c r="G1551">
        <v>389</v>
      </c>
      <c r="H1551" t="s">
        <v>40297</v>
      </c>
      <c r="I1551">
        <v>3683</v>
      </c>
      <c r="J1551">
        <v>143147</v>
      </c>
      <c r="K1551">
        <v>150989</v>
      </c>
    </row>
    <row r="1552" spans="1:11">
      <c r="A1552">
        <v>90</v>
      </c>
      <c r="B1552" t="b">
        <v>0</v>
      </c>
      <c r="C1552" t="s">
        <v>47438</v>
      </c>
      <c r="D1552">
        <v>1037022454355</v>
      </c>
      <c r="E1552">
        <v>1</v>
      </c>
      <c r="F1552">
        <v>6131636572</v>
      </c>
      <c r="G1552">
        <v>389</v>
      </c>
      <c r="H1552" t="s">
        <v>40297</v>
      </c>
      <c r="I1552">
        <v>3683</v>
      </c>
      <c r="J1552">
        <v>300860</v>
      </c>
      <c r="K1552">
        <v>300860</v>
      </c>
    </row>
    <row r="1553" spans="1:11">
      <c r="A1553">
        <v>90</v>
      </c>
      <c r="B1553" t="b">
        <v>0</v>
      </c>
      <c r="C1553" t="s">
        <v>47828</v>
      </c>
      <c r="D1553">
        <v>1037022454355</v>
      </c>
      <c r="E1553">
        <v>1</v>
      </c>
      <c r="F1553">
        <v>6117588805</v>
      </c>
      <c r="G1553">
        <v>389</v>
      </c>
      <c r="H1553" t="s">
        <v>40297</v>
      </c>
      <c r="I1553">
        <v>3683</v>
      </c>
      <c r="J1553">
        <v>12767</v>
      </c>
      <c r="K1553">
        <v>24820</v>
      </c>
    </row>
    <row r="1554" spans="1:11">
      <c r="A1554">
        <v>90</v>
      </c>
      <c r="B1554" t="b">
        <v>0</v>
      </c>
      <c r="C1554" t="s">
        <v>46877</v>
      </c>
      <c r="D1554">
        <v>1037022454355</v>
      </c>
      <c r="E1554">
        <v>1</v>
      </c>
      <c r="F1554">
        <v>6131949760</v>
      </c>
      <c r="G1554">
        <v>388</v>
      </c>
      <c r="H1554" t="s">
        <v>40297</v>
      </c>
      <c r="I1554">
        <v>3683</v>
      </c>
      <c r="J1554">
        <v>1097831</v>
      </c>
      <c r="K1554">
        <v>1097831</v>
      </c>
    </row>
    <row r="1555" spans="1:11">
      <c r="A1555">
        <v>90</v>
      </c>
      <c r="B1555" t="b">
        <v>0</v>
      </c>
      <c r="C1555" t="s">
        <v>46287</v>
      </c>
      <c r="D1555">
        <v>1037022454355</v>
      </c>
      <c r="E1555">
        <v>1</v>
      </c>
      <c r="F1555">
        <v>6127671625</v>
      </c>
      <c r="G1555">
        <v>2500</v>
      </c>
      <c r="H1555" t="s">
        <v>40297</v>
      </c>
      <c r="I1555">
        <v>3685</v>
      </c>
      <c r="J1555">
        <v>2000</v>
      </c>
      <c r="K1555">
        <v>2000</v>
      </c>
    </row>
    <row r="1556" spans="1:11">
      <c r="A1556">
        <v>90</v>
      </c>
      <c r="B1556" t="b">
        <v>0</v>
      </c>
      <c r="C1556" t="s">
        <v>46858</v>
      </c>
      <c r="D1556">
        <v>1037022454355</v>
      </c>
      <c r="E1556">
        <v>1</v>
      </c>
      <c r="F1556">
        <v>6129206533</v>
      </c>
      <c r="G1556">
        <v>10000</v>
      </c>
      <c r="H1556" t="s">
        <v>40297</v>
      </c>
      <c r="I1556">
        <v>3689</v>
      </c>
      <c r="J1556">
        <v>35120</v>
      </c>
      <c r="K1556">
        <v>35120</v>
      </c>
    </row>
    <row r="1557" spans="1:11">
      <c r="A1557">
        <v>90</v>
      </c>
      <c r="B1557" t="b">
        <v>0</v>
      </c>
      <c r="C1557" t="s">
        <v>44400</v>
      </c>
      <c r="D1557">
        <v>1037022454355</v>
      </c>
      <c r="E1557">
        <v>1</v>
      </c>
      <c r="F1557">
        <v>6124789730</v>
      </c>
      <c r="G1557">
        <v>7998</v>
      </c>
      <c r="H1557" t="s">
        <v>40297</v>
      </c>
      <c r="I1557">
        <v>3689</v>
      </c>
      <c r="J1557">
        <v>16540</v>
      </c>
      <c r="K1557">
        <v>16540</v>
      </c>
    </row>
    <row r="1558" spans="1:11">
      <c r="A1558">
        <v>30</v>
      </c>
      <c r="B1558" t="b">
        <v>0</v>
      </c>
      <c r="C1558" t="s">
        <v>44615</v>
      </c>
      <c r="D1558">
        <v>1037022454355</v>
      </c>
      <c r="E1558">
        <v>1</v>
      </c>
      <c r="F1558">
        <v>6124496066</v>
      </c>
      <c r="G1558">
        <v>7900</v>
      </c>
      <c r="H1558" t="s">
        <v>40297</v>
      </c>
      <c r="I1558">
        <v>3689</v>
      </c>
      <c r="J1558">
        <v>1000</v>
      </c>
      <c r="K1558">
        <v>1000</v>
      </c>
    </row>
    <row r="1559" spans="1:11">
      <c r="A1559">
        <v>90</v>
      </c>
      <c r="B1559" t="b">
        <v>0</v>
      </c>
      <c r="C1559" t="s">
        <v>45314</v>
      </c>
      <c r="D1559">
        <v>1037022454355</v>
      </c>
      <c r="E1559">
        <v>1</v>
      </c>
      <c r="F1559">
        <v>6125417891</v>
      </c>
      <c r="G1559">
        <v>7600</v>
      </c>
      <c r="H1559" t="s">
        <v>40297</v>
      </c>
      <c r="I1559">
        <v>3689</v>
      </c>
      <c r="J1559">
        <v>3690</v>
      </c>
      <c r="K1559">
        <v>3690</v>
      </c>
    </row>
    <row r="1560" spans="1:11">
      <c r="A1560">
        <v>90</v>
      </c>
      <c r="B1560" t="b">
        <v>0</v>
      </c>
      <c r="C1560" t="s">
        <v>45238</v>
      </c>
      <c r="D1560">
        <v>1037022454355</v>
      </c>
      <c r="E1560">
        <v>1</v>
      </c>
      <c r="F1560">
        <v>6124237725</v>
      </c>
      <c r="G1560">
        <v>7400</v>
      </c>
      <c r="H1560" t="s">
        <v>40297</v>
      </c>
      <c r="I1560">
        <v>3689</v>
      </c>
      <c r="J1560">
        <v>9763</v>
      </c>
      <c r="K1560">
        <v>10763</v>
      </c>
    </row>
    <row r="1561" spans="1:11">
      <c r="A1561">
        <v>90</v>
      </c>
      <c r="B1561" t="b">
        <v>0</v>
      </c>
      <c r="C1561" t="s">
        <v>43521</v>
      </c>
      <c r="D1561">
        <v>1037022454355</v>
      </c>
      <c r="E1561">
        <v>1</v>
      </c>
      <c r="F1561">
        <v>6122982280</v>
      </c>
      <c r="G1561">
        <v>7300</v>
      </c>
      <c r="H1561" t="s">
        <v>40297</v>
      </c>
      <c r="I1561">
        <v>3689</v>
      </c>
      <c r="J1561">
        <v>2671</v>
      </c>
      <c r="K1561">
        <v>3890</v>
      </c>
    </row>
    <row r="1562" spans="1:11">
      <c r="A1562">
        <v>90</v>
      </c>
      <c r="B1562" t="b">
        <v>0</v>
      </c>
      <c r="C1562" t="s">
        <v>45973</v>
      </c>
      <c r="D1562">
        <v>1037022454355</v>
      </c>
      <c r="E1562">
        <v>1</v>
      </c>
      <c r="F1562">
        <v>6129102938</v>
      </c>
      <c r="G1562">
        <v>7298</v>
      </c>
      <c r="H1562" t="s">
        <v>40297</v>
      </c>
      <c r="I1562">
        <v>3689</v>
      </c>
      <c r="J1562">
        <v>4080</v>
      </c>
      <c r="K1562">
        <v>4080</v>
      </c>
    </row>
    <row r="1563" spans="1:11">
      <c r="A1563">
        <v>90</v>
      </c>
      <c r="B1563" t="b">
        <v>0</v>
      </c>
      <c r="C1563" t="s">
        <v>47153</v>
      </c>
      <c r="D1563">
        <v>1037022454355</v>
      </c>
      <c r="E1563">
        <v>1</v>
      </c>
      <c r="F1563">
        <v>6130580663</v>
      </c>
      <c r="G1563">
        <v>7297</v>
      </c>
      <c r="H1563" t="s">
        <v>40297</v>
      </c>
      <c r="I1563">
        <v>3689</v>
      </c>
      <c r="J1563">
        <v>10930</v>
      </c>
      <c r="K1563">
        <v>10930</v>
      </c>
    </row>
    <row r="1564" spans="1:11">
      <c r="A1564">
        <v>90</v>
      </c>
      <c r="B1564" t="b">
        <v>0</v>
      </c>
      <c r="C1564" t="s">
        <v>47549</v>
      </c>
      <c r="D1564">
        <v>1037022454355</v>
      </c>
      <c r="E1564">
        <v>1</v>
      </c>
      <c r="F1564">
        <v>6128592309</v>
      </c>
      <c r="G1564">
        <v>7296</v>
      </c>
      <c r="H1564" t="s">
        <v>40297</v>
      </c>
      <c r="I1564">
        <v>3689</v>
      </c>
      <c r="J1564">
        <v>8243</v>
      </c>
      <c r="K1564">
        <v>17180</v>
      </c>
    </row>
    <row r="1565" spans="1:11">
      <c r="A1565">
        <v>90</v>
      </c>
      <c r="B1565" t="b">
        <v>0</v>
      </c>
      <c r="C1565" t="s">
        <v>40946</v>
      </c>
      <c r="D1565">
        <v>1037022454355</v>
      </c>
      <c r="E1565">
        <v>1</v>
      </c>
      <c r="F1565">
        <v>6070963983</v>
      </c>
      <c r="G1565">
        <v>7497</v>
      </c>
      <c r="H1565" t="s">
        <v>40297</v>
      </c>
      <c r="I1565">
        <v>3691</v>
      </c>
      <c r="J1565">
        <v>14021</v>
      </c>
      <c r="K1565">
        <v>19747</v>
      </c>
    </row>
    <row r="1566" spans="1:11">
      <c r="A1566">
        <v>90</v>
      </c>
      <c r="B1566" t="b">
        <v>0</v>
      </c>
      <c r="C1566" t="s">
        <v>45717</v>
      </c>
      <c r="D1566">
        <v>1037022454355</v>
      </c>
      <c r="E1566">
        <v>1</v>
      </c>
      <c r="F1566">
        <v>6096092946</v>
      </c>
      <c r="G1566">
        <v>6500</v>
      </c>
      <c r="H1566" t="s">
        <v>40297</v>
      </c>
      <c r="I1566">
        <v>3691</v>
      </c>
      <c r="J1566">
        <v>4720</v>
      </c>
      <c r="K1566">
        <v>5720</v>
      </c>
    </row>
    <row r="1567" spans="1:11">
      <c r="A1567">
        <v>90</v>
      </c>
      <c r="B1567" t="b">
        <v>0</v>
      </c>
      <c r="C1567" t="s">
        <v>45676</v>
      </c>
      <c r="D1567">
        <v>1037022454355</v>
      </c>
      <c r="E1567">
        <v>1</v>
      </c>
      <c r="F1567">
        <v>6106414520</v>
      </c>
      <c r="G1567">
        <v>6499</v>
      </c>
      <c r="H1567" t="s">
        <v>40297</v>
      </c>
      <c r="I1567">
        <v>3691</v>
      </c>
      <c r="J1567">
        <v>4315</v>
      </c>
      <c r="K1567">
        <v>4315</v>
      </c>
    </row>
    <row r="1568" spans="1:11">
      <c r="A1568">
        <v>90</v>
      </c>
      <c r="B1568" t="b">
        <v>0</v>
      </c>
      <c r="C1568" t="s">
        <v>43273</v>
      </c>
      <c r="D1568">
        <v>1037022454355</v>
      </c>
      <c r="E1568">
        <v>1</v>
      </c>
      <c r="F1568">
        <v>6113452287</v>
      </c>
      <c r="G1568">
        <v>8500</v>
      </c>
      <c r="H1568" t="s">
        <v>40297</v>
      </c>
      <c r="I1568">
        <v>3693</v>
      </c>
      <c r="J1568">
        <v>5775</v>
      </c>
      <c r="K1568">
        <v>5775</v>
      </c>
    </row>
    <row r="1569" spans="1:11">
      <c r="A1569">
        <v>90</v>
      </c>
      <c r="B1569" t="b">
        <v>0</v>
      </c>
      <c r="C1569" t="s">
        <v>40365</v>
      </c>
      <c r="D1569">
        <v>1037022454355</v>
      </c>
      <c r="E1569">
        <v>1</v>
      </c>
      <c r="F1569">
        <v>6070960533</v>
      </c>
      <c r="G1569">
        <v>10740</v>
      </c>
      <c r="H1569" t="s">
        <v>40297</v>
      </c>
      <c r="I1569">
        <v>3725</v>
      </c>
      <c r="J1569">
        <v>5375</v>
      </c>
      <c r="K1569">
        <v>5375</v>
      </c>
    </row>
    <row r="1570" spans="1:11">
      <c r="A1570">
        <v>90</v>
      </c>
      <c r="B1570" t="b">
        <v>0</v>
      </c>
      <c r="C1570" t="s">
        <v>44156</v>
      </c>
      <c r="D1570">
        <v>1037022454355</v>
      </c>
      <c r="E1570">
        <v>1</v>
      </c>
      <c r="F1570">
        <v>6090939030</v>
      </c>
      <c r="G1570">
        <v>9690</v>
      </c>
      <c r="H1570" t="s">
        <v>40297</v>
      </c>
      <c r="I1570">
        <v>3725</v>
      </c>
      <c r="J1570">
        <v>1944</v>
      </c>
      <c r="K1570">
        <v>1944</v>
      </c>
    </row>
    <row r="1571" spans="1:11">
      <c r="A1571">
        <v>90</v>
      </c>
      <c r="B1571" t="b">
        <v>0</v>
      </c>
      <c r="C1571" t="s">
        <v>44824</v>
      </c>
      <c r="D1571">
        <v>1037022454355</v>
      </c>
      <c r="E1571">
        <v>1</v>
      </c>
      <c r="F1571">
        <v>6075541884</v>
      </c>
      <c r="G1571">
        <v>9600</v>
      </c>
      <c r="H1571" t="s">
        <v>40297</v>
      </c>
      <c r="I1571">
        <v>3725</v>
      </c>
      <c r="J1571">
        <v>360</v>
      </c>
      <c r="K1571">
        <v>360</v>
      </c>
    </row>
    <row r="1572" spans="1:11">
      <c r="A1572">
        <v>90</v>
      </c>
      <c r="B1572" t="b">
        <v>0</v>
      </c>
      <c r="C1572" t="s">
        <v>44261</v>
      </c>
      <c r="D1572">
        <v>1037022454355</v>
      </c>
      <c r="E1572">
        <v>1</v>
      </c>
      <c r="F1572">
        <v>6113451221</v>
      </c>
      <c r="G1572">
        <v>7000</v>
      </c>
      <c r="H1572" t="s">
        <v>40297</v>
      </c>
      <c r="I1572">
        <v>3725</v>
      </c>
      <c r="J1572">
        <v>5000</v>
      </c>
      <c r="K1572">
        <v>5000</v>
      </c>
    </row>
    <row r="1573" spans="1:11">
      <c r="A1573">
        <v>90</v>
      </c>
      <c r="B1573" t="b">
        <v>0</v>
      </c>
      <c r="C1573" t="s">
        <v>46032</v>
      </c>
      <c r="D1573">
        <v>1037022454355</v>
      </c>
      <c r="E1573">
        <v>1</v>
      </c>
      <c r="F1573">
        <v>6075100375</v>
      </c>
      <c r="G1573">
        <v>6870</v>
      </c>
      <c r="H1573" t="s">
        <v>40297</v>
      </c>
      <c r="I1573">
        <v>3725</v>
      </c>
      <c r="J1573">
        <v>13919</v>
      </c>
      <c r="K1573">
        <v>13919</v>
      </c>
    </row>
    <row r="1574" spans="1:11">
      <c r="A1574">
        <v>90</v>
      </c>
      <c r="B1574" t="b">
        <v>0</v>
      </c>
      <c r="C1574" t="s">
        <v>46625</v>
      </c>
      <c r="D1574">
        <v>1037022454355</v>
      </c>
      <c r="E1574">
        <v>1</v>
      </c>
      <c r="F1574">
        <v>6071355728</v>
      </c>
      <c r="G1574">
        <v>6869</v>
      </c>
      <c r="H1574" t="s">
        <v>40297</v>
      </c>
      <c r="I1574">
        <v>3725</v>
      </c>
      <c r="J1574">
        <v>8400</v>
      </c>
      <c r="K1574">
        <v>10000</v>
      </c>
    </row>
    <row r="1575" spans="1:11">
      <c r="A1575">
        <v>90</v>
      </c>
      <c r="B1575" t="b">
        <v>0</v>
      </c>
      <c r="C1575" t="s">
        <v>41286</v>
      </c>
      <c r="D1575">
        <v>1037022454355</v>
      </c>
      <c r="E1575">
        <v>1</v>
      </c>
      <c r="F1575">
        <v>6067263093</v>
      </c>
      <c r="G1575">
        <v>35000000</v>
      </c>
      <c r="H1575" t="s">
        <v>40297</v>
      </c>
      <c r="I1575">
        <v>3756</v>
      </c>
      <c r="J1575">
        <v>3</v>
      </c>
      <c r="K1575">
        <v>3</v>
      </c>
    </row>
    <row r="1576" spans="1:11">
      <c r="A1576">
        <v>90</v>
      </c>
      <c r="B1576" t="b">
        <v>0</v>
      </c>
      <c r="C1576" t="s">
        <v>44858</v>
      </c>
      <c r="D1576">
        <v>1037022454355</v>
      </c>
      <c r="E1576">
        <v>1</v>
      </c>
      <c r="F1576">
        <v>6067513966</v>
      </c>
      <c r="G1576">
        <v>33000000</v>
      </c>
      <c r="H1576" t="s">
        <v>40297</v>
      </c>
      <c r="I1576">
        <v>3756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46021</v>
      </c>
      <c r="D1577">
        <v>1037022454355</v>
      </c>
      <c r="E1577">
        <v>1</v>
      </c>
      <c r="F1577">
        <v>6129065108</v>
      </c>
      <c r="G1577">
        <v>32000000</v>
      </c>
      <c r="H1577" t="s">
        <v>40297</v>
      </c>
      <c r="I1577">
        <v>3756</v>
      </c>
      <c r="J1577">
        <v>1</v>
      </c>
      <c r="K1577">
        <v>2</v>
      </c>
    </row>
    <row r="1578" spans="1:11">
      <c r="A1578">
        <v>30</v>
      </c>
      <c r="B1578" t="b">
        <v>0</v>
      </c>
      <c r="C1578" t="s">
        <v>47094</v>
      </c>
      <c r="D1578">
        <v>1037022454355</v>
      </c>
      <c r="E1578">
        <v>1</v>
      </c>
      <c r="F1578">
        <v>6129333528</v>
      </c>
      <c r="G1578">
        <v>31500000</v>
      </c>
      <c r="H1578" t="s">
        <v>40297</v>
      </c>
      <c r="I1578">
        <v>3756</v>
      </c>
      <c r="J1578">
        <v>1</v>
      </c>
      <c r="K1578">
        <v>1</v>
      </c>
    </row>
    <row r="1579" spans="1:11">
      <c r="A1579">
        <v>90</v>
      </c>
      <c r="B1579" t="b">
        <v>0</v>
      </c>
      <c r="C1579" t="s">
        <v>47347</v>
      </c>
      <c r="D1579">
        <v>1037022454355</v>
      </c>
      <c r="E1579">
        <v>1</v>
      </c>
      <c r="F1579">
        <v>6130749646</v>
      </c>
      <c r="G1579">
        <v>31470000</v>
      </c>
      <c r="H1579" t="s">
        <v>40297</v>
      </c>
      <c r="I1579">
        <v>3756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47371</v>
      </c>
      <c r="D1580">
        <v>1037022454355</v>
      </c>
      <c r="E1580">
        <v>1</v>
      </c>
      <c r="F1580">
        <v>6130750146</v>
      </c>
      <c r="G1580">
        <v>31470000</v>
      </c>
      <c r="H1580" t="s">
        <v>40297</v>
      </c>
      <c r="I1580">
        <v>3756</v>
      </c>
      <c r="J1580">
        <v>1</v>
      </c>
      <c r="K1580">
        <v>1</v>
      </c>
    </row>
    <row r="1581" spans="1:11">
      <c r="A1581">
        <v>90</v>
      </c>
      <c r="B1581" t="b">
        <v>0</v>
      </c>
      <c r="C1581" t="s">
        <v>47351</v>
      </c>
      <c r="D1581">
        <v>1037022454355</v>
      </c>
      <c r="E1581">
        <v>1</v>
      </c>
      <c r="F1581">
        <v>6130749727</v>
      </c>
      <c r="G1581">
        <v>31460000</v>
      </c>
      <c r="H1581" t="s">
        <v>40297</v>
      </c>
      <c r="I1581">
        <v>3756</v>
      </c>
      <c r="J1581">
        <v>1</v>
      </c>
      <c r="K1581">
        <v>1</v>
      </c>
    </row>
    <row r="1582" spans="1:11">
      <c r="A1582">
        <v>90</v>
      </c>
      <c r="B1582" t="b">
        <v>0</v>
      </c>
      <c r="C1582" t="s">
        <v>47367</v>
      </c>
      <c r="D1582">
        <v>1037022454355</v>
      </c>
      <c r="E1582">
        <v>1</v>
      </c>
      <c r="F1582">
        <v>6130750081</v>
      </c>
      <c r="G1582">
        <v>31460000</v>
      </c>
      <c r="H1582" t="s">
        <v>40297</v>
      </c>
      <c r="I1582">
        <v>3756</v>
      </c>
      <c r="J1582">
        <v>1</v>
      </c>
      <c r="K1582">
        <v>1</v>
      </c>
    </row>
    <row r="1583" spans="1:11">
      <c r="A1583">
        <v>90</v>
      </c>
      <c r="B1583" t="b">
        <v>0</v>
      </c>
      <c r="C1583" t="s">
        <v>47358</v>
      </c>
      <c r="D1583">
        <v>1037022454355</v>
      </c>
      <c r="E1583">
        <v>1</v>
      </c>
      <c r="F1583">
        <v>6130749871</v>
      </c>
      <c r="G1583">
        <v>31450000</v>
      </c>
      <c r="H1583" t="s">
        <v>40297</v>
      </c>
      <c r="I1583">
        <v>3756</v>
      </c>
      <c r="J1583">
        <v>1</v>
      </c>
      <c r="K1583">
        <v>1</v>
      </c>
    </row>
    <row r="1584" spans="1:11">
      <c r="A1584">
        <v>90</v>
      </c>
      <c r="B1584" t="b">
        <v>0</v>
      </c>
      <c r="C1584" t="s">
        <v>47362</v>
      </c>
      <c r="D1584">
        <v>1037022454355</v>
      </c>
      <c r="E1584">
        <v>1</v>
      </c>
      <c r="F1584">
        <v>6130749945</v>
      </c>
      <c r="G1584">
        <v>31440000</v>
      </c>
      <c r="H1584" t="s">
        <v>40297</v>
      </c>
      <c r="I1584">
        <v>3756</v>
      </c>
      <c r="J1584">
        <v>1</v>
      </c>
      <c r="K1584">
        <v>1</v>
      </c>
    </row>
    <row r="1585" spans="1:11">
      <c r="A1585">
        <v>90</v>
      </c>
      <c r="B1585" t="b">
        <v>0</v>
      </c>
      <c r="C1585" t="s">
        <v>47364</v>
      </c>
      <c r="D1585">
        <v>1037022454355</v>
      </c>
      <c r="E1585">
        <v>1</v>
      </c>
      <c r="F1585">
        <v>6130750027</v>
      </c>
      <c r="G1585">
        <v>31440000</v>
      </c>
      <c r="H1585" t="s">
        <v>40297</v>
      </c>
      <c r="I1585">
        <v>3756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47672</v>
      </c>
      <c r="D1586">
        <v>1037022454355</v>
      </c>
      <c r="E1586">
        <v>1</v>
      </c>
      <c r="F1586">
        <v>6130750219</v>
      </c>
      <c r="G1586">
        <v>31430000</v>
      </c>
      <c r="H1586" t="s">
        <v>40297</v>
      </c>
      <c r="I1586">
        <v>3756</v>
      </c>
      <c r="J1586">
        <v>1</v>
      </c>
      <c r="K1586">
        <v>1</v>
      </c>
    </row>
    <row r="1587" spans="1:11">
      <c r="A1587">
        <v>90</v>
      </c>
      <c r="B1587" t="b">
        <v>0</v>
      </c>
      <c r="C1587" t="s">
        <v>47238</v>
      </c>
      <c r="D1587">
        <v>1037022454355</v>
      </c>
      <c r="E1587">
        <v>1</v>
      </c>
      <c r="F1587">
        <v>6129468818</v>
      </c>
      <c r="G1587">
        <v>31420000</v>
      </c>
      <c r="H1587" t="s">
        <v>40297</v>
      </c>
      <c r="I1587">
        <v>3756</v>
      </c>
      <c r="J1587">
        <v>5</v>
      </c>
      <c r="K1587">
        <v>5</v>
      </c>
    </row>
    <row r="1588" spans="1:11">
      <c r="A1588">
        <v>90</v>
      </c>
      <c r="B1588" t="b">
        <v>0</v>
      </c>
      <c r="C1588" t="s">
        <v>47598</v>
      </c>
      <c r="D1588">
        <v>1037022454355</v>
      </c>
      <c r="E1588">
        <v>1</v>
      </c>
      <c r="F1588">
        <v>6130494418</v>
      </c>
      <c r="G1588">
        <v>30990000</v>
      </c>
      <c r="H1588" t="s">
        <v>40297</v>
      </c>
      <c r="I1588">
        <v>3756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42748</v>
      </c>
      <c r="D1589">
        <v>1037022454355</v>
      </c>
      <c r="E1589">
        <v>1</v>
      </c>
      <c r="F1589">
        <v>6108395853</v>
      </c>
      <c r="G1589">
        <v>1000000</v>
      </c>
      <c r="H1589" t="s">
        <v>40297</v>
      </c>
      <c r="I1589">
        <v>3766</v>
      </c>
      <c r="J1589">
        <v>2</v>
      </c>
      <c r="K1589">
        <v>10</v>
      </c>
    </row>
    <row r="1590" spans="1:11">
      <c r="A1590">
        <v>90</v>
      </c>
      <c r="B1590" t="b">
        <v>0</v>
      </c>
      <c r="C1590" t="s">
        <v>40518</v>
      </c>
      <c r="D1590">
        <v>1037022454355</v>
      </c>
      <c r="E1590">
        <v>1</v>
      </c>
      <c r="F1590">
        <v>6070961509</v>
      </c>
      <c r="G1590">
        <v>12420</v>
      </c>
      <c r="H1590" t="s">
        <v>40297</v>
      </c>
      <c r="I1590">
        <v>3775</v>
      </c>
      <c r="J1590">
        <v>27834</v>
      </c>
      <c r="K1590">
        <v>27834</v>
      </c>
    </row>
    <row r="1591" spans="1:11">
      <c r="A1591">
        <v>90</v>
      </c>
      <c r="B1591" t="b">
        <v>0</v>
      </c>
      <c r="C1591" t="s">
        <v>44479</v>
      </c>
      <c r="D1591">
        <v>1037022454355</v>
      </c>
      <c r="E1591">
        <v>1</v>
      </c>
      <c r="F1591">
        <v>6072230354</v>
      </c>
      <c r="G1591">
        <v>12150</v>
      </c>
      <c r="H1591" t="s">
        <v>40297</v>
      </c>
      <c r="I1591">
        <v>3775</v>
      </c>
      <c r="J1591">
        <v>1260</v>
      </c>
      <c r="K1591">
        <v>1260</v>
      </c>
    </row>
    <row r="1592" spans="1:11">
      <c r="A1592">
        <v>90</v>
      </c>
      <c r="B1592" t="b">
        <v>0</v>
      </c>
      <c r="C1592" t="s">
        <v>42416</v>
      </c>
      <c r="D1592">
        <v>1037022454355</v>
      </c>
      <c r="E1592">
        <v>1</v>
      </c>
      <c r="F1592">
        <v>6072873099</v>
      </c>
      <c r="G1592">
        <v>12100</v>
      </c>
      <c r="H1592" t="s">
        <v>40297</v>
      </c>
      <c r="I1592">
        <v>3775</v>
      </c>
      <c r="J1592">
        <v>56</v>
      </c>
      <c r="K1592">
        <v>56</v>
      </c>
    </row>
    <row r="1593" spans="1:11">
      <c r="A1593">
        <v>90</v>
      </c>
      <c r="B1593" t="b">
        <v>0</v>
      </c>
      <c r="C1593" t="s">
        <v>42200</v>
      </c>
      <c r="D1593">
        <v>1037022454355</v>
      </c>
      <c r="E1593">
        <v>1</v>
      </c>
      <c r="F1593">
        <v>6075099934</v>
      </c>
      <c r="G1593">
        <v>12090</v>
      </c>
      <c r="H1593" t="s">
        <v>40297</v>
      </c>
      <c r="I1593">
        <v>3775</v>
      </c>
      <c r="J1593">
        <v>24237</v>
      </c>
      <c r="K1593">
        <v>24237</v>
      </c>
    </row>
    <row r="1594" spans="1:11">
      <c r="A1594">
        <v>90</v>
      </c>
      <c r="B1594" t="b">
        <v>0</v>
      </c>
      <c r="C1594" t="s">
        <v>46877</v>
      </c>
      <c r="D1594">
        <v>1037022454355</v>
      </c>
      <c r="E1594">
        <v>1</v>
      </c>
      <c r="F1594">
        <v>6131949755</v>
      </c>
      <c r="G1594">
        <v>473</v>
      </c>
      <c r="H1594" t="s">
        <v>40297</v>
      </c>
      <c r="I1594">
        <v>3779</v>
      </c>
      <c r="J1594">
        <v>570792</v>
      </c>
      <c r="K1594">
        <v>570792</v>
      </c>
    </row>
    <row r="1595" spans="1:11">
      <c r="A1595">
        <v>90</v>
      </c>
      <c r="B1595" t="b">
        <v>0</v>
      </c>
      <c r="C1595" t="s">
        <v>43659</v>
      </c>
      <c r="D1595">
        <v>1037022454355</v>
      </c>
      <c r="E1595">
        <v>1</v>
      </c>
      <c r="F1595">
        <v>6073699608</v>
      </c>
      <c r="G1595">
        <v>1500</v>
      </c>
      <c r="H1595" t="s">
        <v>40297</v>
      </c>
      <c r="I1595">
        <v>3814</v>
      </c>
      <c r="J1595">
        <v>337</v>
      </c>
      <c r="K1595">
        <v>758</v>
      </c>
    </row>
    <row r="1596" spans="1:11">
      <c r="A1596">
        <v>90</v>
      </c>
      <c r="B1596" t="b">
        <v>0</v>
      </c>
      <c r="C1596" t="s">
        <v>45282</v>
      </c>
      <c r="D1596">
        <v>1037022454355</v>
      </c>
      <c r="E1596">
        <v>1</v>
      </c>
      <c r="F1596">
        <v>6070957315</v>
      </c>
      <c r="G1596">
        <v>7499</v>
      </c>
      <c r="H1596" t="s">
        <v>40297</v>
      </c>
      <c r="I1596">
        <v>3828</v>
      </c>
      <c r="J1596">
        <v>54264</v>
      </c>
      <c r="K1596">
        <v>88999</v>
      </c>
    </row>
    <row r="1597" spans="1:11">
      <c r="A1597">
        <v>30</v>
      </c>
      <c r="B1597" t="b">
        <v>0</v>
      </c>
      <c r="C1597" t="s">
        <v>45207</v>
      </c>
      <c r="D1597">
        <v>1037022454355</v>
      </c>
      <c r="E1597">
        <v>1</v>
      </c>
      <c r="F1597">
        <v>6124496619</v>
      </c>
      <c r="G1597">
        <v>7200</v>
      </c>
      <c r="H1597" t="s">
        <v>40297</v>
      </c>
      <c r="I1597">
        <v>3828</v>
      </c>
      <c r="J1597">
        <v>1500</v>
      </c>
      <c r="K1597">
        <v>1500</v>
      </c>
    </row>
    <row r="1598" spans="1:11">
      <c r="A1598">
        <v>90</v>
      </c>
      <c r="B1598" t="b">
        <v>0</v>
      </c>
      <c r="C1598" t="s">
        <v>43794</v>
      </c>
      <c r="D1598">
        <v>1037022454355</v>
      </c>
      <c r="E1598">
        <v>1</v>
      </c>
      <c r="F1598">
        <v>6116331944</v>
      </c>
      <c r="G1598">
        <v>7190</v>
      </c>
      <c r="H1598" t="s">
        <v>40297</v>
      </c>
      <c r="I1598">
        <v>3828</v>
      </c>
      <c r="J1598">
        <v>29814</v>
      </c>
      <c r="K1598">
        <v>30814</v>
      </c>
    </row>
    <row r="1599" spans="1:11">
      <c r="A1599">
        <v>90</v>
      </c>
      <c r="B1599" t="b">
        <v>0</v>
      </c>
      <c r="C1599" t="s">
        <v>40810</v>
      </c>
      <c r="D1599">
        <v>1037022454355</v>
      </c>
      <c r="E1599">
        <v>1</v>
      </c>
      <c r="F1599">
        <v>6124995076</v>
      </c>
      <c r="G1599">
        <v>7000</v>
      </c>
      <c r="H1599" t="s">
        <v>40297</v>
      </c>
      <c r="I1599">
        <v>3828</v>
      </c>
      <c r="J1599">
        <v>12525</v>
      </c>
      <c r="K1599">
        <v>12525</v>
      </c>
    </row>
    <row r="1600" spans="1:11">
      <c r="A1600">
        <v>90</v>
      </c>
      <c r="B1600" t="b">
        <v>0</v>
      </c>
      <c r="C1600" t="s">
        <v>46373</v>
      </c>
      <c r="D1600">
        <v>1037022454355</v>
      </c>
      <c r="E1600">
        <v>1</v>
      </c>
      <c r="F1600">
        <v>6129084090</v>
      </c>
      <c r="G1600">
        <v>6999</v>
      </c>
      <c r="H1600" t="s">
        <v>40297</v>
      </c>
      <c r="I1600">
        <v>3828</v>
      </c>
      <c r="J1600">
        <v>7365</v>
      </c>
      <c r="K1600">
        <v>7365</v>
      </c>
    </row>
    <row r="1601" spans="1:11">
      <c r="A1601">
        <v>90</v>
      </c>
      <c r="B1601" t="b">
        <v>0</v>
      </c>
      <c r="C1601" t="s">
        <v>45315</v>
      </c>
      <c r="D1601">
        <v>1037022454355</v>
      </c>
      <c r="E1601">
        <v>1</v>
      </c>
      <c r="F1601">
        <v>6124238257</v>
      </c>
      <c r="G1601">
        <v>6500</v>
      </c>
      <c r="H1601" t="s">
        <v>40297</v>
      </c>
      <c r="I1601">
        <v>3828</v>
      </c>
      <c r="J1601">
        <v>2910</v>
      </c>
      <c r="K1601">
        <v>5000</v>
      </c>
    </row>
    <row r="1602" spans="1:11">
      <c r="A1602">
        <v>90</v>
      </c>
      <c r="B1602" t="b">
        <v>0</v>
      </c>
      <c r="C1602" t="s">
        <v>41738</v>
      </c>
      <c r="D1602">
        <v>1037022454355</v>
      </c>
      <c r="E1602">
        <v>1</v>
      </c>
      <c r="F1602">
        <v>6089547800</v>
      </c>
      <c r="G1602">
        <v>850000</v>
      </c>
      <c r="H1602" t="s">
        <v>40297</v>
      </c>
      <c r="I1602">
        <v>3829</v>
      </c>
      <c r="J1602">
        <v>1</v>
      </c>
      <c r="K1602">
        <v>1</v>
      </c>
    </row>
    <row r="1603" spans="1:11">
      <c r="A1603">
        <v>90</v>
      </c>
      <c r="B1603" t="b">
        <v>0</v>
      </c>
      <c r="C1603" t="s">
        <v>40564</v>
      </c>
      <c r="D1603">
        <v>1037022454355</v>
      </c>
      <c r="E1603">
        <v>1</v>
      </c>
      <c r="F1603">
        <v>6094620300</v>
      </c>
      <c r="G1603">
        <v>833300</v>
      </c>
      <c r="H1603" t="s">
        <v>40297</v>
      </c>
      <c r="I1603">
        <v>3829</v>
      </c>
      <c r="J1603">
        <v>42</v>
      </c>
      <c r="K1603">
        <v>48</v>
      </c>
    </row>
    <row r="1604" spans="1:11">
      <c r="A1604">
        <v>90</v>
      </c>
      <c r="B1604" t="b">
        <v>0</v>
      </c>
      <c r="C1604" t="s">
        <v>43378</v>
      </c>
      <c r="D1604">
        <v>1037022454355</v>
      </c>
      <c r="E1604">
        <v>1</v>
      </c>
      <c r="F1604">
        <v>6112200837</v>
      </c>
      <c r="G1604">
        <v>833200</v>
      </c>
      <c r="H1604" t="s">
        <v>40297</v>
      </c>
      <c r="I1604">
        <v>3829</v>
      </c>
      <c r="J1604">
        <v>80</v>
      </c>
      <c r="K1604">
        <v>80</v>
      </c>
    </row>
    <row r="1605" spans="1:11">
      <c r="A1605">
        <v>90</v>
      </c>
      <c r="B1605" t="b">
        <v>0</v>
      </c>
      <c r="C1605" t="s">
        <v>45594</v>
      </c>
      <c r="D1605">
        <v>1037022454355</v>
      </c>
      <c r="E1605">
        <v>1</v>
      </c>
      <c r="F1605">
        <v>6114409461</v>
      </c>
      <c r="G1605">
        <v>450000</v>
      </c>
      <c r="H1605" t="s">
        <v>40297</v>
      </c>
      <c r="I1605">
        <v>3829</v>
      </c>
      <c r="J1605">
        <v>28</v>
      </c>
      <c r="K1605">
        <v>29</v>
      </c>
    </row>
    <row r="1606" spans="1:11">
      <c r="A1606">
        <v>90</v>
      </c>
      <c r="B1606" t="b">
        <v>0</v>
      </c>
      <c r="C1606" t="s">
        <v>40741</v>
      </c>
      <c r="D1606">
        <v>1037022454355</v>
      </c>
      <c r="E1606">
        <v>1</v>
      </c>
      <c r="F1606">
        <v>6118673118</v>
      </c>
      <c r="G1606">
        <v>443300</v>
      </c>
      <c r="H1606" t="s">
        <v>40297</v>
      </c>
      <c r="I1606">
        <v>3829</v>
      </c>
      <c r="J1606">
        <v>56</v>
      </c>
      <c r="K1606">
        <v>56</v>
      </c>
    </row>
    <row r="1607" spans="1:11">
      <c r="A1607">
        <v>90</v>
      </c>
      <c r="B1607" t="b">
        <v>0</v>
      </c>
      <c r="C1607" t="s">
        <v>40881</v>
      </c>
      <c r="D1607">
        <v>1037022454355</v>
      </c>
      <c r="E1607">
        <v>1</v>
      </c>
      <c r="F1607">
        <v>6084955595</v>
      </c>
      <c r="G1607">
        <v>440000</v>
      </c>
      <c r="H1607" t="s">
        <v>40297</v>
      </c>
      <c r="I1607">
        <v>3829</v>
      </c>
      <c r="J1607">
        <v>289</v>
      </c>
      <c r="K1607">
        <v>300</v>
      </c>
    </row>
    <row r="1608" spans="1:11">
      <c r="A1608">
        <v>30</v>
      </c>
      <c r="B1608" t="b">
        <v>0</v>
      </c>
      <c r="C1608" t="s">
        <v>41795</v>
      </c>
      <c r="D1608">
        <v>1037022454355</v>
      </c>
      <c r="E1608">
        <v>1</v>
      </c>
      <c r="F1608">
        <v>6125003157</v>
      </c>
      <c r="G1608">
        <v>340000</v>
      </c>
      <c r="H1608" t="s">
        <v>40297</v>
      </c>
      <c r="I1608">
        <v>3829</v>
      </c>
      <c r="J1608">
        <v>118</v>
      </c>
      <c r="K1608">
        <v>118</v>
      </c>
    </row>
    <row r="1609" spans="1:11">
      <c r="A1609">
        <v>30</v>
      </c>
      <c r="B1609" t="b">
        <v>0</v>
      </c>
      <c r="C1609" t="s">
        <v>45595</v>
      </c>
      <c r="D1609">
        <v>1037022454355</v>
      </c>
      <c r="E1609">
        <v>1</v>
      </c>
      <c r="F1609">
        <v>6125648896</v>
      </c>
      <c r="G1609">
        <v>338000</v>
      </c>
      <c r="H1609" t="s">
        <v>40297</v>
      </c>
      <c r="I1609">
        <v>3829</v>
      </c>
      <c r="J1609">
        <v>3</v>
      </c>
      <c r="K1609">
        <v>3</v>
      </c>
    </row>
    <row r="1610" spans="1:11">
      <c r="A1610">
        <v>90</v>
      </c>
      <c r="B1610" t="b">
        <v>0</v>
      </c>
      <c r="C1610" t="s">
        <v>46770</v>
      </c>
      <c r="D1610">
        <v>1037022454355</v>
      </c>
      <c r="E1610">
        <v>1</v>
      </c>
      <c r="F1610">
        <v>6120674893</v>
      </c>
      <c r="G1610">
        <v>334000</v>
      </c>
      <c r="H1610" t="s">
        <v>40297</v>
      </c>
      <c r="I1610">
        <v>3829</v>
      </c>
      <c r="J1610">
        <v>9</v>
      </c>
      <c r="K1610">
        <v>40</v>
      </c>
    </row>
    <row r="1611" spans="1:11">
      <c r="A1611">
        <v>90</v>
      </c>
      <c r="B1611" t="b">
        <v>0</v>
      </c>
      <c r="C1611" t="s">
        <v>46703</v>
      </c>
      <c r="D1611">
        <v>1037022454355</v>
      </c>
      <c r="E1611">
        <v>1</v>
      </c>
      <c r="F1611">
        <v>6114938688</v>
      </c>
      <c r="G1611">
        <v>333900</v>
      </c>
      <c r="H1611" t="s">
        <v>40297</v>
      </c>
      <c r="I1611">
        <v>3829</v>
      </c>
      <c r="J1611">
        <v>12</v>
      </c>
      <c r="K1611">
        <v>38</v>
      </c>
    </row>
    <row r="1612" spans="1:11">
      <c r="A1612">
        <v>90</v>
      </c>
      <c r="B1612" t="b">
        <v>0</v>
      </c>
      <c r="C1612" t="s">
        <v>43569</v>
      </c>
      <c r="D1612">
        <v>1037022454355</v>
      </c>
      <c r="E1612">
        <v>1</v>
      </c>
      <c r="F1612">
        <v>6068522123</v>
      </c>
      <c r="G1612">
        <v>1850000</v>
      </c>
      <c r="H1612" t="s">
        <v>40297</v>
      </c>
      <c r="I1612">
        <v>3831</v>
      </c>
      <c r="J1612">
        <v>10</v>
      </c>
      <c r="K1612">
        <v>10</v>
      </c>
    </row>
    <row r="1613" spans="1:11">
      <c r="A1613">
        <v>90</v>
      </c>
      <c r="B1613" t="b">
        <v>0</v>
      </c>
      <c r="C1613" t="s">
        <v>45085</v>
      </c>
      <c r="D1613">
        <v>1037022454355</v>
      </c>
      <c r="E1613">
        <v>1</v>
      </c>
      <c r="F1613">
        <v>6068662234</v>
      </c>
      <c r="G1613">
        <v>1849000</v>
      </c>
      <c r="H1613" t="s">
        <v>40297</v>
      </c>
      <c r="I1613">
        <v>3831</v>
      </c>
      <c r="J1613">
        <v>14</v>
      </c>
      <c r="K1613">
        <v>14</v>
      </c>
    </row>
    <row r="1614" spans="1:11">
      <c r="A1614">
        <v>90</v>
      </c>
      <c r="B1614" t="b">
        <v>0</v>
      </c>
      <c r="C1614" t="s">
        <v>45707</v>
      </c>
      <c r="D1614">
        <v>1037022454355</v>
      </c>
      <c r="E1614">
        <v>1</v>
      </c>
      <c r="F1614">
        <v>6069616337</v>
      </c>
      <c r="G1614">
        <v>1800000</v>
      </c>
      <c r="H1614" t="s">
        <v>40297</v>
      </c>
      <c r="I1614">
        <v>3831</v>
      </c>
      <c r="J1614">
        <v>1</v>
      </c>
      <c r="K1614">
        <v>4</v>
      </c>
    </row>
    <row r="1615" spans="1:11">
      <c r="A1615">
        <v>90</v>
      </c>
      <c r="B1615" t="b">
        <v>0</v>
      </c>
      <c r="C1615" t="s">
        <v>43724</v>
      </c>
      <c r="D1615">
        <v>1037022454355</v>
      </c>
      <c r="E1615">
        <v>1</v>
      </c>
      <c r="F1615">
        <v>6067867683</v>
      </c>
      <c r="G1615">
        <v>1550000</v>
      </c>
      <c r="H1615" t="s">
        <v>40297</v>
      </c>
      <c r="I1615">
        <v>3831</v>
      </c>
      <c r="J1615">
        <v>8</v>
      </c>
      <c r="K1615">
        <v>15</v>
      </c>
    </row>
    <row r="1616" spans="1:11">
      <c r="A1616">
        <v>90</v>
      </c>
      <c r="B1616" t="b">
        <v>0</v>
      </c>
      <c r="C1616" t="s">
        <v>41903</v>
      </c>
      <c r="D1616">
        <v>1037022454355</v>
      </c>
      <c r="E1616">
        <v>1</v>
      </c>
      <c r="F1616">
        <v>6072312783</v>
      </c>
      <c r="G1616">
        <v>1524000</v>
      </c>
      <c r="H1616" t="s">
        <v>40297</v>
      </c>
      <c r="I1616">
        <v>3831</v>
      </c>
      <c r="J1616">
        <v>27</v>
      </c>
      <c r="K1616">
        <v>34</v>
      </c>
    </row>
    <row r="1617" spans="1:11">
      <c r="A1617">
        <v>90</v>
      </c>
      <c r="B1617" t="b">
        <v>0</v>
      </c>
      <c r="C1617" t="s">
        <v>40348</v>
      </c>
      <c r="D1617">
        <v>1037022454355</v>
      </c>
      <c r="E1617">
        <v>1</v>
      </c>
      <c r="F1617">
        <v>6072566045</v>
      </c>
      <c r="G1617">
        <v>1518000</v>
      </c>
      <c r="H1617" t="s">
        <v>40297</v>
      </c>
      <c r="I1617">
        <v>3831</v>
      </c>
      <c r="J1617">
        <v>16</v>
      </c>
      <c r="K1617">
        <v>18</v>
      </c>
    </row>
    <row r="1618" spans="1:11">
      <c r="A1618">
        <v>90</v>
      </c>
      <c r="B1618" t="b">
        <v>0</v>
      </c>
      <c r="C1618" t="s">
        <v>41082</v>
      </c>
      <c r="D1618">
        <v>1037022454355</v>
      </c>
      <c r="E1618">
        <v>1</v>
      </c>
      <c r="F1618">
        <v>6076043812</v>
      </c>
      <c r="G1618">
        <v>1407000</v>
      </c>
      <c r="H1618" t="s">
        <v>40297</v>
      </c>
      <c r="I1618">
        <v>3831</v>
      </c>
      <c r="J1618">
        <v>1</v>
      </c>
      <c r="K1618">
        <v>1</v>
      </c>
    </row>
    <row r="1619" spans="1:11">
      <c r="A1619">
        <v>90</v>
      </c>
      <c r="B1619" t="b">
        <v>0</v>
      </c>
      <c r="C1619" t="s">
        <v>41297</v>
      </c>
      <c r="D1619">
        <v>1037022454355</v>
      </c>
      <c r="E1619">
        <v>1</v>
      </c>
      <c r="F1619">
        <v>6069261988</v>
      </c>
      <c r="G1619">
        <v>1315000</v>
      </c>
      <c r="H1619" t="s">
        <v>40297</v>
      </c>
      <c r="I1619">
        <v>3831</v>
      </c>
      <c r="J1619">
        <v>8</v>
      </c>
      <c r="K1619">
        <v>16</v>
      </c>
    </row>
    <row r="1620" spans="1:11">
      <c r="A1620">
        <v>90</v>
      </c>
      <c r="B1620" t="b">
        <v>0</v>
      </c>
      <c r="C1620" t="s">
        <v>44341</v>
      </c>
      <c r="D1620">
        <v>1037022454355</v>
      </c>
      <c r="E1620">
        <v>1</v>
      </c>
      <c r="F1620">
        <v>6079667926</v>
      </c>
      <c r="G1620">
        <v>1106000</v>
      </c>
      <c r="H1620" t="s">
        <v>40297</v>
      </c>
      <c r="I1620">
        <v>3831</v>
      </c>
      <c r="J1620">
        <v>59</v>
      </c>
      <c r="K1620">
        <v>70</v>
      </c>
    </row>
    <row r="1621" spans="1:11">
      <c r="A1621">
        <v>90</v>
      </c>
      <c r="B1621" t="b">
        <v>0</v>
      </c>
      <c r="C1621" t="s">
        <v>44657</v>
      </c>
      <c r="D1621">
        <v>1037022454355</v>
      </c>
      <c r="E1621">
        <v>1</v>
      </c>
      <c r="F1621">
        <v>6080390659</v>
      </c>
      <c r="G1621">
        <v>997000</v>
      </c>
      <c r="H1621" t="s">
        <v>40297</v>
      </c>
      <c r="I1621">
        <v>3831</v>
      </c>
      <c r="J1621">
        <v>142</v>
      </c>
      <c r="K1621">
        <v>170</v>
      </c>
    </row>
    <row r="1622" spans="1:11">
      <c r="A1622">
        <v>90</v>
      </c>
      <c r="B1622" t="b">
        <v>0</v>
      </c>
      <c r="C1622" t="s">
        <v>46843</v>
      </c>
      <c r="D1622">
        <v>1037022454355</v>
      </c>
      <c r="E1622">
        <v>1</v>
      </c>
      <c r="F1622">
        <v>6129851584</v>
      </c>
      <c r="G1622">
        <v>996000</v>
      </c>
      <c r="H1622" t="s">
        <v>40297</v>
      </c>
      <c r="I1622">
        <v>3831</v>
      </c>
      <c r="J1622">
        <v>42</v>
      </c>
      <c r="K1622">
        <v>70</v>
      </c>
    </row>
    <row r="1623" spans="1:11">
      <c r="A1623">
        <v>90</v>
      </c>
      <c r="B1623" t="b">
        <v>0</v>
      </c>
      <c r="C1623" t="s">
        <v>40722</v>
      </c>
      <c r="D1623">
        <v>1037022454355</v>
      </c>
      <c r="E1623">
        <v>1</v>
      </c>
      <c r="F1623">
        <v>6068177565</v>
      </c>
      <c r="G1623">
        <v>995000</v>
      </c>
      <c r="H1623" t="s">
        <v>40297</v>
      </c>
      <c r="I1623">
        <v>3839</v>
      </c>
      <c r="J1623">
        <v>1</v>
      </c>
      <c r="K1623">
        <v>3</v>
      </c>
    </row>
    <row r="1624" spans="1:11">
      <c r="A1624">
        <v>90</v>
      </c>
      <c r="B1624" t="b">
        <v>0</v>
      </c>
      <c r="C1624" t="s">
        <v>41378</v>
      </c>
      <c r="D1624">
        <v>1037022454355</v>
      </c>
      <c r="E1624">
        <v>1</v>
      </c>
      <c r="F1624">
        <v>6073489496</v>
      </c>
      <c r="G1624">
        <v>739800</v>
      </c>
      <c r="H1624" t="s">
        <v>40297</v>
      </c>
      <c r="I1624">
        <v>3839</v>
      </c>
      <c r="J1624">
        <v>7</v>
      </c>
      <c r="K1624">
        <v>13</v>
      </c>
    </row>
    <row r="1625" spans="1:11">
      <c r="A1625">
        <v>90</v>
      </c>
      <c r="B1625" t="b">
        <v>0</v>
      </c>
      <c r="C1625" t="s">
        <v>46075</v>
      </c>
      <c r="D1625">
        <v>1037022454355</v>
      </c>
      <c r="E1625">
        <v>1</v>
      </c>
      <c r="F1625">
        <v>6099908029</v>
      </c>
      <c r="G1625">
        <v>739000</v>
      </c>
      <c r="H1625" t="s">
        <v>40297</v>
      </c>
      <c r="I1625">
        <v>3839</v>
      </c>
      <c r="J1625">
        <v>2</v>
      </c>
      <c r="K1625">
        <v>2</v>
      </c>
    </row>
    <row r="1626" spans="1:11">
      <c r="A1626">
        <v>90</v>
      </c>
      <c r="B1626" t="b">
        <v>0</v>
      </c>
      <c r="C1626" t="s">
        <v>46335</v>
      </c>
      <c r="D1626">
        <v>1037022454355</v>
      </c>
      <c r="E1626">
        <v>1</v>
      </c>
      <c r="F1626">
        <v>6123261987</v>
      </c>
      <c r="G1626">
        <v>738900</v>
      </c>
      <c r="H1626" t="s">
        <v>40297</v>
      </c>
      <c r="I1626">
        <v>3839</v>
      </c>
      <c r="J1626">
        <v>21</v>
      </c>
      <c r="K1626">
        <v>25</v>
      </c>
    </row>
    <row r="1627" spans="1:11">
      <c r="A1627">
        <v>90</v>
      </c>
      <c r="B1627" t="b">
        <v>0</v>
      </c>
      <c r="C1627" t="s">
        <v>46593</v>
      </c>
      <c r="D1627">
        <v>1037022454355</v>
      </c>
      <c r="E1627">
        <v>1</v>
      </c>
      <c r="F1627">
        <v>6131090951</v>
      </c>
      <c r="G1627">
        <v>2500000</v>
      </c>
      <c r="H1627" t="s">
        <v>40297</v>
      </c>
      <c r="I1627">
        <v>3841</v>
      </c>
      <c r="J1627">
        <v>1</v>
      </c>
      <c r="K1627">
        <v>1</v>
      </c>
    </row>
    <row r="1628" spans="1:11">
      <c r="A1628">
        <v>30</v>
      </c>
      <c r="B1628" t="b">
        <v>0</v>
      </c>
      <c r="C1628" t="s">
        <v>47136</v>
      </c>
      <c r="D1628">
        <v>1037022454355</v>
      </c>
      <c r="E1628">
        <v>1</v>
      </c>
      <c r="F1628">
        <v>6129367764</v>
      </c>
      <c r="G1628">
        <v>2497000</v>
      </c>
      <c r="H1628" t="s">
        <v>40297</v>
      </c>
      <c r="I1628">
        <v>3841</v>
      </c>
      <c r="J1628">
        <v>10</v>
      </c>
      <c r="K1628">
        <v>22</v>
      </c>
    </row>
    <row r="1629" spans="1:11">
      <c r="A1629">
        <v>90</v>
      </c>
      <c r="B1629" t="b">
        <v>0</v>
      </c>
      <c r="C1629" t="s">
        <v>47730</v>
      </c>
      <c r="D1629">
        <v>1037022454355</v>
      </c>
      <c r="E1629">
        <v>1</v>
      </c>
      <c r="F1629">
        <v>6131676894</v>
      </c>
      <c r="G1629">
        <v>2496000</v>
      </c>
      <c r="H1629" t="s">
        <v>40297</v>
      </c>
      <c r="I1629">
        <v>3841</v>
      </c>
      <c r="J1629">
        <v>13</v>
      </c>
      <c r="K1629">
        <v>25</v>
      </c>
    </row>
    <row r="1630" spans="1:11">
      <c r="A1630">
        <v>90</v>
      </c>
      <c r="B1630" t="b">
        <v>0</v>
      </c>
      <c r="C1630" t="s">
        <v>40968</v>
      </c>
      <c r="D1630">
        <v>1037022454355</v>
      </c>
      <c r="E1630">
        <v>1</v>
      </c>
      <c r="F1630">
        <v>6101746326</v>
      </c>
      <c r="G1630">
        <v>700000</v>
      </c>
      <c r="H1630" t="s">
        <v>40297</v>
      </c>
      <c r="I1630">
        <v>3887</v>
      </c>
      <c r="J1630">
        <v>30</v>
      </c>
      <c r="K1630">
        <v>40</v>
      </c>
    </row>
    <row r="1631" spans="1:11">
      <c r="A1631">
        <v>90</v>
      </c>
      <c r="B1631" t="b">
        <v>0</v>
      </c>
      <c r="C1631" t="s">
        <v>43392</v>
      </c>
      <c r="D1631">
        <v>1037022454355</v>
      </c>
      <c r="E1631">
        <v>1</v>
      </c>
      <c r="F1631">
        <v>6118066390</v>
      </c>
      <c r="G1631">
        <v>1350000</v>
      </c>
      <c r="H1631" t="s">
        <v>40297</v>
      </c>
      <c r="I1631">
        <v>3888</v>
      </c>
      <c r="J1631">
        <v>15</v>
      </c>
      <c r="K1631">
        <v>35</v>
      </c>
    </row>
    <row r="1632" spans="1:11">
      <c r="A1632">
        <v>90</v>
      </c>
      <c r="B1632" t="b">
        <v>0</v>
      </c>
      <c r="C1632" t="s">
        <v>43747</v>
      </c>
      <c r="D1632">
        <v>1037022454355</v>
      </c>
      <c r="E1632">
        <v>1</v>
      </c>
      <c r="F1632">
        <v>6119929879</v>
      </c>
      <c r="G1632">
        <v>1349000</v>
      </c>
      <c r="H1632" t="s">
        <v>40297</v>
      </c>
      <c r="I1632">
        <v>3888</v>
      </c>
      <c r="J1632">
        <v>19</v>
      </c>
      <c r="K1632">
        <v>26</v>
      </c>
    </row>
    <row r="1633" spans="1:11">
      <c r="A1633">
        <v>90</v>
      </c>
      <c r="B1633" t="b">
        <v>0</v>
      </c>
      <c r="C1633" t="s">
        <v>42006</v>
      </c>
      <c r="D1633">
        <v>1037022454355</v>
      </c>
      <c r="E1633">
        <v>1</v>
      </c>
      <c r="F1633">
        <v>6121694798</v>
      </c>
      <c r="G1633">
        <v>1200000</v>
      </c>
      <c r="H1633" t="s">
        <v>40297</v>
      </c>
      <c r="I1633">
        <v>3888</v>
      </c>
      <c r="J1633">
        <v>71</v>
      </c>
      <c r="K1633">
        <v>77</v>
      </c>
    </row>
    <row r="1634" spans="1:11">
      <c r="A1634">
        <v>90</v>
      </c>
      <c r="B1634" t="b">
        <v>0</v>
      </c>
      <c r="C1634" t="s">
        <v>47345</v>
      </c>
      <c r="D1634">
        <v>1037022454355</v>
      </c>
      <c r="E1634">
        <v>1</v>
      </c>
      <c r="F1634">
        <v>6131077202</v>
      </c>
      <c r="G1634">
        <v>1000000</v>
      </c>
      <c r="H1634" t="s">
        <v>40297</v>
      </c>
      <c r="I1634">
        <v>3888</v>
      </c>
      <c r="J1634">
        <v>7</v>
      </c>
      <c r="K1634">
        <v>11</v>
      </c>
    </row>
    <row r="1635" spans="1:11">
      <c r="A1635">
        <v>90</v>
      </c>
      <c r="B1635" t="b">
        <v>0</v>
      </c>
      <c r="C1635" t="s">
        <v>47232</v>
      </c>
      <c r="D1635">
        <v>1037022454355</v>
      </c>
      <c r="E1635">
        <v>1</v>
      </c>
      <c r="F1635">
        <v>6130058540</v>
      </c>
      <c r="G1635">
        <v>27870000</v>
      </c>
      <c r="H1635" t="s">
        <v>40297</v>
      </c>
      <c r="I1635">
        <v>3898</v>
      </c>
      <c r="J1635">
        <v>10</v>
      </c>
      <c r="K1635">
        <v>18</v>
      </c>
    </row>
    <row r="1636" spans="1:11">
      <c r="A1636">
        <v>90</v>
      </c>
      <c r="B1636" t="b">
        <v>0</v>
      </c>
      <c r="C1636" t="s">
        <v>47671</v>
      </c>
      <c r="D1636">
        <v>1037022454355</v>
      </c>
      <c r="E1636">
        <v>1</v>
      </c>
      <c r="F1636">
        <v>6131577377</v>
      </c>
      <c r="G1636">
        <v>20900000</v>
      </c>
      <c r="H1636" t="s">
        <v>40297</v>
      </c>
      <c r="I1636">
        <v>3898</v>
      </c>
      <c r="J1636">
        <v>12</v>
      </c>
      <c r="K1636">
        <v>13</v>
      </c>
    </row>
    <row r="1637" spans="1:11">
      <c r="A1637">
        <v>90</v>
      </c>
      <c r="B1637" t="b">
        <v>0</v>
      </c>
      <c r="C1637" t="s">
        <v>43966</v>
      </c>
      <c r="D1637">
        <v>1037022454355</v>
      </c>
      <c r="E1637">
        <v>1</v>
      </c>
      <c r="F1637">
        <v>6084416948</v>
      </c>
      <c r="G1637">
        <v>5000000</v>
      </c>
      <c r="H1637" t="s">
        <v>40297</v>
      </c>
      <c r="I1637">
        <v>3943</v>
      </c>
      <c r="J1637">
        <v>1</v>
      </c>
      <c r="K1637">
        <v>10</v>
      </c>
    </row>
    <row r="1638" spans="1:11">
      <c r="A1638">
        <v>90</v>
      </c>
      <c r="B1638" t="b">
        <v>0</v>
      </c>
      <c r="C1638" t="s">
        <v>43847</v>
      </c>
      <c r="D1638">
        <v>1037022454355</v>
      </c>
      <c r="E1638">
        <v>1</v>
      </c>
      <c r="F1638">
        <v>6113448680</v>
      </c>
      <c r="G1638">
        <v>3001000</v>
      </c>
      <c r="H1638" t="s">
        <v>40297</v>
      </c>
      <c r="I1638">
        <v>3943</v>
      </c>
      <c r="J1638">
        <v>1</v>
      </c>
      <c r="K1638">
        <v>8</v>
      </c>
    </row>
    <row r="1639" spans="1:11">
      <c r="A1639">
        <v>90</v>
      </c>
      <c r="B1639" t="b">
        <v>0</v>
      </c>
      <c r="C1639" t="s">
        <v>42804</v>
      </c>
      <c r="D1639">
        <v>1037022454355</v>
      </c>
      <c r="E1639">
        <v>1</v>
      </c>
      <c r="F1639">
        <v>6081886934</v>
      </c>
      <c r="G1639">
        <v>2000000</v>
      </c>
      <c r="H1639" t="s">
        <v>40297</v>
      </c>
      <c r="I1639">
        <v>3949</v>
      </c>
      <c r="J1639">
        <v>59</v>
      </c>
      <c r="K1639">
        <v>77</v>
      </c>
    </row>
    <row r="1640" spans="1:11">
      <c r="A1640">
        <v>90</v>
      </c>
      <c r="B1640" t="b">
        <v>0</v>
      </c>
      <c r="C1640" t="s">
        <v>43889</v>
      </c>
      <c r="D1640">
        <v>1037022454355</v>
      </c>
      <c r="E1640">
        <v>1</v>
      </c>
      <c r="F1640">
        <v>6117020661</v>
      </c>
      <c r="G1640">
        <v>97000000</v>
      </c>
      <c r="H1640" t="s">
        <v>40297</v>
      </c>
      <c r="I1640">
        <v>3962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44684</v>
      </c>
      <c r="D1641">
        <v>1037022454355</v>
      </c>
      <c r="E1641">
        <v>1</v>
      </c>
      <c r="F1641">
        <v>6124365453</v>
      </c>
      <c r="G1641">
        <v>96500000</v>
      </c>
      <c r="H1641" t="s">
        <v>40297</v>
      </c>
      <c r="I1641">
        <v>3962</v>
      </c>
      <c r="J1641">
        <v>8</v>
      </c>
      <c r="K1641">
        <v>9</v>
      </c>
    </row>
    <row r="1642" spans="1:11">
      <c r="A1642">
        <v>90</v>
      </c>
      <c r="B1642" t="b">
        <v>0</v>
      </c>
      <c r="C1642" t="s">
        <v>45190</v>
      </c>
      <c r="D1642">
        <v>1037022454355</v>
      </c>
      <c r="E1642">
        <v>1</v>
      </c>
      <c r="F1642">
        <v>6123516484</v>
      </c>
      <c r="G1642">
        <v>4193000</v>
      </c>
      <c r="H1642" t="s">
        <v>40297</v>
      </c>
      <c r="I1642">
        <v>3995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45987</v>
      </c>
      <c r="D1643">
        <v>1037022454355</v>
      </c>
      <c r="E1643">
        <v>1</v>
      </c>
      <c r="F1643">
        <v>6125331807</v>
      </c>
      <c r="G1643">
        <v>3900000</v>
      </c>
      <c r="H1643" t="s">
        <v>40297</v>
      </c>
      <c r="I1643">
        <v>3995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46853</v>
      </c>
      <c r="D1644">
        <v>1037022454355</v>
      </c>
      <c r="E1644">
        <v>1</v>
      </c>
      <c r="F1644">
        <v>6123494770</v>
      </c>
      <c r="G1644">
        <v>3896000</v>
      </c>
      <c r="H1644" t="s">
        <v>40297</v>
      </c>
      <c r="I1644">
        <v>3995</v>
      </c>
      <c r="J1644">
        <v>16</v>
      </c>
      <c r="K1644">
        <v>16</v>
      </c>
    </row>
    <row r="1645" spans="1:11">
      <c r="A1645">
        <v>90</v>
      </c>
      <c r="B1645" t="b">
        <v>0</v>
      </c>
      <c r="C1645" t="s">
        <v>47553</v>
      </c>
      <c r="D1645">
        <v>1037022454355</v>
      </c>
      <c r="E1645">
        <v>1</v>
      </c>
      <c r="F1645">
        <v>6122961840</v>
      </c>
      <c r="G1645">
        <v>3895000</v>
      </c>
      <c r="H1645" t="s">
        <v>40297</v>
      </c>
      <c r="I1645">
        <v>3995</v>
      </c>
      <c r="J1645">
        <v>24</v>
      </c>
      <c r="K1645">
        <v>33</v>
      </c>
    </row>
    <row r="1646" spans="1:11">
      <c r="A1646">
        <v>90</v>
      </c>
      <c r="B1646" t="b">
        <v>0</v>
      </c>
      <c r="C1646" t="s">
        <v>42976</v>
      </c>
      <c r="D1646">
        <v>1037022454355</v>
      </c>
      <c r="E1646">
        <v>1</v>
      </c>
      <c r="F1646">
        <v>6067273543</v>
      </c>
      <c r="G1646">
        <v>1501000</v>
      </c>
      <c r="H1646" t="s">
        <v>40297</v>
      </c>
      <c r="I1646">
        <v>4025</v>
      </c>
      <c r="J1646">
        <v>6</v>
      </c>
      <c r="K1646">
        <v>6</v>
      </c>
    </row>
    <row r="1647" spans="1:11">
      <c r="A1647">
        <v>90</v>
      </c>
      <c r="B1647" t="b">
        <v>0</v>
      </c>
      <c r="C1647" t="s">
        <v>42301</v>
      </c>
      <c r="D1647">
        <v>1037022454355</v>
      </c>
      <c r="E1647">
        <v>1</v>
      </c>
      <c r="F1647">
        <v>6068514247</v>
      </c>
      <c r="G1647">
        <v>197000</v>
      </c>
      <c r="H1647" t="s">
        <v>40297</v>
      </c>
      <c r="I1647">
        <v>4025</v>
      </c>
      <c r="J1647">
        <v>2</v>
      </c>
      <c r="K1647">
        <v>7</v>
      </c>
    </row>
    <row r="1648" spans="1:11">
      <c r="A1648">
        <v>90</v>
      </c>
      <c r="B1648" t="b">
        <v>0</v>
      </c>
      <c r="C1648" t="s">
        <v>44464</v>
      </c>
      <c r="D1648">
        <v>1037022454355</v>
      </c>
      <c r="E1648">
        <v>1</v>
      </c>
      <c r="F1648">
        <v>6071640460</v>
      </c>
      <c r="G1648">
        <v>194700</v>
      </c>
      <c r="H1648" t="s">
        <v>40297</v>
      </c>
      <c r="I1648">
        <v>4025</v>
      </c>
      <c r="J1648">
        <v>11</v>
      </c>
      <c r="K1648">
        <v>16</v>
      </c>
    </row>
    <row r="1649" spans="1:11">
      <c r="A1649">
        <v>90</v>
      </c>
      <c r="B1649" t="b">
        <v>0</v>
      </c>
      <c r="C1649" t="s">
        <v>41913</v>
      </c>
      <c r="D1649">
        <v>1037022454355</v>
      </c>
      <c r="E1649">
        <v>1</v>
      </c>
      <c r="F1649">
        <v>6067856410</v>
      </c>
      <c r="G1649">
        <v>189700</v>
      </c>
      <c r="H1649" t="s">
        <v>40297</v>
      </c>
      <c r="I1649">
        <v>4025</v>
      </c>
      <c r="J1649">
        <v>27</v>
      </c>
      <c r="K1649">
        <v>54</v>
      </c>
    </row>
    <row r="1650" spans="1:11">
      <c r="A1650">
        <v>90</v>
      </c>
      <c r="B1650" t="b">
        <v>0</v>
      </c>
      <c r="C1650" t="s">
        <v>45983</v>
      </c>
      <c r="D1650">
        <v>1037022454355</v>
      </c>
      <c r="E1650">
        <v>1</v>
      </c>
      <c r="F1650">
        <v>6126085250</v>
      </c>
      <c r="G1650">
        <v>189000</v>
      </c>
      <c r="H1650" t="s">
        <v>40297</v>
      </c>
      <c r="I1650">
        <v>4025</v>
      </c>
      <c r="J1650">
        <v>29</v>
      </c>
      <c r="K1650">
        <v>30</v>
      </c>
    </row>
    <row r="1651" spans="1:11">
      <c r="A1651">
        <v>90</v>
      </c>
      <c r="B1651" t="b">
        <v>0</v>
      </c>
      <c r="C1651" t="s">
        <v>46844</v>
      </c>
      <c r="D1651">
        <v>1037022454355</v>
      </c>
      <c r="E1651">
        <v>1</v>
      </c>
      <c r="F1651">
        <v>6130572488</v>
      </c>
      <c r="G1651">
        <v>188900</v>
      </c>
      <c r="H1651" t="s">
        <v>40297</v>
      </c>
      <c r="I1651">
        <v>4025</v>
      </c>
      <c r="J1651">
        <v>24</v>
      </c>
      <c r="K1651">
        <v>25</v>
      </c>
    </row>
    <row r="1652" spans="1:11">
      <c r="A1652">
        <v>90</v>
      </c>
      <c r="B1652" t="b">
        <v>0</v>
      </c>
      <c r="C1652" t="s">
        <v>42388</v>
      </c>
      <c r="D1652">
        <v>1037022454355</v>
      </c>
      <c r="E1652">
        <v>1</v>
      </c>
      <c r="F1652">
        <v>6124089317</v>
      </c>
      <c r="G1652">
        <v>199300</v>
      </c>
      <c r="H1652" t="s">
        <v>40297</v>
      </c>
      <c r="I1652">
        <v>4027</v>
      </c>
      <c r="J1652">
        <v>7</v>
      </c>
      <c r="K1652">
        <v>10</v>
      </c>
    </row>
    <row r="1653" spans="1:11">
      <c r="A1653">
        <v>90</v>
      </c>
      <c r="B1653" t="b">
        <v>0</v>
      </c>
      <c r="C1653" t="s">
        <v>45947</v>
      </c>
      <c r="D1653">
        <v>1037022454355</v>
      </c>
      <c r="E1653">
        <v>1</v>
      </c>
      <c r="F1653">
        <v>6123494771</v>
      </c>
      <c r="G1653">
        <v>139900</v>
      </c>
      <c r="H1653" t="s">
        <v>40297</v>
      </c>
      <c r="I1653">
        <v>4027</v>
      </c>
      <c r="J1653">
        <v>53</v>
      </c>
      <c r="K1653">
        <v>56</v>
      </c>
    </row>
    <row r="1654" spans="1:11">
      <c r="A1654">
        <v>90</v>
      </c>
      <c r="B1654" t="b">
        <v>0</v>
      </c>
      <c r="C1654" t="s">
        <v>45979</v>
      </c>
      <c r="D1654">
        <v>1037022454355</v>
      </c>
      <c r="E1654">
        <v>1</v>
      </c>
      <c r="F1654">
        <v>6126085005</v>
      </c>
      <c r="G1654">
        <v>139700</v>
      </c>
      <c r="H1654" t="s">
        <v>40297</v>
      </c>
      <c r="I1654">
        <v>4027</v>
      </c>
      <c r="J1654">
        <v>100</v>
      </c>
      <c r="K1654">
        <v>127</v>
      </c>
    </row>
    <row r="1655" spans="1:11">
      <c r="A1655">
        <v>90</v>
      </c>
      <c r="B1655" t="b">
        <v>0</v>
      </c>
      <c r="C1655" t="s">
        <v>42594</v>
      </c>
      <c r="D1655">
        <v>1037022454355</v>
      </c>
      <c r="E1655">
        <v>1</v>
      </c>
      <c r="F1655">
        <v>6118389145</v>
      </c>
      <c r="G1655">
        <v>24000</v>
      </c>
      <c r="H1655" t="s">
        <v>40297</v>
      </c>
      <c r="I1655">
        <v>4051</v>
      </c>
      <c r="J1655">
        <v>200</v>
      </c>
      <c r="K1655">
        <v>200</v>
      </c>
    </row>
    <row r="1656" spans="1:11">
      <c r="A1656">
        <v>90</v>
      </c>
      <c r="B1656" t="b">
        <v>0</v>
      </c>
      <c r="C1656" t="s">
        <v>45915</v>
      </c>
      <c r="D1656">
        <v>1037022454355</v>
      </c>
      <c r="E1656">
        <v>1</v>
      </c>
      <c r="F1656">
        <v>6126377381</v>
      </c>
      <c r="G1656">
        <v>23870</v>
      </c>
      <c r="H1656" t="s">
        <v>40297</v>
      </c>
      <c r="I1656">
        <v>4051</v>
      </c>
      <c r="J1656">
        <v>2000</v>
      </c>
      <c r="K1656">
        <v>2000</v>
      </c>
    </row>
    <row r="1657" spans="1:11">
      <c r="A1657">
        <v>90</v>
      </c>
      <c r="B1657" t="b">
        <v>0</v>
      </c>
      <c r="C1657" t="s">
        <v>46061</v>
      </c>
      <c r="D1657">
        <v>1037022454355</v>
      </c>
      <c r="E1657">
        <v>1</v>
      </c>
      <c r="F1657">
        <v>6120616462</v>
      </c>
      <c r="G1657">
        <v>23850</v>
      </c>
      <c r="H1657" t="s">
        <v>40297</v>
      </c>
      <c r="I1657">
        <v>4051</v>
      </c>
      <c r="J1657">
        <v>2770</v>
      </c>
      <c r="K1657">
        <v>20000</v>
      </c>
    </row>
    <row r="1658" spans="1:11">
      <c r="A1658">
        <v>90</v>
      </c>
      <c r="B1658" t="b">
        <v>0</v>
      </c>
      <c r="C1658" t="s">
        <v>46727</v>
      </c>
      <c r="D1658">
        <v>1037022454355</v>
      </c>
      <c r="E1658">
        <v>1</v>
      </c>
      <c r="F1658">
        <v>6121984407</v>
      </c>
      <c r="G1658">
        <v>23840</v>
      </c>
      <c r="H1658" t="s">
        <v>40297</v>
      </c>
      <c r="I1658">
        <v>4051</v>
      </c>
      <c r="J1658">
        <v>3090</v>
      </c>
      <c r="K1658">
        <v>8090</v>
      </c>
    </row>
    <row r="1659" spans="1:11">
      <c r="A1659">
        <v>90</v>
      </c>
      <c r="B1659" t="b">
        <v>0</v>
      </c>
      <c r="C1659" t="s">
        <v>44348</v>
      </c>
      <c r="D1659">
        <v>1037022454355</v>
      </c>
      <c r="E1659">
        <v>1</v>
      </c>
      <c r="F1659">
        <v>6121840378</v>
      </c>
      <c r="G1659">
        <v>21000</v>
      </c>
      <c r="H1659" t="s">
        <v>40297</v>
      </c>
      <c r="I1659">
        <v>4246</v>
      </c>
      <c r="J1659">
        <v>39603</v>
      </c>
      <c r="K1659">
        <v>47300</v>
      </c>
    </row>
    <row r="1660" spans="1:11">
      <c r="A1660">
        <v>90</v>
      </c>
      <c r="B1660" t="b">
        <v>0</v>
      </c>
      <c r="C1660" t="s">
        <v>46612</v>
      </c>
      <c r="D1660">
        <v>1037022454355</v>
      </c>
      <c r="E1660">
        <v>1</v>
      </c>
      <c r="F1660">
        <v>6129780676</v>
      </c>
      <c r="G1660">
        <v>20990</v>
      </c>
      <c r="H1660" t="s">
        <v>40297</v>
      </c>
      <c r="I1660">
        <v>4246</v>
      </c>
      <c r="J1660">
        <v>3813</v>
      </c>
      <c r="K1660">
        <v>6913</v>
      </c>
    </row>
    <row r="1661" spans="1:11">
      <c r="A1661">
        <v>90</v>
      </c>
      <c r="B1661" t="b">
        <v>0</v>
      </c>
      <c r="C1661" t="s">
        <v>41510</v>
      </c>
      <c r="D1661">
        <v>1037022454355</v>
      </c>
      <c r="E1661">
        <v>1</v>
      </c>
      <c r="F1661">
        <v>6085122932</v>
      </c>
      <c r="G1661">
        <v>28200</v>
      </c>
      <c r="H1661" t="s">
        <v>40297</v>
      </c>
      <c r="I1661">
        <v>4247</v>
      </c>
      <c r="J1661">
        <v>2000</v>
      </c>
      <c r="K1661">
        <v>2000</v>
      </c>
    </row>
    <row r="1662" spans="1:11">
      <c r="A1662">
        <v>90</v>
      </c>
      <c r="B1662" t="b">
        <v>0</v>
      </c>
      <c r="C1662" t="s">
        <v>40394</v>
      </c>
      <c r="D1662">
        <v>1037022454355</v>
      </c>
      <c r="E1662">
        <v>1</v>
      </c>
      <c r="F1662">
        <v>6091670152</v>
      </c>
      <c r="G1662">
        <v>24000</v>
      </c>
      <c r="H1662" t="s">
        <v>40297</v>
      </c>
      <c r="I1662">
        <v>4247</v>
      </c>
      <c r="J1662">
        <v>16633</v>
      </c>
      <c r="K1662">
        <v>100000</v>
      </c>
    </row>
    <row r="1663" spans="1:11">
      <c r="A1663">
        <v>90</v>
      </c>
      <c r="B1663" t="b">
        <v>0</v>
      </c>
      <c r="C1663" t="s">
        <v>45493</v>
      </c>
      <c r="D1663">
        <v>1037022454355</v>
      </c>
      <c r="E1663">
        <v>1</v>
      </c>
      <c r="F1663">
        <v>6103165345</v>
      </c>
      <c r="G1663">
        <v>23890</v>
      </c>
      <c r="H1663" t="s">
        <v>40297</v>
      </c>
      <c r="I1663">
        <v>4247</v>
      </c>
      <c r="J1663">
        <v>1060</v>
      </c>
      <c r="K1663">
        <v>7200</v>
      </c>
    </row>
    <row r="1664" spans="1:11">
      <c r="A1664">
        <v>90</v>
      </c>
      <c r="B1664" t="b">
        <v>0</v>
      </c>
      <c r="C1664" t="s">
        <v>43721</v>
      </c>
      <c r="D1664">
        <v>1037022454355</v>
      </c>
      <c r="E1664">
        <v>1</v>
      </c>
      <c r="F1664">
        <v>6106435606</v>
      </c>
      <c r="G1664">
        <v>23750</v>
      </c>
      <c r="H1664" t="s">
        <v>40297</v>
      </c>
      <c r="I1664">
        <v>4247</v>
      </c>
      <c r="J1664">
        <v>700</v>
      </c>
      <c r="K1664">
        <v>700</v>
      </c>
    </row>
    <row r="1665" spans="1:11">
      <c r="A1665">
        <v>90</v>
      </c>
      <c r="B1665" t="b">
        <v>0</v>
      </c>
      <c r="C1665" t="s">
        <v>45624</v>
      </c>
      <c r="D1665">
        <v>1037022454355</v>
      </c>
      <c r="E1665">
        <v>1</v>
      </c>
      <c r="F1665">
        <v>6107157700</v>
      </c>
      <c r="G1665">
        <v>23710</v>
      </c>
      <c r="H1665" t="s">
        <v>40297</v>
      </c>
      <c r="I1665">
        <v>4247</v>
      </c>
      <c r="J1665">
        <v>1837</v>
      </c>
      <c r="K1665">
        <v>10000</v>
      </c>
    </row>
    <row r="1666" spans="1:11">
      <c r="A1666">
        <v>90</v>
      </c>
      <c r="B1666" t="b">
        <v>0</v>
      </c>
      <c r="C1666" t="s">
        <v>45920</v>
      </c>
      <c r="D1666">
        <v>1037022454355</v>
      </c>
      <c r="E1666">
        <v>1</v>
      </c>
      <c r="F1666">
        <v>6126377563</v>
      </c>
      <c r="G1666">
        <v>23700</v>
      </c>
      <c r="H1666" t="s">
        <v>40297</v>
      </c>
      <c r="I1666">
        <v>4247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46053</v>
      </c>
      <c r="D1667">
        <v>1037022454355</v>
      </c>
      <c r="E1667">
        <v>1</v>
      </c>
      <c r="F1667">
        <v>6127956333</v>
      </c>
      <c r="G1667">
        <v>23690</v>
      </c>
      <c r="H1667" t="s">
        <v>40297</v>
      </c>
      <c r="I1667">
        <v>4247</v>
      </c>
      <c r="J1667">
        <v>6306</v>
      </c>
      <c r="K1667">
        <v>20000</v>
      </c>
    </row>
    <row r="1668" spans="1:11">
      <c r="A1668">
        <v>90</v>
      </c>
      <c r="B1668" t="b">
        <v>0</v>
      </c>
      <c r="C1668" t="s">
        <v>44125</v>
      </c>
      <c r="D1668">
        <v>1037022454355</v>
      </c>
      <c r="E1668">
        <v>1</v>
      </c>
      <c r="F1668">
        <v>6081796532</v>
      </c>
      <c r="G1668">
        <v>10000000</v>
      </c>
      <c r="H1668" t="s">
        <v>40297</v>
      </c>
      <c r="I1668">
        <v>4248</v>
      </c>
      <c r="J1668">
        <v>45</v>
      </c>
      <c r="K1668">
        <v>50</v>
      </c>
    </row>
    <row r="1669" spans="1:11">
      <c r="A1669">
        <v>90</v>
      </c>
      <c r="B1669" t="b">
        <v>0</v>
      </c>
      <c r="C1669" t="s">
        <v>46813</v>
      </c>
      <c r="D1669">
        <v>1037022454355</v>
      </c>
      <c r="E1669">
        <v>1</v>
      </c>
      <c r="F1669">
        <v>6130768413</v>
      </c>
      <c r="G1669">
        <v>9999000</v>
      </c>
      <c r="H1669" t="s">
        <v>40297</v>
      </c>
      <c r="I1669">
        <v>4248</v>
      </c>
      <c r="J1669">
        <v>2</v>
      </c>
      <c r="K1669">
        <v>2</v>
      </c>
    </row>
    <row r="1670" spans="1:11">
      <c r="A1670">
        <v>90</v>
      </c>
      <c r="B1670" t="b">
        <v>0</v>
      </c>
      <c r="C1670" t="s">
        <v>46657</v>
      </c>
      <c r="D1670">
        <v>1037022454355</v>
      </c>
      <c r="E1670">
        <v>1</v>
      </c>
      <c r="F1670">
        <v>6130142208</v>
      </c>
      <c r="G1670">
        <v>8250000</v>
      </c>
      <c r="H1670" t="s">
        <v>40297</v>
      </c>
      <c r="I1670">
        <v>4250</v>
      </c>
      <c r="J1670">
        <v>11</v>
      </c>
      <c r="K1670">
        <v>12</v>
      </c>
    </row>
    <row r="1671" spans="1:11">
      <c r="A1671">
        <v>90</v>
      </c>
      <c r="B1671" t="b">
        <v>0</v>
      </c>
      <c r="C1671" t="s">
        <v>45749</v>
      </c>
      <c r="D1671">
        <v>1037022454355</v>
      </c>
      <c r="E1671">
        <v>1</v>
      </c>
      <c r="F1671">
        <v>6070599672</v>
      </c>
      <c r="G1671">
        <v>1550000</v>
      </c>
      <c r="H1671" t="s">
        <v>40297</v>
      </c>
      <c r="I1671">
        <v>4254</v>
      </c>
      <c r="J1671">
        <v>1</v>
      </c>
      <c r="K1671">
        <v>1</v>
      </c>
    </row>
    <row r="1672" spans="1:11">
      <c r="A1672">
        <v>90</v>
      </c>
      <c r="B1672" t="b">
        <v>0</v>
      </c>
      <c r="C1672" t="s">
        <v>44227</v>
      </c>
      <c r="D1672">
        <v>1037022454355</v>
      </c>
      <c r="E1672">
        <v>1</v>
      </c>
      <c r="F1672">
        <v>6075702237</v>
      </c>
      <c r="G1672">
        <v>1430000</v>
      </c>
      <c r="H1672" t="s">
        <v>40297</v>
      </c>
      <c r="I1672">
        <v>4254</v>
      </c>
      <c r="J1672">
        <v>3</v>
      </c>
      <c r="K1672">
        <v>3</v>
      </c>
    </row>
    <row r="1673" spans="1:11">
      <c r="A1673">
        <v>90</v>
      </c>
      <c r="B1673" t="b">
        <v>0</v>
      </c>
      <c r="C1673" t="s">
        <v>44257</v>
      </c>
      <c r="D1673">
        <v>1037022454355</v>
      </c>
      <c r="E1673">
        <v>1</v>
      </c>
      <c r="F1673">
        <v>6073408691</v>
      </c>
      <c r="G1673">
        <v>1424000</v>
      </c>
      <c r="H1673" t="s">
        <v>40297</v>
      </c>
      <c r="I1673">
        <v>4254</v>
      </c>
      <c r="J1673">
        <v>23</v>
      </c>
      <c r="K1673">
        <v>25</v>
      </c>
    </row>
    <row r="1674" spans="1:11">
      <c r="A1674">
        <v>90</v>
      </c>
      <c r="B1674" t="b">
        <v>0</v>
      </c>
      <c r="C1674" t="s">
        <v>42649</v>
      </c>
      <c r="D1674">
        <v>1037022454355</v>
      </c>
      <c r="E1674">
        <v>1</v>
      </c>
      <c r="F1674">
        <v>6081885914</v>
      </c>
      <c r="G1674">
        <v>1120000</v>
      </c>
      <c r="H1674" t="s">
        <v>40297</v>
      </c>
      <c r="I1674">
        <v>4254</v>
      </c>
      <c r="J1674">
        <v>100</v>
      </c>
      <c r="K1674">
        <v>100</v>
      </c>
    </row>
    <row r="1675" spans="1:11">
      <c r="A1675">
        <v>90</v>
      </c>
      <c r="B1675" t="b">
        <v>0</v>
      </c>
      <c r="C1675" t="s">
        <v>43171</v>
      </c>
      <c r="D1675">
        <v>1037022454355</v>
      </c>
      <c r="E1675">
        <v>1</v>
      </c>
      <c r="F1675">
        <v>6099616662</v>
      </c>
      <c r="G1675">
        <v>1000000</v>
      </c>
      <c r="H1675" t="s">
        <v>40297</v>
      </c>
      <c r="I1675">
        <v>4254</v>
      </c>
      <c r="J1675">
        <v>22</v>
      </c>
      <c r="K1675">
        <v>50</v>
      </c>
    </row>
    <row r="1676" spans="1:11">
      <c r="A1676">
        <v>30</v>
      </c>
      <c r="B1676" t="b">
        <v>0</v>
      </c>
      <c r="C1676" t="s">
        <v>40472</v>
      </c>
      <c r="D1676">
        <v>1037022454355</v>
      </c>
      <c r="E1676">
        <v>1</v>
      </c>
      <c r="F1676">
        <v>6118442067</v>
      </c>
      <c r="G1676">
        <v>999900</v>
      </c>
      <c r="H1676" t="s">
        <v>40297</v>
      </c>
      <c r="I1676">
        <v>4254</v>
      </c>
      <c r="J1676">
        <v>4</v>
      </c>
      <c r="K1676">
        <v>4</v>
      </c>
    </row>
    <row r="1677" spans="1:11">
      <c r="A1677">
        <v>90</v>
      </c>
      <c r="B1677" t="b">
        <v>0</v>
      </c>
      <c r="C1677" t="s">
        <v>43585</v>
      </c>
      <c r="D1677">
        <v>1037022454355</v>
      </c>
      <c r="E1677">
        <v>1</v>
      </c>
      <c r="F1677">
        <v>6067866845</v>
      </c>
      <c r="G1677">
        <v>999800</v>
      </c>
      <c r="H1677" t="s">
        <v>40297</v>
      </c>
      <c r="I1677">
        <v>4254</v>
      </c>
      <c r="J1677">
        <v>60</v>
      </c>
      <c r="K1677">
        <v>64</v>
      </c>
    </row>
    <row r="1678" spans="1:11">
      <c r="A1678">
        <v>90</v>
      </c>
      <c r="B1678" t="b">
        <v>0</v>
      </c>
      <c r="C1678" t="s">
        <v>42580</v>
      </c>
      <c r="D1678">
        <v>1037022454355</v>
      </c>
      <c r="E1678">
        <v>1</v>
      </c>
      <c r="F1678">
        <v>6073365811</v>
      </c>
      <c r="G1678">
        <v>3838000</v>
      </c>
      <c r="H1678" t="s">
        <v>40297</v>
      </c>
      <c r="I1678">
        <v>4256</v>
      </c>
      <c r="J1678">
        <v>24</v>
      </c>
      <c r="K1678">
        <v>25</v>
      </c>
    </row>
    <row r="1679" spans="1:11">
      <c r="A1679">
        <v>90</v>
      </c>
      <c r="B1679" t="b">
        <v>0</v>
      </c>
      <c r="C1679" t="s">
        <v>40662</v>
      </c>
      <c r="D1679">
        <v>1037022454355</v>
      </c>
      <c r="E1679">
        <v>1</v>
      </c>
      <c r="F1679">
        <v>6088296720</v>
      </c>
      <c r="G1679">
        <v>3498000</v>
      </c>
      <c r="H1679" t="s">
        <v>40297</v>
      </c>
      <c r="I1679">
        <v>4256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43191</v>
      </c>
      <c r="D1680">
        <v>1037022454355</v>
      </c>
      <c r="E1680">
        <v>1</v>
      </c>
      <c r="F1680">
        <v>6119932971</v>
      </c>
      <c r="G1680">
        <v>3495000</v>
      </c>
      <c r="H1680" t="s">
        <v>40297</v>
      </c>
      <c r="I1680">
        <v>4256</v>
      </c>
      <c r="J1680">
        <v>3</v>
      </c>
      <c r="K1680">
        <v>3</v>
      </c>
    </row>
    <row r="1681" spans="1:11">
      <c r="A1681">
        <v>30</v>
      </c>
      <c r="B1681" t="b">
        <v>0</v>
      </c>
      <c r="C1681" t="s">
        <v>45115</v>
      </c>
      <c r="D1681">
        <v>1037022454355</v>
      </c>
      <c r="E1681">
        <v>1</v>
      </c>
      <c r="F1681">
        <v>6125763505</v>
      </c>
      <c r="G1681">
        <v>3250000</v>
      </c>
      <c r="H1681" t="s">
        <v>40297</v>
      </c>
      <c r="I1681">
        <v>4256</v>
      </c>
      <c r="J1681">
        <v>1</v>
      </c>
      <c r="K1681">
        <v>1</v>
      </c>
    </row>
    <row r="1682" spans="1:11">
      <c r="A1682">
        <v>90</v>
      </c>
      <c r="B1682" t="b">
        <v>0</v>
      </c>
      <c r="C1682" t="s">
        <v>45960</v>
      </c>
      <c r="D1682">
        <v>1037022454355</v>
      </c>
      <c r="E1682">
        <v>1</v>
      </c>
      <c r="F1682">
        <v>6086992024</v>
      </c>
      <c r="G1682">
        <v>3100000</v>
      </c>
      <c r="H1682" t="s">
        <v>40297</v>
      </c>
      <c r="I1682">
        <v>4256</v>
      </c>
      <c r="J1682">
        <v>5</v>
      </c>
      <c r="K1682">
        <v>5</v>
      </c>
    </row>
    <row r="1683" spans="1:11">
      <c r="A1683">
        <v>90</v>
      </c>
      <c r="B1683" t="b">
        <v>0</v>
      </c>
      <c r="C1683" t="s">
        <v>46279</v>
      </c>
      <c r="D1683">
        <v>1037022454355</v>
      </c>
      <c r="E1683">
        <v>1</v>
      </c>
      <c r="F1683">
        <v>6129080300</v>
      </c>
      <c r="G1683">
        <v>3000000</v>
      </c>
      <c r="H1683" t="s">
        <v>40297</v>
      </c>
      <c r="I1683">
        <v>4256</v>
      </c>
      <c r="J1683">
        <v>1</v>
      </c>
      <c r="K1683">
        <v>1</v>
      </c>
    </row>
    <row r="1684" spans="1:11">
      <c r="A1684">
        <v>90</v>
      </c>
      <c r="B1684" t="b">
        <v>0</v>
      </c>
      <c r="C1684" t="s">
        <v>47753</v>
      </c>
      <c r="D1684">
        <v>1037022454355</v>
      </c>
      <c r="E1684">
        <v>1</v>
      </c>
      <c r="F1684">
        <v>6074333385</v>
      </c>
      <c r="G1684">
        <v>2999000</v>
      </c>
      <c r="H1684" t="s">
        <v>40297</v>
      </c>
      <c r="I1684">
        <v>4256</v>
      </c>
      <c r="J1684">
        <v>17</v>
      </c>
      <c r="K1684">
        <v>30</v>
      </c>
    </row>
    <row r="1685" spans="1:11">
      <c r="A1685">
        <v>90</v>
      </c>
      <c r="B1685" t="b">
        <v>0</v>
      </c>
      <c r="C1685" t="s">
        <v>43675</v>
      </c>
      <c r="D1685">
        <v>1037022454355</v>
      </c>
      <c r="E1685">
        <v>1</v>
      </c>
      <c r="F1685">
        <v>6114889436</v>
      </c>
      <c r="G1685">
        <v>2500000</v>
      </c>
      <c r="H1685" t="s">
        <v>40297</v>
      </c>
      <c r="I1685">
        <v>4258</v>
      </c>
      <c r="J1685">
        <v>19</v>
      </c>
      <c r="K1685">
        <v>25</v>
      </c>
    </row>
    <row r="1686" spans="1:11">
      <c r="A1686">
        <v>90</v>
      </c>
      <c r="B1686" t="b">
        <v>0</v>
      </c>
      <c r="C1686" t="s">
        <v>42174</v>
      </c>
      <c r="D1686">
        <v>1037022454355</v>
      </c>
      <c r="E1686">
        <v>1</v>
      </c>
      <c r="F1686">
        <v>6120123000</v>
      </c>
      <c r="G1686">
        <v>2475000</v>
      </c>
      <c r="H1686" t="s">
        <v>40297</v>
      </c>
      <c r="I1686">
        <v>4258</v>
      </c>
      <c r="J1686">
        <v>3</v>
      </c>
      <c r="K1686">
        <v>10</v>
      </c>
    </row>
    <row r="1687" spans="1:11">
      <c r="A1687">
        <v>90</v>
      </c>
      <c r="B1687" t="b">
        <v>0</v>
      </c>
      <c r="C1687" t="s">
        <v>43973</v>
      </c>
      <c r="D1687">
        <v>1037022454355</v>
      </c>
      <c r="E1687">
        <v>1</v>
      </c>
      <c r="F1687">
        <v>6069278174</v>
      </c>
      <c r="G1687">
        <v>1997000</v>
      </c>
      <c r="H1687" t="s">
        <v>40297</v>
      </c>
      <c r="I1687">
        <v>4260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45044</v>
      </c>
      <c r="D1688">
        <v>1037022454355</v>
      </c>
      <c r="E1688">
        <v>1</v>
      </c>
      <c r="F1688">
        <v>6073249535</v>
      </c>
      <c r="G1688">
        <v>1955000</v>
      </c>
      <c r="H1688" t="s">
        <v>40297</v>
      </c>
      <c r="I1688">
        <v>4260</v>
      </c>
      <c r="J1688">
        <v>22</v>
      </c>
      <c r="K1688">
        <v>25</v>
      </c>
    </row>
    <row r="1689" spans="1:11">
      <c r="A1689">
        <v>90</v>
      </c>
      <c r="B1689" t="b">
        <v>0</v>
      </c>
      <c r="C1689" t="s">
        <v>43695</v>
      </c>
      <c r="D1689">
        <v>1037022454355</v>
      </c>
      <c r="E1689">
        <v>1</v>
      </c>
      <c r="F1689">
        <v>6071406465</v>
      </c>
      <c r="G1689">
        <v>180000000</v>
      </c>
      <c r="H1689" t="s">
        <v>40297</v>
      </c>
      <c r="I1689">
        <v>4292</v>
      </c>
      <c r="J1689">
        <v>1</v>
      </c>
      <c r="K1689">
        <v>1</v>
      </c>
    </row>
    <row r="1690" spans="1:11">
      <c r="A1690">
        <v>90</v>
      </c>
      <c r="B1690" t="b">
        <v>0</v>
      </c>
      <c r="C1690" t="s">
        <v>44905</v>
      </c>
      <c r="D1690">
        <v>1037022454355</v>
      </c>
      <c r="E1690">
        <v>1</v>
      </c>
      <c r="F1690">
        <v>6073607999</v>
      </c>
      <c r="G1690">
        <v>175000000</v>
      </c>
      <c r="H1690" t="s">
        <v>40297</v>
      </c>
      <c r="I1690">
        <v>4292</v>
      </c>
      <c r="J1690">
        <v>1</v>
      </c>
      <c r="K1690">
        <v>1</v>
      </c>
    </row>
    <row r="1691" spans="1:11">
      <c r="A1691">
        <v>90</v>
      </c>
      <c r="B1691" t="b">
        <v>0</v>
      </c>
      <c r="C1691" t="s">
        <v>45558</v>
      </c>
      <c r="D1691">
        <v>1037022454355</v>
      </c>
      <c r="E1691">
        <v>1</v>
      </c>
      <c r="F1691">
        <v>6074071854</v>
      </c>
      <c r="G1691">
        <v>174900000</v>
      </c>
      <c r="H1691" t="s">
        <v>40297</v>
      </c>
      <c r="I1691">
        <v>4292</v>
      </c>
      <c r="J1691">
        <v>1</v>
      </c>
      <c r="K1691">
        <v>1</v>
      </c>
    </row>
    <row r="1692" spans="1:11">
      <c r="A1692">
        <v>90</v>
      </c>
      <c r="B1692" t="b">
        <v>0</v>
      </c>
      <c r="C1692" t="s">
        <v>43573</v>
      </c>
      <c r="D1692">
        <v>1037022454355</v>
      </c>
      <c r="E1692">
        <v>1</v>
      </c>
      <c r="F1692">
        <v>6077009044</v>
      </c>
      <c r="G1692">
        <v>174700000</v>
      </c>
      <c r="H1692" t="s">
        <v>40297</v>
      </c>
      <c r="I1692">
        <v>4292</v>
      </c>
      <c r="J1692">
        <v>1</v>
      </c>
      <c r="K1692">
        <v>1</v>
      </c>
    </row>
    <row r="1693" spans="1:11">
      <c r="A1693">
        <v>90</v>
      </c>
      <c r="B1693" t="b">
        <v>0</v>
      </c>
      <c r="C1693" t="s">
        <v>45184</v>
      </c>
      <c r="D1693">
        <v>1037022454355</v>
      </c>
      <c r="E1693">
        <v>1</v>
      </c>
      <c r="F1693">
        <v>6084162076</v>
      </c>
      <c r="G1693">
        <v>158600000</v>
      </c>
      <c r="H1693" t="s">
        <v>40297</v>
      </c>
      <c r="I1693">
        <v>4292</v>
      </c>
      <c r="J1693">
        <v>1</v>
      </c>
      <c r="K1693">
        <v>1</v>
      </c>
    </row>
    <row r="1694" spans="1:11">
      <c r="A1694">
        <v>90</v>
      </c>
      <c r="B1694" t="b">
        <v>0</v>
      </c>
      <c r="C1694" t="s">
        <v>42009</v>
      </c>
      <c r="D1694">
        <v>1037022454355</v>
      </c>
      <c r="E1694">
        <v>1</v>
      </c>
      <c r="F1694">
        <v>6096758360</v>
      </c>
      <c r="G1694">
        <v>139800000</v>
      </c>
      <c r="H1694" t="s">
        <v>40297</v>
      </c>
      <c r="I1694">
        <v>4292</v>
      </c>
      <c r="J1694">
        <v>2</v>
      </c>
      <c r="K1694">
        <v>2</v>
      </c>
    </row>
    <row r="1695" spans="1:11">
      <c r="A1695">
        <v>90</v>
      </c>
      <c r="B1695" t="b">
        <v>0</v>
      </c>
      <c r="C1695" t="s">
        <v>45575</v>
      </c>
      <c r="D1695">
        <v>1037022454355</v>
      </c>
      <c r="E1695">
        <v>1</v>
      </c>
      <c r="F1695">
        <v>6106610561</v>
      </c>
      <c r="G1695">
        <v>119000000</v>
      </c>
      <c r="H1695" t="s">
        <v>40297</v>
      </c>
      <c r="I1695">
        <v>4292</v>
      </c>
      <c r="J1695">
        <v>1</v>
      </c>
      <c r="K1695">
        <v>1</v>
      </c>
    </row>
    <row r="1696" spans="1:11">
      <c r="A1696">
        <v>90</v>
      </c>
      <c r="B1696" t="b">
        <v>0</v>
      </c>
      <c r="C1696" t="s">
        <v>41199</v>
      </c>
      <c r="D1696">
        <v>1037022454355</v>
      </c>
      <c r="E1696">
        <v>1</v>
      </c>
      <c r="F1696">
        <v>6104552633</v>
      </c>
      <c r="G1696">
        <v>115000000</v>
      </c>
      <c r="H1696" t="s">
        <v>40297</v>
      </c>
      <c r="I1696">
        <v>4292</v>
      </c>
      <c r="J1696">
        <v>1</v>
      </c>
      <c r="K1696">
        <v>1</v>
      </c>
    </row>
    <row r="1697" spans="1:11">
      <c r="A1697">
        <v>90</v>
      </c>
      <c r="B1697" t="b">
        <v>0</v>
      </c>
      <c r="C1697" t="s">
        <v>44762</v>
      </c>
      <c r="D1697">
        <v>1037022454355</v>
      </c>
      <c r="E1697">
        <v>1</v>
      </c>
      <c r="F1697">
        <v>6118966680</v>
      </c>
      <c r="G1697">
        <v>115000000</v>
      </c>
      <c r="H1697" t="s">
        <v>40297</v>
      </c>
      <c r="I1697">
        <v>4292</v>
      </c>
      <c r="J1697">
        <v>2</v>
      </c>
      <c r="K1697">
        <v>2</v>
      </c>
    </row>
    <row r="1698" spans="1:11">
      <c r="A1698">
        <v>90</v>
      </c>
      <c r="B1698" t="b">
        <v>0</v>
      </c>
      <c r="C1698" t="s">
        <v>43542</v>
      </c>
      <c r="D1698">
        <v>1037022454355</v>
      </c>
      <c r="E1698">
        <v>1</v>
      </c>
      <c r="F1698">
        <v>6079892428</v>
      </c>
      <c r="G1698">
        <v>114000000</v>
      </c>
      <c r="H1698" t="s">
        <v>40297</v>
      </c>
      <c r="I1698">
        <v>4292</v>
      </c>
      <c r="J1698">
        <v>2</v>
      </c>
      <c r="K1698">
        <v>4</v>
      </c>
    </row>
    <row r="1699" spans="1:11">
      <c r="A1699">
        <v>90</v>
      </c>
      <c r="B1699" t="b">
        <v>0</v>
      </c>
      <c r="C1699" t="s">
        <v>47073</v>
      </c>
      <c r="D1699">
        <v>1037022454355</v>
      </c>
      <c r="E1699">
        <v>1</v>
      </c>
      <c r="F1699">
        <v>6130124924</v>
      </c>
      <c r="G1699">
        <v>113900000</v>
      </c>
      <c r="H1699" t="s">
        <v>40297</v>
      </c>
      <c r="I1699">
        <v>4292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42965</v>
      </c>
      <c r="D1700">
        <v>1037022454355</v>
      </c>
      <c r="E1700">
        <v>1</v>
      </c>
      <c r="F1700">
        <v>6067806168</v>
      </c>
      <c r="G1700">
        <v>130000000</v>
      </c>
      <c r="H1700" t="s">
        <v>40297</v>
      </c>
      <c r="I1700">
        <v>4294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41696</v>
      </c>
      <c r="D1701">
        <v>1037022454355</v>
      </c>
      <c r="E1701">
        <v>1</v>
      </c>
      <c r="F1701">
        <v>6088597317</v>
      </c>
      <c r="G1701">
        <v>103000000</v>
      </c>
      <c r="H1701" t="s">
        <v>40297</v>
      </c>
      <c r="I1701">
        <v>4294</v>
      </c>
      <c r="J1701">
        <v>1</v>
      </c>
      <c r="K1701">
        <v>1</v>
      </c>
    </row>
    <row r="1702" spans="1:11">
      <c r="A1702">
        <v>90</v>
      </c>
      <c r="B1702" t="b">
        <v>0</v>
      </c>
      <c r="C1702" t="s">
        <v>42217</v>
      </c>
      <c r="D1702">
        <v>1037022454355</v>
      </c>
      <c r="E1702">
        <v>1</v>
      </c>
      <c r="F1702">
        <v>6067891106</v>
      </c>
      <c r="G1702">
        <v>102800000</v>
      </c>
      <c r="H1702" t="s">
        <v>40297</v>
      </c>
      <c r="I1702">
        <v>4294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40795</v>
      </c>
      <c r="D1703">
        <v>1037022454355</v>
      </c>
      <c r="E1703">
        <v>1</v>
      </c>
      <c r="F1703">
        <v>6118968289</v>
      </c>
      <c r="G1703">
        <v>100000000</v>
      </c>
      <c r="H1703" t="s">
        <v>40297</v>
      </c>
      <c r="I1703">
        <v>4294</v>
      </c>
      <c r="J1703">
        <v>2</v>
      </c>
      <c r="K1703">
        <v>2</v>
      </c>
    </row>
    <row r="1704" spans="1:11">
      <c r="A1704">
        <v>90</v>
      </c>
      <c r="B1704" t="b">
        <v>0</v>
      </c>
      <c r="C1704" t="s">
        <v>42175</v>
      </c>
      <c r="D1704">
        <v>1037022454355</v>
      </c>
      <c r="E1704">
        <v>1</v>
      </c>
      <c r="F1704">
        <v>6101543548</v>
      </c>
      <c r="G1704">
        <v>80000000</v>
      </c>
      <c r="H1704" t="s">
        <v>40297</v>
      </c>
      <c r="I1704">
        <v>4302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43209</v>
      </c>
      <c r="D1705">
        <v>1037022454355</v>
      </c>
      <c r="E1705">
        <v>1</v>
      </c>
      <c r="F1705">
        <v>6118982807</v>
      </c>
      <c r="G1705">
        <v>65000000</v>
      </c>
      <c r="H1705" t="s">
        <v>40297</v>
      </c>
      <c r="I1705">
        <v>4302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45852</v>
      </c>
      <c r="D1706">
        <v>1037022454355</v>
      </c>
      <c r="E1706">
        <v>1</v>
      </c>
      <c r="F1706">
        <v>6127587542</v>
      </c>
      <c r="G1706">
        <v>80000000</v>
      </c>
      <c r="H1706" t="s">
        <v>40297</v>
      </c>
      <c r="I1706">
        <v>4306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47226</v>
      </c>
      <c r="D1707">
        <v>1037022454355</v>
      </c>
      <c r="E1707">
        <v>1</v>
      </c>
      <c r="F1707">
        <v>6130517130</v>
      </c>
      <c r="G1707">
        <v>79900000</v>
      </c>
      <c r="H1707" t="s">
        <v>40297</v>
      </c>
      <c r="I1707">
        <v>4306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42212</v>
      </c>
      <c r="D1708">
        <v>1037022454355</v>
      </c>
      <c r="E1708">
        <v>1</v>
      </c>
      <c r="F1708">
        <v>6097906548</v>
      </c>
      <c r="G1708">
        <v>93000000</v>
      </c>
      <c r="H1708" t="s">
        <v>40297</v>
      </c>
      <c r="I1708">
        <v>4310</v>
      </c>
      <c r="J1708">
        <v>1</v>
      </c>
      <c r="K1708">
        <v>2</v>
      </c>
    </row>
    <row r="1709" spans="1:11">
      <c r="A1709">
        <v>14</v>
      </c>
      <c r="B1709" t="b">
        <v>0</v>
      </c>
      <c r="C1709" t="s">
        <v>41540</v>
      </c>
      <c r="D1709">
        <v>1037022454355</v>
      </c>
      <c r="E1709">
        <v>1</v>
      </c>
      <c r="F1709">
        <v>6122740781</v>
      </c>
      <c r="G1709">
        <v>90000000</v>
      </c>
      <c r="H1709" t="s">
        <v>40297</v>
      </c>
      <c r="I1709">
        <v>4310</v>
      </c>
      <c r="J1709">
        <v>1</v>
      </c>
      <c r="K1709">
        <v>1</v>
      </c>
    </row>
    <row r="1710" spans="1:11">
      <c r="A1710">
        <v>90</v>
      </c>
      <c r="B1710" t="b">
        <v>0</v>
      </c>
      <c r="C1710" t="s">
        <v>46240</v>
      </c>
      <c r="D1710">
        <v>1037022454355</v>
      </c>
      <c r="E1710">
        <v>1</v>
      </c>
      <c r="F1710">
        <v>6129111078</v>
      </c>
      <c r="G1710">
        <v>85000000</v>
      </c>
      <c r="H1710" t="s">
        <v>40297</v>
      </c>
      <c r="I1710">
        <v>4310</v>
      </c>
      <c r="J1710">
        <v>1</v>
      </c>
      <c r="K1710">
        <v>1</v>
      </c>
    </row>
    <row r="1711" spans="1:11">
      <c r="A1711">
        <v>90</v>
      </c>
      <c r="B1711" t="b">
        <v>0</v>
      </c>
      <c r="C1711" t="s">
        <v>41657</v>
      </c>
      <c r="D1711">
        <v>1037022454355</v>
      </c>
      <c r="E1711">
        <v>1</v>
      </c>
      <c r="F1711">
        <v>6098558617</v>
      </c>
      <c r="G1711">
        <v>22500</v>
      </c>
      <c r="H1711" t="s">
        <v>40297</v>
      </c>
      <c r="I1711">
        <v>4312</v>
      </c>
      <c r="J1711">
        <v>17734</v>
      </c>
      <c r="K1711">
        <v>17872</v>
      </c>
    </row>
    <row r="1712" spans="1:11">
      <c r="A1712">
        <v>90</v>
      </c>
      <c r="B1712" t="b">
        <v>0</v>
      </c>
      <c r="C1712" t="s">
        <v>45398</v>
      </c>
      <c r="D1712">
        <v>1037022454355</v>
      </c>
      <c r="E1712">
        <v>1</v>
      </c>
      <c r="F1712">
        <v>6100121413</v>
      </c>
      <c r="G1712">
        <v>19980</v>
      </c>
      <c r="H1712" t="s">
        <v>40297</v>
      </c>
      <c r="I1712">
        <v>4312</v>
      </c>
      <c r="J1712">
        <v>26820</v>
      </c>
      <c r="K1712">
        <v>34840</v>
      </c>
    </row>
    <row r="1713" spans="1:11">
      <c r="A1713">
        <v>90</v>
      </c>
      <c r="B1713" t="b">
        <v>0</v>
      </c>
      <c r="C1713" t="s">
        <v>43592</v>
      </c>
      <c r="D1713">
        <v>1037022454355</v>
      </c>
      <c r="E1713">
        <v>1</v>
      </c>
      <c r="F1713">
        <v>6109809906</v>
      </c>
      <c r="G1713">
        <v>19970</v>
      </c>
      <c r="H1713" t="s">
        <v>40297</v>
      </c>
      <c r="I1713">
        <v>4312</v>
      </c>
      <c r="J1713">
        <v>12000</v>
      </c>
      <c r="K1713">
        <v>12000</v>
      </c>
    </row>
    <row r="1714" spans="1:11">
      <c r="A1714">
        <v>90</v>
      </c>
      <c r="B1714" t="b">
        <v>0</v>
      </c>
      <c r="C1714" t="s">
        <v>42154</v>
      </c>
      <c r="D1714">
        <v>1037022454355</v>
      </c>
      <c r="E1714">
        <v>1</v>
      </c>
      <c r="F1714">
        <v>6118677589</v>
      </c>
      <c r="G1714">
        <v>17500</v>
      </c>
      <c r="H1714" t="s">
        <v>40297</v>
      </c>
      <c r="I1714">
        <v>4312</v>
      </c>
      <c r="J1714">
        <v>2000</v>
      </c>
      <c r="K1714">
        <v>2000</v>
      </c>
    </row>
    <row r="1715" spans="1:11">
      <c r="A1715">
        <v>30</v>
      </c>
      <c r="B1715" t="b">
        <v>0</v>
      </c>
      <c r="C1715" t="s">
        <v>41152</v>
      </c>
      <c r="D1715">
        <v>1037022454355</v>
      </c>
      <c r="E1715">
        <v>1</v>
      </c>
      <c r="F1715">
        <v>6117770057</v>
      </c>
      <c r="G1715">
        <v>17490</v>
      </c>
      <c r="H1715" t="s">
        <v>40297</v>
      </c>
      <c r="I1715">
        <v>4312</v>
      </c>
      <c r="J1715">
        <v>10000</v>
      </c>
      <c r="K1715">
        <v>10000</v>
      </c>
    </row>
    <row r="1716" spans="1:11">
      <c r="A1716">
        <v>90</v>
      </c>
      <c r="B1716" t="b">
        <v>0</v>
      </c>
      <c r="C1716" t="s">
        <v>42387</v>
      </c>
      <c r="D1716">
        <v>1037022454355</v>
      </c>
      <c r="E1716">
        <v>1</v>
      </c>
      <c r="F1716">
        <v>6117830626</v>
      </c>
      <c r="G1716">
        <v>17490</v>
      </c>
      <c r="H1716" t="s">
        <v>40297</v>
      </c>
      <c r="I1716">
        <v>4312</v>
      </c>
      <c r="J1716">
        <v>2000</v>
      </c>
      <c r="K1716">
        <v>2000</v>
      </c>
    </row>
    <row r="1717" spans="1:11">
      <c r="A1717">
        <v>90</v>
      </c>
      <c r="B1717" t="b">
        <v>0</v>
      </c>
      <c r="C1717" t="s">
        <v>46018</v>
      </c>
      <c r="D1717">
        <v>1037022454355</v>
      </c>
      <c r="E1717">
        <v>1</v>
      </c>
      <c r="F1717">
        <v>6112094837</v>
      </c>
      <c r="G1717">
        <v>17000</v>
      </c>
      <c r="H1717" t="s">
        <v>40297</v>
      </c>
      <c r="I1717">
        <v>4312</v>
      </c>
      <c r="J1717">
        <v>92800</v>
      </c>
      <c r="K1717">
        <v>95600</v>
      </c>
    </row>
    <row r="1718" spans="1:11">
      <c r="A1718">
        <v>90</v>
      </c>
      <c r="B1718" t="b">
        <v>0</v>
      </c>
      <c r="C1718" t="s">
        <v>42651</v>
      </c>
      <c r="D1718">
        <v>1037022454355</v>
      </c>
      <c r="E1718">
        <v>1</v>
      </c>
      <c r="F1718">
        <v>6118389470</v>
      </c>
      <c r="G1718">
        <v>17000</v>
      </c>
      <c r="H1718" t="s">
        <v>40297</v>
      </c>
      <c r="I1718">
        <v>4312</v>
      </c>
      <c r="J1718">
        <v>473</v>
      </c>
      <c r="K1718">
        <v>473</v>
      </c>
    </row>
    <row r="1719" spans="1:11">
      <c r="A1719">
        <v>90</v>
      </c>
      <c r="B1719" t="b">
        <v>0</v>
      </c>
      <c r="C1719" t="s">
        <v>43805</v>
      </c>
      <c r="D1719">
        <v>1037022454355</v>
      </c>
      <c r="E1719">
        <v>1</v>
      </c>
      <c r="F1719">
        <v>6120231376</v>
      </c>
      <c r="G1719">
        <v>17000</v>
      </c>
      <c r="H1719" t="s">
        <v>40297</v>
      </c>
      <c r="I1719">
        <v>4312</v>
      </c>
      <c r="J1719">
        <v>9666</v>
      </c>
      <c r="K1719">
        <v>9666</v>
      </c>
    </row>
    <row r="1720" spans="1:11">
      <c r="A1720">
        <v>90</v>
      </c>
      <c r="B1720" t="b">
        <v>0</v>
      </c>
      <c r="C1720" t="s">
        <v>40432</v>
      </c>
      <c r="D1720">
        <v>1037022454355</v>
      </c>
      <c r="E1720">
        <v>1</v>
      </c>
      <c r="F1720">
        <v>6093374363</v>
      </c>
      <c r="G1720">
        <v>16900</v>
      </c>
      <c r="H1720" t="s">
        <v>40297</v>
      </c>
      <c r="I1720">
        <v>4312</v>
      </c>
      <c r="J1720">
        <v>13594</v>
      </c>
      <c r="K1720">
        <v>139800</v>
      </c>
    </row>
    <row r="1721" spans="1:11">
      <c r="A1721">
        <v>90</v>
      </c>
      <c r="B1721" t="b">
        <v>0</v>
      </c>
      <c r="C1721" t="s">
        <v>43557</v>
      </c>
      <c r="D1721">
        <v>1037022454355</v>
      </c>
      <c r="E1721">
        <v>1</v>
      </c>
      <c r="F1721">
        <v>6124129322</v>
      </c>
      <c r="G1721">
        <v>15000</v>
      </c>
      <c r="H1721" t="s">
        <v>40297</v>
      </c>
      <c r="I1721">
        <v>4312</v>
      </c>
      <c r="J1721">
        <v>14000</v>
      </c>
      <c r="K1721">
        <v>14000</v>
      </c>
    </row>
    <row r="1722" spans="1:11">
      <c r="A1722">
        <v>90</v>
      </c>
      <c r="B1722" t="b">
        <v>0</v>
      </c>
      <c r="C1722" t="s">
        <v>45331</v>
      </c>
      <c r="D1722">
        <v>1037022454355</v>
      </c>
      <c r="E1722">
        <v>1</v>
      </c>
      <c r="F1722">
        <v>6125114278</v>
      </c>
      <c r="G1722">
        <v>15000</v>
      </c>
      <c r="H1722" t="s">
        <v>40297</v>
      </c>
      <c r="I1722">
        <v>4312</v>
      </c>
      <c r="J1722">
        <v>10000</v>
      </c>
      <c r="K1722">
        <v>10000</v>
      </c>
    </row>
    <row r="1723" spans="1:11">
      <c r="A1723">
        <v>90</v>
      </c>
      <c r="B1723" t="b">
        <v>0</v>
      </c>
      <c r="C1723" t="s">
        <v>44277</v>
      </c>
      <c r="D1723">
        <v>1037022454355</v>
      </c>
      <c r="E1723">
        <v>1</v>
      </c>
      <c r="F1723">
        <v>6123943576</v>
      </c>
      <c r="G1723">
        <v>14900</v>
      </c>
      <c r="H1723" t="s">
        <v>40297</v>
      </c>
      <c r="I1723">
        <v>4312</v>
      </c>
      <c r="J1723">
        <v>28000</v>
      </c>
      <c r="K1723">
        <v>28000</v>
      </c>
    </row>
    <row r="1724" spans="1:11">
      <c r="A1724">
        <v>90</v>
      </c>
      <c r="B1724" t="b">
        <v>0</v>
      </c>
      <c r="C1724" t="s">
        <v>41568</v>
      </c>
      <c r="D1724">
        <v>1037022454355</v>
      </c>
      <c r="E1724">
        <v>1</v>
      </c>
      <c r="F1724">
        <v>6123943683</v>
      </c>
      <c r="G1724">
        <v>14850</v>
      </c>
      <c r="H1724" t="s">
        <v>40297</v>
      </c>
      <c r="I1724">
        <v>4312</v>
      </c>
      <c r="J1724">
        <v>19252</v>
      </c>
      <c r="K1724">
        <v>39452</v>
      </c>
    </row>
    <row r="1725" spans="1:11">
      <c r="A1725">
        <v>90</v>
      </c>
      <c r="B1725" t="b">
        <v>0</v>
      </c>
      <c r="C1725" t="s">
        <v>47544</v>
      </c>
      <c r="D1725">
        <v>1037022454355</v>
      </c>
      <c r="E1725">
        <v>1</v>
      </c>
      <c r="F1725">
        <v>6123939136</v>
      </c>
      <c r="G1725">
        <v>14400</v>
      </c>
      <c r="H1725" t="s">
        <v>40297</v>
      </c>
      <c r="I1725">
        <v>4312</v>
      </c>
      <c r="J1725">
        <v>50000</v>
      </c>
      <c r="K1725">
        <v>50000</v>
      </c>
    </row>
    <row r="1726" spans="1:11">
      <c r="A1726">
        <v>90</v>
      </c>
      <c r="B1726" t="b">
        <v>0</v>
      </c>
      <c r="C1726" t="s">
        <v>47539</v>
      </c>
      <c r="D1726">
        <v>1037022454355</v>
      </c>
      <c r="E1726">
        <v>1</v>
      </c>
      <c r="F1726">
        <v>6123939032</v>
      </c>
      <c r="G1726">
        <v>14300</v>
      </c>
      <c r="H1726" t="s">
        <v>40297</v>
      </c>
      <c r="I1726">
        <v>4312</v>
      </c>
      <c r="J1726">
        <v>7246</v>
      </c>
      <c r="K1726">
        <v>34904</v>
      </c>
    </row>
    <row r="1727" spans="1:11">
      <c r="A1727">
        <v>90</v>
      </c>
      <c r="B1727" t="b">
        <v>0</v>
      </c>
      <c r="C1727" t="s">
        <v>41325</v>
      </c>
      <c r="D1727">
        <v>1037022454355</v>
      </c>
      <c r="E1727">
        <v>1</v>
      </c>
      <c r="F1727">
        <v>6112581391</v>
      </c>
      <c r="G1727">
        <v>789000000</v>
      </c>
      <c r="H1727" t="s">
        <v>40297</v>
      </c>
      <c r="I1727">
        <v>4346</v>
      </c>
      <c r="J1727">
        <v>1</v>
      </c>
      <c r="K1727">
        <v>2</v>
      </c>
    </row>
    <row r="1728" spans="1:11">
      <c r="A1728">
        <v>90</v>
      </c>
      <c r="B1728" t="b">
        <v>0</v>
      </c>
      <c r="C1728" t="s">
        <v>43969</v>
      </c>
      <c r="D1728">
        <v>1037022454355</v>
      </c>
      <c r="E1728">
        <v>1</v>
      </c>
      <c r="F1728">
        <v>6113278197</v>
      </c>
      <c r="G1728">
        <v>833500000</v>
      </c>
      <c r="H1728" t="s">
        <v>40297</v>
      </c>
      <c r="I1728">
        <v>4347</v>
      </c>
      <c r="J1728">
        <v>1</v>
      </c>
      <c r="K1728">
        <v>4</v>
      </c>
    </row>
    <row r="1729" spans="1:11">
      <c r="A1729">
        <v>90</v>
      </c>
      <c r="B1729" t="b">
        <v>0</v>
      </c>
      <c r="C1729" t="s">
        <v>42791</v>
      </c>
      <c r="D1729">
        <v>1037022454355</v>
      </c>
      <c r="E1729">
        <v>1</v>
      </c>
      <c r="F1729">
        <v>6124845674</v>
      </c>
      <c r="G1729">
        <v>833000000</v>
      </c>
      <c r="H1729" t="s">
        <v>40297</v>
      </c>
      <c r="I1729">
        <v>4347</v>
      </c>
      <c r="J1729">
        <v>2</v>
      </c>
      <c r="K1729">
        <v>2</v>
      </c>
    </row>
    <row r="1730" spans="1:11">
      <c r="A1730">
        <v>90</v>
      </c>
      <c r="B1730" t="b">
        <v>0</v>
      </c>
      <c r="C1730" t="s">
        <v>41145</v>
      </c>
      <c r="D1730">
        <v>1037022454355</v>
      </c>
      <c r="E1730">
        <v>1</v>
      </c>
      <c r="F1730">
        <v>6112580510</v>
      </c>
      <c r="G1730">
        <v>703000000</v>
      </c>
      <c r="H1730" t="s">
        <v>40297</v>
      </c>
      <c r="I1730">
        <v>4348</v>
      </c>
      <c r="J1730">
        <v>1</v>
      </c>
      <c r="K1730">
        <v>2</v>
      </c>
    </row>
    <row r="1731" spans="1:11">
      <c r="A1731">
        <v>90</v>
      </c>
      <c r="B1731" t="b">
        <v>0</v>
      </c>
      <c r="C1731" t="s">
        <v>45530</v>
      </c>
      <c r="D1731">
        <v>1037022454355</v>
      </c>
      <c r="E1731">
        <v>1</v>
      </c>
      <c r="F1731">
        <v>6086359716</v>
      </c>
      <c r="G1731">
        <v>370000000</v>
      </c>
      <c r="H1731" t="s">
        <v>40297</v>
      </c>
      <c r="I1731">
        <v>4349</v>
      </c>
      <c r="J1731">
        <v>2</v>
      </c>
      <c r="K1731">
        <v>2</v>
      </c>
    </row>
    <row r="1732" spans="1:11">
      <c r="A1732">
        <v>90</v>
      </c>
      <c r="B1732" t="b">
        <v>0</v>
      </c>
      <c r="C1732" t="s">
        <v>40734</v>
      </c>
      <c r="D1732">
        <v>1037022454355</v>
      </c>
      <c r="E1732">
        <v>1</v>
      </c>
      <c r="F1732">
        <v>6119951027</v>
      </c>
      <c r="G1732">
        <v>1000000</v>
      </c>
      <c r="H1732" t="s">
        <v>40297</v>
      </c>
      <c r="I1732">
        <v>4358</v>
      </c>
      <c r="J1732">
        <v>99</v>
      </c>
      <c r="K1732">
        <v>100</v>
      </c>
    </row>
    <row r="1733" spans="1:11">
      <c r="A1733">
        <v>90</v>
      </c>
      <c r="B1733" t="b">
        <v>0</v>
      </c>
      <c r="C1733" t="s">
        <v>43396</v>
      </c>
      <c r="D1733">
        <v>1037022454355</v>
      </c>
      <c r="E1733">
        <v>1</v>
      </c>
      <c r="F1733">
        <v>6107537788</v>
      </c>
      <c r="G1733">
        <v>3198000</v>
      </c>
      <c r="H1733" t="s">
        <v>40297</v>
      </c>
      <c r="I1733">
        <v>4383</v>
      </c>
      <c r="J1733">
        <v>8</v>
      </c>
      <c r="K1733">
        <v>10</v>
      </c>
    </row>
    <row r="1734" spans="1:11">
      <c r="A1734">
        <v>90</v>
      </c>
      <c r="B1734" t="b">
        <v>0</v>
      </c>
      <c r="C1734" t="s">
        <v>40495</v>
      </c>
      <c r="D1734">
        <v>1037022454355</v>
      </c>
      <c r="E1734">
        <v>1</v>
      </c>
      <c r="F1734">
        <v>6095013066</v>
      </c>
      <c r="G1734">
        <v>3195000</v>
      </c>
      <c r="H1734" t="s">
        <v>40297</v>
      </c>
      <c r="I1734">
        <v>4383</v>
      </c>
      <c r="J1734">
        <v>6</v>
      </c>
      <c r="K1734">
        <v>50</v>
      </c>
    </row>
    <row r="1735" spans="1:11">
      <c r="A1735">
        <v>90</v>
      </c>
      <c r="B1735" t="b">
        <v>0</v>
      </c>
      <c r="C1735" t="s">
        <v>45546</v>
      </c>
      <c r="D1735">
        <v>1037022454355</v>
      </c>
      <c r="E1735">
        <v>1</v>
      </c>
      <c r="F1735">
        <v>6116539121</v>
      </c>
      <c r="G1735">
        <v>3189000</v>
      </c>
      <c r="H1735" t="s">
        <v>40297</v>
      </c>
      <c r="I1735">
        <v>4383</v>
      </c>
      <c r="J1735">
        <v>23</v>
      </c>
      <c r="K1735">
        <v>30</v>
      </c>
    </row>
    <row r="1736" spans="1:11">
      <c r="A1736">
        <v>90</v>
      </c>
      <c r="B1736" t="b">
        <v>0</v>
      </c>
      <c r="C1736" t="s">
        <v>41528</v>
      </c>
      <c r="D1736">
        <v>1037022454355</v>
      </c>
      <c r="E1736">
        <v>1</v>
      </c>
      <c r="F1736">
        <v>6108126177</v>
      </c>
      <c r="G1736">
        <v>3188000</v>
      </c>
      <c r="H1736" t="s">
        <v>40297</v>
      </c>
      <c r="I1736">
        <v>4383</v>
      </c>
      <c r="J1736">
        <v>17</v>
      </c>
      <c r="K1736">
        <v>50</v>
      </c>
    </row>
    <row r="1737" spans="1:11">
      <c r="A1737">
        <v>90</v>
      </c>
      <c r="B1737" t="b">
        <v>0</v>
      </c>
      <c r="C1737" t="s">
        <v>40579</v>
      </c>
      <c r="D1737">
        <v>1037022454355</v>
      </c>
      <c r="E1737">
        <v>1</v>
      </c>
      <c r="F1737">
        <v>6122783023</v>
      </c>
      <c r="G1737">
        <v>3185000</v>
      </c>
      <c r="H1737" t="s">
        <v>40297</v>
      </c>
      <c r="I1737">
        <v>4383</v>
      </c>
      <c r="J1737">
        <v>1</v>
      </c>
      <c r="K1737">
        <v>1</v>
      </c>
    </row>
    <row r="1738" spans="1:11">
      <c r="A1738">
        <v>90</v>
      </c>
      <c r="B1738" t="b">
        <v>0</v>
      </c>
      <c r="C1738" t="s">
        <v>46028</v>
      </c>
      <c r="D1738">
        <v>1037022454355</v>
      </c>
      <c r="E1738">
        <v>1</v>
      </c>
      <c r="F1738">
        <v>6112357537</v>
      </c>
      <c r="G1738">
        <v>3177000</v>
      </c>
      <c r="H1738" t="s">
        <v>40297</v>
      </c>
      <c r="I1738">
        <v>4383</v>
      </c>
      <c r="J1738">
        <v>3</v>
      </c>
      <c r="K1738">
        <v>20</v>
      </c>
    </row>
    <row r="1739" spans="1:11">
      <c r="A1739">
        <v>90</v>
      </c>
      <c r="B1739" t="b">
        <v>0</v>
      </c>
      <c r="C1739" t="s">
        <v>44102</v>
      </c>
      <c r="D1739">
        <v>1037022454355</v>
      </c>
      <c r="E1739">
        <v>1</v>
      </c>
      <c r="F1739">
        <v>6074259744</v>
      </c>
      <c r="G1739">
        <v>3197000</v>
      </c>
      <c r="H1739" t="s">
        <v>40297</v>
      </c>
      <c r="I1739">
        <v>4391</v>
      </c>
      <c r="J1739">
        <v>11</v>
      </c>
      <c r="K1739">
        <v>13</v>
      </c>
    </row>
    <row r="1740" spans="1:11">
      <c r="A1740">
        <v>90</v>
      </c>
      <c r="B1740" t="b">
        <v>0</v>
      </c>
      <c r="C1740" t="s">
        <v>40666</v>
      </c>
      <c r="D1740">
        <v>1037022454355</v>
      </c>
      <c r="E1740">
        <v>1</v>
      </c>
      <c r="F1740">
        <v>6075975969</v>
      </c>
      <c r="G1740">
        <v>2599000</v>
      </c>
      <c r="H1740" t="s">
        <v>40297</v>
      </c>
      <c r="I1740">
        <v>4391</v>
      </c>
      <c r="J1740">
        <v>2</v>
      </c>
      <c r="K1740">
        <v>3</v>
      </c>
    </row>
    <row r="1741" spans="1:11">
      <c r="A1741">
        <v>14</v>
      </c>
      <c r="B1741" t="b">
        <v>0</v>
      </c>
      <c r="C1741" t="s">
        <v>40656</v>
      </c>
      <c r="D1741">
        <v>1037022454355</v>
      </c>
      <c r="E1741">
        <v>1</v>
      </c>
      <c r="F1741">
        <v>6118705386</v>
      </c>
      <c r="G1741">
        <v>1988000</v>
      </c>
      <c r="H1741" t="s">
        <v>40297</v>
      </c>
      <c r="I1741">
        <v>4391</v>
      </c>
      <c r="J1741">
        <v>16</v>
      </c>
      <c r="K1741">
        <v>20</v>
      </c>
    </row>
    <row r="1742" spans="1:11">
      <c r="A1742">
        <v>30</v>
      </c>
      <c r="B1742" t="b">
        <v>0</v>
      </c>
      <c r="C1742" t="s">
        <v>47050</v>
      </c>
      <c r="D1742">
        <v>1037022454355</v>
      </c>
      <c r="E1742">
        <v>1</v>
      </c>
      <c r="F1742">
        <v>6126907495</v>
      </c>
      <c r="G1742">
        <v>1890000</v>
      </c>
      <c r="H1742" t="s">
        <v>40297</v>
      </c>
      <c r="I1742">
        <v>4391</v>
      </c>
      <c r="J1742">
        <v>1</v>
      </c>
      <c r="K1742">
        <v>1</v>
      </c>
    </row>
    <row r="1743" spans="1:11">
      <c r="A1743">
        <v>90</v>
      </c>
      <c r="B1743" t="b">
        <v>0</v>
      </c>
      <c r="C1743" t="s">
        <v>47303</v>
      </c>
      <c r="D1743">
        <v>1037022454355</v>
      </c>
      <c r="E1743">
        <v>1</v>
      </c>
      <c r="F1743">
        <v>6131076059</v>
      </c>
      <c r="G1743">
        <v>1800000</v>
      </c>
      <c r="H1743" t="s">
        <v>40297</v>
      </c>
      <c r="I1743">
        <v>4391</v>
      </c>
      <c r="J1743">
        <v>3</v>
      </c>
      <c r="K1743">
        <v>3</v>
      </c>
    </row>
    <row r="1744" spans="1:11">
      <c r="A1744">
        <v>90</v>
      </c>
      <c r="B1744" t="b">
        <v>0</v>
      </c>
      <c r="C1744" t="s">
        <v>47518</v>
      </c>
      <c r="D1744">
        <v>1037022454355</v>
      </c>
      <c r="E1744">
        <v>1</v>
      </c>
      <c r="F1744">
        <v>6131650629</v>
      </c>
      <c r="G1744">
        <v>1795000</v>
      </c>
      <c r="H1744" t="s">
        <v>40297</v>
      </c>
      <c r="I1744">
        <v>4391</v>
      </c>
      <c r="J1744">
        <v>5</v>
      </c>
      <c r="K1744">
        <v>5</v>
      </c>
    </row>
    <row r="1745" spans="1:11">
      <c r="A1745">
        <v>90</v>
      </c>
      <c r="B1745" t="b">
        <v>0</v>
      </c>
      <c r="C1745" t="s">
        <v>46645</v>
      </c>
      <c r="D1745">
        <v>1037022454355</v>
      </c>
      <c r="E1745">
        <v>1</v>
      </c>
      <c r="F1745">
        <v>6129650458</v>
      </c>
      <c r="G1745">
        <v>1794000</v>
      </c>
      <c r="H1745" t="s">
        <v>40297</v>
      </c>
      <c r="I1745">
        <v>4391</v>
      </c>
      <c r="J1745">
        <v>5</v>
      </c>
      <c r="K1745">
        <v>5</v>
      </c>
    </row>
    <row r="1746" spans="1:11">
      <c r="A1746">
        <v>90</v>
      </c>
      <c r="B1746" t="b">
        <v>0</v>
      </c>
      <c r="C1746" t="s">
        <v>42314</v>
      </c>
      <c r="D1746">
        <v>1037022454355</v>
      </c>
      <c r="E1746">
        <v>1</v>
      </c>
      <c r="F1746">
        <v>6083718664</v>
      </c>
      <c r="G1746">
        <v>249900</v>
      </c>
      <c r="H1746" t="s">
        <v>40297</v>
      </c>
      <c r="I1746">
        <v>4393</v>
      </c>
      <c r="J1746">
        <v>20</v>
      </c>
      <c r="K1746">
        <v>51</v>
      </c>
    </row>
    <row r="1747" spans="1:11">
      <c r="A1747">
        <v>90</v>
      </c>
      <c r="B1747" t="b">
        <v>0</v>
      </c>
      <c r="C1747" t="s">
        <v>41928</v>
      </c>
      <c r="D1747">
        <v>1037022454355</v>
      </c>
      <c r="E1747">
        <v>1</v>
      </c>
      <c r="F1747">
        <v>6097216626</v>
      </c>
      <c r="G1747">
        <v>125000</v>
      </c>
      <c r="H1747" t="s">
        <v>40297</v>
      </c>
      <c r="I1747">
        <v>4393</v>
      </c>
      <c r="J1747">
        <v>10</v>
      </c>
      <c r="K1747">
        <v>16</v>
      </c>
    </row>
    <row r="1748" spans="1:11">
      <c r="A1748">
        <v>90</v>
      </c>
      <c r="B1748" t="b">
        <v>0</v>
      </c>
      <c r="C1748" t="s">
        <v>41016</v>
      </c>
      <c r="D1748">
        <v>1037022454355</v>
      </c>
      <c r="E1748">
        <v>1</v>
      </c>
      <c r="F1748">
        <v>6108057763</v>
      </c>
      <c r="G1748">
        <v>124900</v>
      </c>
      <c r="H1748" t="s">
        <v>40297</v>
      </c>
      <c r="I1748">
        <v>4393</v>
      </c>
      <c r="J1748">
        <v>16</v>
      </c>
      <c r="K1748">
        <v>40</v>
      </c>
    </row>
    <row r="1749" spans="1:11">
      <c r="A1749">
        <v>90</v>
      </c>
      <c r="B1749" t="b">
        <v>0</v>
      </c>
      <c r="C1749" t="s">
        <v>46835</v>
      </c>
      <c r="D1749">
        <v>1037022454355</v>
      </c>
      <c r="E1749">
        <v>1</v>
      </c>
      <c r="F1749">
        <v>6131816958</v>
      </c>
      <c r="G1749">
        <v>950000</v>
      </c>
      <c r="H1749" t="s">
        <v>40297</v>
      </c>
      <c r="I1749">
        <v>4395</v>
      </c>
      <c r="J1749">
        <v>49</v>
      </c>
      <c r="K1749">
        <v>50</v>
      </c>
    </row>
    <row r="1750" spans="1:11">
      <c r="A1750">
        <v>90</v>
      </c>
      <c r="B1750" t="b">
        <v>0</v>
      </c>
      <c r="C1750" t="s">
        <v>47289</v>
      </c>
      <c r="D1750">
        <v>1037022454355</v>
      </c>
      <c r="E1750">
        <v>1</v>
      </c>
      <c r="F1750">
        <v>6130059893</v>
      </c>
      <c r="G1750">
        <v>5500000</v>
      </c>
      <c r="H1750" t="s">
        <v>40297</v>
      </c>
      <c r="I1750">
        <v>4397</v>
      </c>
      <c r="J1750">
        <v>9</v>
      </c>
      <c r="K1750">
        <v>9</v>
      </c>
    </row>
    <row r="1751" spans="1:11">
      <c r="A1751">
        <v>90</v>
      </c>
      <c r="B1751" t="b">
        <v>0</v>
      </c>
      <c r="C1751" t="s">
        <v>46511</v>
      </c>
      <c r="D1751">
        <v>1037022454355</v>
      </c>
      <c r="E1751">
        <v>1</v>
      </c>
      <c r="F1751">
        <v>6128008296</v>
      </c>
      <c r="G1751">
        <v>5000000</v>
      </c>
      <c r="H1751" t="s">
        <v>40297</v>
      </c>
      <c r="I1751">
        <v>4397</v>
      </c>
      <c r="J1751">
        <v>1</v>
      </c>
      <c r="K1751">
        <v>5</v>
      </c>
    </row>
    <row r="1752" spans="1:11">
      <c r="A1752">
        <v>90</v>
      </c>
      <c r="B1752" t="b">
        <v>0</v>
      </c>
      <c r="C1752" t="s">
        <v>46486</v>
      </c>
      <c r="D1752">
        <v>1037022454355</v>
      </c>
      <c r="E1752">
        <v>1</v>
      </c>
      <c r="F1752">
        <v>6128007384</v>
      </c>
      <c r="G1752">
        <v>17000000</v>
      </c>
      <c r="H1752" t="s">
        <v>40297</v>
      </c>
      <c r="I1752">
        <v>4399</v>
      </c>
      <c r="J1752">
        <v>4</v>
      </c>
      <c r="K1752">
        <v>5</v>
      </c>
    </row>
    <row r="1753" spans="1:11">
      <c r="A1753">
        <v>90</v>
      </c>
      <c r="B1753" t="b">
        <v>0</v>
      </c>
      <c r="C1753" t="s">
        <v>41965</v>
      </c>
      <c r="D1753">
        <v>1037022454355</v>
      </c>
      <c r="E1753">
        <v>1</v>
      </c>
      <c r="F1753">
        <v>6070936944</v>
      </c>
      <c r="G1753">
        <v>2190000</v>
      </c>
      <c r="H1753" t="s">
        <v>40297</v>
      </c>
      <c r="I1753">
        <v>4403</v>
      </c>
      <c r="J1753">
        <v>9</v>
      </c>
      <c r="K1753">
        <v>10</v>
      </c>
    </row>
    <row r="1754" spans="1:11">
      <c r="A1754">
        <v>90</v>
      </c>
      <c r="B1754" t="b">
        <v>0</v>
      </c>
      <c r="C1754" t="s">
        <v>45348</v>
      </c>
      <c r="D1754">
        <v>1037022454355</v>
      </c>
      <c r="E1754">
        <v>1</v>
      </c>
      <c r="F1754">
        <v>6077937206</v>
      </c>
      <c r="G1754">
        <v>1935000</v>
      </c>
      <c r="H1754" t="s">
        <v>40297</v>
      </c>
      <c r="I1754">
        <v>4403</v>
      </c>
      <c r="J1754">
        <v>30</v>
      </c>
      <c r="K1754">
        <v>50</v>
      </c>
    </row>
    <row r="1755" spans="1:11">
      <c r="A1755">
        <v>90</v>
      </c>
      <c r="B1755" t="b">
        <v>0</v>
      </c>
      <c r="C1755" t="s">
        <v>44924</v>
      </c>
      <c r="D1755">
        <v>1037022454355</v>
      </c>
      <c r="E1755">
        <v>1</v>
      </c>
      <c r="F1755">
        <v>6091271153</v>
      </c>
      <c r="G1755">
        <v>1933000</v>
      </c>
      <c r="H1755" t="s">
        <v>40297</v>
      </c>
      <c r="I1755">
        <v>4403</v>
      </c>
      <c r="J1755">
        <v>17</v>
      </c>
      <c r="K1755">
        <v>45</v>
      </c>
    </row>
    <row r="1756" spans="1:11">
      <c r="A1756">
        <v>90</v>
      </c>
      <c r="B1756" t="b">
        <v>0</v>
      </c>
      <c r="C1756" t="s">
        <v>43239</v>
      </c>
      <c r="D1756">
        <v>1037022454355</v>
      </c>
      <c r="E1756">
        <v>1</v>
      </c>
      <c r="F1756">
        <v>6102140171</v>
      </c>
      <c r="G1756">
        <v>1922000</v>
      </c>
      <c r="H1756" t="s">
        <v>40297</v>
      </c>
      <c r="I1756">
        <v>4403</v>
      </c>
      <c r="J1756">
        <v>6</v>
      </c>
      <c r="K1756">
        <v>50</v>
      </c>
    </row>
    <row r="1757" spans="1:11">
      <c r="A1757">
        <v>90</v>
      </c>
      <c r="B1757" t="b">
        <v>0</v>
      </c>
      <c r="C1757" t="s">
        <v>46324</v>
      </c>
      <c r="D1757">
        <v>1037022454355</v>
      </c>
      <c r="E1757">
        <v>1</v>
      </c>
      <c r="F1757">
        <v>6126296769</v>
      </c>
      <c r="G1757">
        <v>1850000</v>
      </c>
      <c r="H1757" t="s">
        <v>40297</v>
      </c>
      <c r="I1757">
        <v>4403</v>
      </c>
      <c r="J1757">
        <v>3</v>
      </c>
      <c r="K1757">
        <v>3</v>
      </c>
    </row>
    <row r="1758" spans="1:11">
      <c r="A1758">
        <v>90</v>
      </c>
      <c r="B1758" t="b">
        <v>0</v>
      </c>
      <c r="C1758" t="s">
        <v>47060</v>
      </c>
      <c r="D1758">
        <v>1037022454355</v>
      </c>
      <c r="E1758">
        <v>1</v>
      </c>
      <c r="F1758">
        <v>6128447855</v>
      </c>
      <c r="G1758">
        <v>1797000</v>
      </c>
      <c r="H1758" t="s">
        <v>40297</v>
      </c>
      <c r="I1758">
        <v>4403</v>
      </c>
      <c r="J1758">
        <v>14</v>
      </c>
      <c r="K1758">
        <v>20</v>
      </c>
    </row>
    <row r="1759" spans="1:11">
      <c r="A1759">
        <v>90</v>
      </c>
      <c r="B1759" t="b">
        <v>0</v>
      </c>
      <c r="C1759" t="s">
        <v>47315</v>
      </c>
      <c r="D1759">
        <v>1037022454355</v>
      </c>
      <c r="E1759">
        <v>1</v>
      </c>
      <c r="F1759">
        <v>6131076682</v>
      </c>
      <c r="G1759">
        <v>1750000</v>
      </c>
      <c r="H1759" t="s">
        <v>40297</v>
      </c>
      <c r="I1759">
        <v>4403</v>
      </c>
      <c r="J1759">
        <v>4</v>
      </c>
      <c r="K1759">
        <v>4</v>
      </c>
    </row>
    <row r="1760" spans="1:11">
      <c r="A1760">
        <v>90</v>
      </c>
      <c r="B1760" t="b">
        <v>0</v>
      </c>
      <c r="C1760" t="s">
        <v>47734</v>
      </c>
      <c r="D1760">
        <v>1037022454355</v>
      </c>
      <c r="E1760">
        <v>1</v>
      </c>
      <c r="F1760">
        <v>6075807531</v>
      </c>
      <c r="G1760">
        <v>1745000</v>
      </c>
      <c r="H1760" t="s">
        <v>40297</v>
      </c>
      <c r="I1760">
        <v>4403</v>
      </c>
      <c r="J1760">
        <v>3</v>
      </c>
      <c r="K1760">
        <v>25</v>
      </c>
    </row>
    <row r="1761" spans="1:11">
      <c r="A1761">
        <v>90</v>
      </c>
      <c r="B1761" t="b">
        <v>0</v>
      </c>
      <c r="C1761" t="s">
        <v>45625</v>
      </c>
      <c r="D1761">
        <v>1037022454355</v>
      </c>
      <c r="E1761">
        <v>1</v>
      </c>
      <c r="F1761">
        <v>6113655976</v>
      </c>
      <c r="G1761">
        <v>1998000</v>
      </c>
      <c r="H1761" t="s">
        <v>40297</v>
      </c>
      <c r="I1761">
        <v>4405</v>
      </c>
      <c r="J1761">
        <v>38</v>
      </c>
      <c r="K1761">
        <v>155</v>
      </c>
    </row>
    <row r="1762" spans="1:11">
      <c r="A1762">
        <v>90</v>
      </c>
      <c r="B1762" t="b">
        <v>0</v>
      </c>
      <c r="C1762" t="s">
        <v>42431</v>
      </c>
      <c r="D1762">
        <v>1037022454355</v>
      </c>
      <c r="E1762">
        <v>1</v>
      </c>
      <c r="F1762">
        <v>6108295401</v>
      </c>
      <c r="G1762">
        <v>1500000</v>
      </c>
      <c r="H1762" t="s">
        <v>40297</v>
      </c>
      <c r="I1762">
        <v>4405</v>
      </c>
      <c r="J1762">
        <v>26</v>
      </c>
      <c r="K1762">
        <v>32</v>
      </c>
    </row>
    <row r="1763" spans="1:11">
      <c r="A1763">
        <v>14</v>
      </c>
      <c r="B1763" t="b">
        <v>0</v>
      </c>
      <c r="C1763" t="s">
        <v>42020</v>
      </c>
      <c r="D1763">
        <v>1037022454355</v>
      </c>
      <c r="E1763">
        <v>1</v>
      </c>
      <c r="F1763">
        <v>6123759249</v>
      </c>
      <c r="G1763">
        <v>1493000</v>
      </c>
      <c r="H1763" t="s">
        <v>40297</v>
      </c>
      <c r="I1763">
        <v>4405</v>
      </c>
      <c r="J1763">
        <v>9</v>
      </c>
      <c r="K1763">
        <v>9</v>
      </c>
    </row>
    <row r="1764" spans="1:11">
      <c r="A1764">
        <v>90</v>
      </c>
      <c r="B1764" t="b">
        <v>0</v>
      </c>
      <c r="C1764" t="s">
        <v>46484</v>
      </c>
      <c r="D1764">
        <v>1037022454355</v>
      </c>
      <c r="E1764">
        <v>1</v>
      </c>
      <c r="F1764">
        <v>6125254833</v>
      </c>
      <c r="G1764">
        <v>1385000</v>
      </c>
      <c r="H1764" t="s">
        <v>40297</v>
      </c>
      <c r="I1764">
        <v>4405</v>
      </c>
      <c r="J1764">
        <v>586</v>
      </c>
      <c r="K1764">
        <v>586</v>
      </c>
    </row>
    <row r="1765" spans="1:11">
      <c r="A1765">
        <v>90</v>
      </c>
      <c r="B1765" t="b">
        <v>0</v>
      </c>
      <c r="C1765" t="s">
        <v>46040</v>
      </c>
      <c r="D1765">
        <v>1037022454355</v>
      </c>
      <c r="E1765">
        <v>1</v>
      </c>
      <c r="F1765">
        <v>6127464240</v>
      </c>
      <c r="G1765">
        <v>1379000</v>
      </c>
      <c r="H1765" t="s">
        <v>40297</v>
      </c>
      <c r="I1765">
        <v>4405</v>
      </c>
      <c r="J1765">
        <v>5</v>
      </c>
      <c r="K1765">
        <v>5</v>
      </c>
    </row>
    <row r="1766" spans="1:11">
      <c r="A1766">
        <v>90</v>
      </c>
      <c r="B1766" t="b">
        <v>0</v>
      </c>
      <c r="C1766" t="s">
        <v>46608</v>
      </c>
      <c r="D1766">
        <v>1037022454355</v>
      </c>
      <c r="E1766">
        <v>1</v>
      </c>
      <c r="F1766">
        <v>6129415607</v>
      </c>
      <c r="G1766">
        <v>1376000</v>
      </c>
      <c r="H1766" t="s">
        <v>40297</v>
      </c>
      <c r="I1766">
        <v>4405</v>
      </c>
      <c r="J1766">
        <v>36</v>
      </c>
      <c r="K1766">
        <v>100</v>
      </c>
    </row>
    <row r="1767" spans="1:11">
      <c r="A1767">
        <v>90</v>
      </c>
      <c r="B1767" t="b">
        <v>0</v>
      </c>
      <c r="C1767" t="s">
        <v>47044</v>
      </c>
      <c r="D1767">
        <v>1037022454355</v>
      </c>
      <c r="E1767">
        <v>1</v>
      </c>
      <c r="F1767">
        <v>6124515291</v>
      </c>
      <c r="G1767">
        <v>1376000</v>
      </c>
      <c r="H1767" t="s">
        <v>40297</v>
      </c>
      <c r="I1767">
        <v>4405</v>
      </c>
      <c r="J1767">
        <v>10</v>
      </c>
      <c r="K1767">
        <v>10</v>
      </c>
    </row>
    <row r="1768" spans="1:11">
      <c r="A1768">
        <v>90</v>
      </c>
      <c r="B1768" t="b">
        <v>0</v>
      </c>
      <c r="C1768" t="s">
        <v>46629</v>
      </c>
      <c r="D1768">
        <v>1037022454355</v>
      </c>
      <c r="E1768">
        <v>1</v>
      </c>
      <c r="F1768">
        <v>6122932683</v>
      </c>
      <c r="G1768">
        <v>1375000</v>
      </c>
      <c r="H1768" t="s">
        <v>40297</v>
      </c>
      <c r="I1768">
        <v>4405</v>
      </c>
      <c r="J1768">
        <v>16</v>
      </c>
      <c r="K1768">
        <v>50</v>
      </c>
    </row>
    <row r="1769" spans="1:11">
      <c r="A1769">
        <v>90</v>
      </c>
      <c r="B1769" t="b">
        <v>0</v>
      </c>
      <c r="C1769" t="s">
        <v>46766</v>
      </c>
      <c r="D1769">
        <v>1037022454355</v>
      </c>
      <c r="E1769">
        <v>1</v>
      </c>
      <c r="F1769">
        <v>6113662429</v>
      </c>
      <c r="G1769">
        <v>1375000</v>
      </c>
      <c r="H1769" t="s">
        <v>40297</v>
      </c>
      <c r="I1769">
        <v>4405</v>
      </c>
      <c r="J1769">
        <v>10</v>
      </c>
      <c r="K1769">
        <v>10</v>
      </c>
    </row>
    <row r="1770" spans="1:11">
      <c r="A1770">
        <v>90</v>
      </c>
      <c r="B1770" t="b">
        <v>0</v>
      </c>
      <c r="C1770" t="s">
        <v>43824</v>
      </c>
      <c r="D1770">
        <v>1037022454355</v>
      </c>
      <c r="E1770">
        <v>1</v>
      </c>
      <c r="F1770">
        <v>6104142396</v>
      </c>
      <c r="G1770">
        <v>250000</v>
      </c>
      <c r="H1770" t="s">
        <v>40297</v>
      </c>
      <c r="I1770">
        <v>4409</v>
      </c>
      <c r="J1770">
        <v>20</v>
      </c>
      <c r="K1770">
        <v>25</v>
      </c>
    </row>
    <row r="1771" spans="1:11">
      <c r="A1771">
        <v>90</v>
      </c>
      <c r="B1771" t="b">
        <v>0</v>
      </c>
      <c r="C1771" t="s">
        <v>45519</v>
      </c>
      <c r="D1771">
        <v>1037022454355</v>
      </c>
      <c r="E1771">
        <v>1</v>
      </c>
      <c r="F1771">
        <v>6070991461</v>
      </c>
      <c r="G1771">
        <v>736100</v>
      </c>
      <c r="H1771" t="s">
        <v>40297</v>
      </c>
      <c r="I1771">
        <v>4435</v>
      </c>
      <c r="J1771">
        <v>124</v>
      </c>
      <c r="K1771">
        <v>212</v>
      </c>
    </row>
    <row r="1772" spans="1:11">
      <c r="A1772">
        <v>90</v>
      </c>
      <c r="B1772" t="b">
        <v>0</v>
      </c>
      <c r="C1772" t="s">
        <v>41699</v>
      </c>
      <c r="D1772">
        <v>1037022454355</v>
      </c>
      <c r="E1772">
        <v>1</v>
      </c>
      <c r="F1772">
        <v>6089383775</v>
      </c>
      <c r="G1772">
        <v>734000</v>
      </c>
      <c r="H1772" t="s">
        <v>40297</v>
      </c>
      <c r="I1772">
        <v>4435</v>
      </c>
      <c r="J1772">
        <v>4</v>
      </c>
      <c r="K1772">
        <v>6</v>
      </c>
    </row>
    <row r="1773" spans="1:11">
      <c r="A1773">
        <v>90</v>
      </c>
      <c r="B1773" t="b">
        <v>0</v>
      </c>
      <c r="C1773" t="s">
        <v>41544</v>
      </c>
      <c r="D1773">
        <v>1037022454355</v>
      </c>
      <c r="E1773">
        <v>1</v>
      </c>
      <c r="F1773">
        <v>6090824761</v>
      </c>
      <c r="G1773">
        <v>100000</v>
      </c>
      <c r="H1773" t="s">
        <v>40297</v>
      </c>
      <c r="I1773">
        <v>4435</v>
      </c>
      <c r="J1773">
        <v>197</v>
      </c>
      <c r="K1773">
        <v>300</v>
      </c>
    </row>
    <row r="1774" spans="1:11">
      <c r="A1774">
        <v>30</v>
      </c>
      <c r="B1774" t="b">
        <v>0</v>
      </c>
      <c r="C1774" t="s">
        <v>46811</v>
      </c>
      <c r="D1774">
        <v>1037022454355</v>
      </c>
      <c r="E1774">
        <v>1</v>
      </c>
      <c r="F1774">
        <v>6129359365</v>
      </c>
      <c r="G1774">
        <v>99990</v>
      </c>
      <c r="H1774" t="s">
        <v>40297</v>
      </c>
      <c r="I1774">
        <v>4435</v>
      </c>
      <c r="J1774">
        <v>1</v>
      </c>
      <c r="K1774">
        <v>2</v>
      </c>
    </row>
    <row r="1775" spans="1:11">
      <c r="A1775">
        <v>90</v>
      </c>
      <c r="B1775" t="b">
        <v>0</v>
      </c>
      <c r="C1775" t="s">
        <v>45146</v>
      </c>
      <c r="D1775">
        <v>1037022454355</v>
      </c>
      <c r="E1775">
        <v>1</v>
      </c>
      <c r="F1775">
        <v>6068695351</v>
      </c>
      <c r="G1775">
        <v>270000</v>
      </c>
      <c r="H1775" t="s">
        <v>40297</v>
      </c>
      <c r="I1775">
        <v>4471</v>
      </c>
      <c r="J1775">
        <v>44</v>
      </c>
      <c r="K1775">
        <v>50</v>
      </c>
    </row>
    <row r="1776" spans="1:11">
      <c r="A1776">
        <v>90</v>
      </c>
      <c r="B1776" t="b">
        <v>0</v>
      </c>
      <c r="C1776" t="s">
        <v>43789</v>
      </c>
      <c r="D1776">
        <v>1037022454355</v>
      </c>
      <c r="E1776">
        <v>1</v>
      </c>
      <c r="F1776">
        <v>6070292887</v>
      </c>
      <c r="G1776">
        <v>199000</v>
      </c>
      <c r="H1776" t="s">
        <v>40297</v>
      </c>
      <c r="I1776">
        <v>4471</v>
      </c>
      <c r="J1776">
        <v>240</v>
      </c>
      <c r="K1776">
        <v>259</v>
      </c>
    </row>
    <row r="1777" spans="1:11">
      <c r="A1777">
        <v>90</v>
      </c>
      <c r="B1777" t="b">
        <v>0</v>
      </c>
      <c r="C1777" t="s">
        <v>46163</v>
      </c>
      <c r="D1777">
        <v>1037022454355</v>
      </c>
      <c r="E1777">
        <v>1</v>
      </c>
      <c r="F1777">
        <v>6127043810</v>
      </c>
      <c r="G1777">
        <v>125000</v>
      </c>
      <c r="H1777" t="s">
        <v>40297</v>
      </c>
      <c r="I1777">
        <v>4471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47033</v>
      </c>
      <c r="D1778">
        <v>1037022454355</v>
      </c>
      <c r="E1778">
        <v>1</v>
      </c>
      <c r="F1778">
        <v>6130577177</v>
      </c>
      <c r="G1778">
        <v>124900</v>
      </c>
      <c r="H1778" t="s">
        <v>40297</v>
      </c>
      <c r="I1778">
        <v>4471</v>
      </c>
      <c r="J1778">
        <v>21</v>
      </c>
      <c r="K1778">
        <v>25</v>
      </c>
    </row>
    <row r="1779" spans="1:11">
      <c r="A1779">
        <v>90</v>
      </c>
      <c r="B1779" t="b">
        <v>0</v>
      </c>
      <c r="C1779" t="s">
        <v>45152</v>
      </c>
      <c r="D1779">
        <v>1037022454355</v>
      </c>
      <c r="E1779">
        <v>1</v>
      </c>
      <c r="F1779">
        <v>6068695396</v>
      </c>
      <c r="G1779">
        <v>270000</v>
      </c>
      <c r="H1779" t="s">
        <v>40297</v>
      </c>
      <c r="I1779">
        <v>4477</v>
      </c>
      <c r="J1779">
        <v>50</v>
      </c>
      <c r="K1779">
        <v>50</v>
      </c>
    </row>
    <row r="1780" spans="1:11">
      <c r="A1780">
        <v>90</v>
      </c>
      <c r="B1780" t="b">
        <v>0</v>
      </c>
      <c r="C1780" t="s">
        <v>40786</v>
      </c>
      <c r="D1780">
        <v>1037022454355</v>
      </c>
      <c r="E1780">
        <v>1</v>
      </c>
      <c r="F1780">
        <v>6068538299</v>
      </c>
      <c r="G1780">
        <v>268000</v>
      </c>
      <c r="H1780" t="s">
        <v>40297</v>
      </c>
      <c r="I1780">
        <v>4477</v>
      </c>
      <c r="J1780">
        <v>83</v>
      </c>
      <c r="K1780">
        <v>89</v>
      </c>
    </row>
    <row r="1781" spans="1:11">
      <c r="A1781">
        <v>90</v>
      </c>
      <c r="B1781" t="b">
        <v>0</v>
      </c>
      <c r="C1781" t="s">
        <v>43801</v>
      </c>
      <c r="D1781">
        <v>1037022454355</v>
      </c>
      <c r="E1781">
        <v>1</v>
      </c>
      <c r="F1781">
        <v>6070292930</v>
      </c>
      <c r="G1781">
        <v>199000</v>
      </c>
      <c r="H1781" t="s">
        <v>40297</v>
      </c>
      <c r="I1781">
        <v>4477</v>
      </c>
      <c r="J1781">
        <v>211</v>
      </c>
      <c r="K1781">
        <v>274</v>
      </c>
    </row>
    <row r="1782" spans="1:11">
      <c r="A1782">
        <v>90</v>
      </c>
      <c r="B1782" t="b">
        <v>0</v>
      </c>
      <c r="C1782" t="s">
        <v>46161</v>
      </c>
      <c r="D1782">
        <v>1037022454355</v>
      </c>
      <c r="E1782">
        <v>1</v>
      </c>
      <c r="F1782">
        <v>6127043757</v>
      </c>
      <c r="G1782">
        <v>125000</v>
      </c>
      <c r="H1782" t="s">
        <v>40297</v>
      </c>
      <c r="I1782">
        <v>4477</v>
      </c>
      <c r="J1782">
        <v>45</v>
      </c>
      <c r="K1782">
        <v>51</v>
      </c>
    </row>
    <row r="1783" spans="1:11">
      <c r="A1783">
        <v>90</v>
      </c>
      <c r="B1783" t="b">
        <v>0</v>
      </c>
      <c r="C1783" t="s">
        <v>46192</v>
      </c>
      <c r="D1783">
        <v>1037022454355</v>
      </c>
      <c r="E1783">
        <v>1</v>
      </c>
      <c r="F1783">
        <v>6127044970</v>
      </c>
      <c r="G1783">
        <v>125000</v>
      </c>
      <c r="H1783" t="s">
        <v>40297</v>
      </c>
      <c r="I1783">
        <v>4529</v>
      </c>
      <c r="J1783">
        <v>40</v>
      </c>
      <c r="K1783">
        <v>40</v>
      </c>
    </row>
    <row r="1784" spans="1:11">
      <c r="A1784">
        <v>90</v>
      </c>
      <c r="B1784" t="b">
        <v>0</v>
      </c>
      <c r="C1784" t="s">
        <v>44609</v>
      </c>
      <c r="D1784">
        <v>1037022454355</v>
      </c>
      <c r="E1784">
        <v>1</v>
      </c>
      <c r="F1784">
        <v>6081275059</v>
      </c>
      <c r="G1784">
        <v>350000</v>
      </c>
      <c r="H1784" t="s">
        <v>40297</v>
      </c>
      <c r="I1784">
        <v>4533</v>
      </c>
      <c r="J1784">
        <v>5</v>
      </c>
      <c r="K1784">
        <v>25</v>
      </c>
    </row>
    <row r="1785" spans="1:11">
      <c r="A1785">
        <v>90</v>
      </c>
      <c r="B1785" t="b">
        <v>0</v>
      </c>
      <c r="C1785" t="s">
        <v>46013</v>
      </c>
      <c r="D1785">
        <v>1037022454355</v>
      </c>
      <c r="E1785">
        <v>1</v>
      </c>
      <c r="F1785">
        <v>6127044879</v>
      </c>
      <c r="G1785">
        <v>125000</v>
      </c>
      <c r="H1785" t="s">
        <v>40297</v>
      </c>
      <c r="I1785">
        <v>4533</v>
      </c>
      <c r="J1785">
        <v>28</v>
      </c>
      <c r="K1785">
        <v>40</v>
      </c>
    </row>
    <row r="1786" spans="1:11">
      <c r="A1786">
        <v>90</v>
      </c>
      <c r="B1786" t="b">
        <v>0</v>
      </c>
      <c r="C1786" t="s">
        <v>45648</v>
      </c>
      <c r="D1786">
        <v>1037022454355</v>
      </c>
      <c r="E1786">
        <v>1</v>
      </c>
      <c r="F1786">
        <v>6113787177</v>
      </c>
      <c r="G1786">
        <v>500000</v>
      </c>
      <c r="H1786" t="s">
        <v>40297</v>
      </c>
      <c r="I1786">
        <v>4569</v>
      </c>
      <c r="J1786">
        <v>15</v>
      </c>
      <c r="K1786">
        <v>25</v>
      </c>
    </row>
    <row r="1787" spans="1:11">
      <c r="A1787">
        <v>90</v>
      </c>
      <c r="B1787" t="b">
        <v>0</v>
      </c>
      <c r="C1787" t="s">
        <v>46285</v>
      </c>
      <c r="D1787">
        <v>1037022454355</v>
      </c>
      <c r="E1787">
        <v>1</v>
      </c>
      <c r="F1787">
        <v>6127046361</v>
      </c>
      <c r="G1787">
        <v>125000</v>
      </c>
      <c r="H1787" t="s">
        <v>40297</v>
      </c>
      <c r="I1787">
        <v>4569</v>
      </c>
      <c r="J1787">
        <v>10</v>
      </c>
      <c r="K1787">
        <v>14</v>
      </c>
    </row>
    <row r="1788" spans="1:11">
      <c r="A1788">
        <v>90</v>
      </c>
      <c r="B1788" t="b">
        <v>0</v>
      </c>
      <c r="C1788" t="s">
        <v>41057</v>
      </c>
      <c r="D1788">
        <v>1037022454355</v>
      </c>
      <c r="E1788">
        <v>1</v>
      </c>
      <c r="F1788">
        <v>6068113806</v>
      </c>
      <c r="G1788">
        <v>2501000</v>
      </c>
      <c r="H1788" t="s">
        <v>40297</v>
      </c>
      <c r="I1788">
        <v>4573</v>
      </c>
      <c r="J1788">
        <v>9</v>
      </c>
      <c r="K1788">
        <v>9</v>
      </c>
    </row>
    <row r="1789" spans="1:11">
      <c r="A1789">
        <v>90</v>
      </c>
      <c r="B1789" t="b">
        <v>0</v>
      </c>
      <c r="C1789" t="s">
        <v>41888</v>
      </c>
      <c r="D1789">
        <v>1037022454355</v>
      </c>
      <c r="E1789">
        <v>1</v>
      </c>
      <c r="F1789">
        <v>6070477684</v>
      </c>
      <c r="G1789">
        <v>1750000</v>
      </c>
      <c r="H1789" t="s">
        <v>40297</v>
      </c>
      <c r="I1789">
        <v>4573</v>
      </c>
      <c r="J1789">
        <v>2</v>
      </c>
      <c r="K1789">
        <v>4</v>
      </c>
    </row>
    <row r="1790" spans="1:11">
      <c r="A1790">
        <v>90</v>
      </c>
      <c r="B1790" t="b">
        <v>0</v>
      </c>
      <c r="C1790" t="s">
        <v>44461</v>
      </c>
      <c r="D1790">
        <v>1037022454355</v>
      </c>
      <c r="E1790">
        <v>1</v>
      </c>
      <c r="F1790">
        <v>6101033336</v>
      </c>
      <c r="G1790">
        <v>749900</v>
      </c>
      <c r="H1790" t="s">
        <v>40297</v>
      </c>
      <c r="I1790">
        <v>4573</v>
      </c>
      <c r="J1790">
        <v>10</v>
      </c>
      <c r="K1790">
        <v>10</v>
      </c>
    </row>
    <row r="1791" spans="1:11">
      <c r="A1791">
        <v>90</v>
      </c>
      <c r="B1791" t="b">
        <v>0</v>
      </c>
      <c r="C1791" t="s">
        <v>44392</v>
      </c>
      <c r="D1791">
        <v>1037022454355</v>
      </c>
      <c r="E1791">
        <v>1</v>
      </c>
      <c r="F1791">
        <v>6073409472</v>
      </c>
      <c r="G1791">
        <v>749800</v>
      </c>
      <c r="H1791" t="s">
        <v>40297</v>
      </c>
      <c r="I1791">
        <v>4573</v>
      </c>
      <c r="J1791">
        <v>12</v>
      </c>
      <c r="K1791">
        <v>25</v>
      </c>
    </row>
    <row r="1792" spans="1:11">
      <c r="A1792">
        <v>90</v>
      </c>
      <c r="B1792" t="b">
        <v>0</v>
      </c>
      <c r="C1792" t="s">
        <v>44368</v>
      </c>
      <c r="D1792">
        <v>1037022454355</v>
      </c>
      <c r="E1792">
        <v>1</v>
      </c>
      <c r="F1792">
        <v>6113824741</v>
      </c>
      <c r="G1792">
        <v>749700</v>
      </c>
      <c r="H1792" t="s">
        <v>40297</v>
      </c>
      <c r="I1792">
        <v>4573</v>
      </c>
      <c r="J1792">
        <v>5</v>
      </c>
      <c r="K1792">
        <v>8</v>
      </c>
    </row>
    <row r="1793" spans="1:11">
      <c r="A1793">
        <v>90</v>
      </c>
      <c r="B1793" t="b">
        <v>0</v>
      </c>
      <c r="C1793" t="s">
        <v>46238</v>
      </c>
      <c r="D1793">
        <v>1037022454355</v>
      </c>
      <c r="E1793">
        <v>1</v>
      </c>
      <c r="F1793">
        <v>6127046541</v>
      </c>
      <c r="G1793">
        <v>225000</v>
      </c>
      <c r="H1793" t="s">
        <v>40297</v>
      </c>
      <c r="I1793">
        <v>4573</v>
      </c>
      <c r="J1793">
        <v>4</v>
      </c>
      <c r="K1793">
        <v>8</v>
      </c>
    </row>
    <row r="1794" spans="1:11">
      <c r="A1794">
        <v>90</v>
      </c>
      <c r="B1794" t="b">
        <v>0</v>
      </c>
      <c r="C1794" t="s">
        <v>41057</v>
      </c>
      <c r="D1794">
        <v>1037022454355</v>
      </c>
      <c r="E1794">
        <v>1</v>
      </c>
      <c r="F1794">
        <v>6068113805</v>
      </c>
      <c r="G1794">
        <v>500000</v>
      </c>
      <c r="H1794" t="s">
        <v>40297</v>
      </c>
      <c r="I1794">
        <v>4609</v>
      </c>
      <c r="J1794">
        <v>16</v>
      </c>
      <c r="K1794">
        <v>16</v>
      </c>
    </row>
    <row r="1795" spans="1:11">
      <c r="A1795">
        <v>90</v>
      </c>
      <c r="B1795" t="b">
        <v>0</v>
      </c>
      <c r="C1795" t="s">
        <v>40726</v>
      </c>
      <c r="D1795">
        <v>1037022454355</v>
      </c>
      <c r="E1795">
        <v>1</v>
      </c>
      <c r="F1795">
        <v>6077287069</v>
      </c>
      <c r="G1795">
        <v>248000</v>
      </c>
      <c r="H1795" t="s">
        <v>40297</v>
      </c>
      <c r="I1795">
        <v>4609</v>
      </c>
      <c r="J1795">
        <v>3</v>
      </c>
      <c r="K1795">
        <v>3</v>
      </c>
    </row>
    <row r="1796" spans="1:11">
      <c r="A1796">
        <v>90</v>
      </c>
      <c r="B1796" t="b">
        <v>0</v>
      </c>
      <c r="C1796" t="s">
        <v>45423</v>
      </c>
      <c r="D1796">
        <v>1037022454355</v>
      </c>
      <c r="E1796">
        <v>1</v>
      </c>
      <c r="F1796">
        <v>6067877837</v>
      </c>
      <c r="G1796">
        <v>239000</v>
      </c>
      <c r="H1796" t="s">
        <v>40297</v>
      </c>
      <c r="I1796">
        <v>4609</v>
      </c>
      <c r="J1796">
        <v>15</v>
      </c>
      <c r="K1796">
        <v>16</v>
      </c>
    </row>
    <row r="1797" spans="1:11">
      <c r="A1797">
        <v>90</v>
      </c>
      <c r="B1797" t="b">
        <v>0</v>
      </c>
      <c r="C1797" t="s">
        <v>43587</v>
      </c>
      <c r="D1797">
        <v>1037022454355</v>
      </c>
      <c r="E1797">
        <v>1</v>
      </c>
      <c r="F1797">
        <v>6073409585</v>
      </c>
      <c r="G1797">
        <v>238700</v>
      </c>
      <c r="H1797" t="s">
        <v>40297</v>
      </c>
      <c r="I1797">
        <v>4609</v>
      </c>
      <c r="J1797">
        <v>21</v>
      </c>
      <c r="K1797">
        <v>25</v>
      </c>
    </row>
    <row r="1798" spans="1:11">
      <c r="A1798">
        <v>90</v>
      </c>
      <c r="B1798" t="b">
        <v>0</v>
      </c>
      <c r="C1798" t="s">
        <v>43151</v>
      </c>
      <c r="D1798">
        <v>1037022454355</v>
      </c>
      <c r="E1798">
        <v>1</v>
      </c>
      <c r="F1798">
        <v>6098706569</v>
      </c>
      <c r="G1798">
        <v>238600</v>
      </c>
      <c r="H1798" t="s">
        <v>40297</v>
      </c>
      <c r="I1798">
        <v>4609</v>
      </c>
      <c r="J1798">
        <v>16</v>
      </c>
      <c r="K1798">
        <v>20</v>
      </c>
    </row>
    <row r="1799" spans="1:11">
      <c r="A1799">
        <v>90</v>
      </c>
      <c r="B1799" t="b">
        <v>0</v>
      </c>
      <c r="C1799" t="s">
        <v>46239</v>
      </c>
      <c r="D1799">
        <v>1037022454355</v>
      </c>
      <c r="E1799">
        <v>1</v>
      </c>
      <c r="F1799">
        <v>6127046636</v>
      </c>
      <c r="G1799">
        <v>125000</v>
      </c>
      <c r="H1799" t="s">
        <v>40297</v>
      </c>
      <c r="I1799">
        <v>4609</v>
      </c>
      <c r="J1799">
        <v>4</v>
      </c>
      <c r="K1799">
        <v>4</v>
      </c>
    </row>
    <row r="1800" spans="1:11">
      <c r="A1800">
        <v>90</v>
      </c>
      <c r="B1800" t="b">
        <v>0</v>
      </c>
      <c r="C1800" t="s">
        <v>43084</v>
      </c>
      <c r="D1800">
        <v>1037022454355</v>
      </c>
      <c r="E1800">
        <v>1</v>
      </c>
      <c r="F1800">
        <v>6067274180</v>
      </c>
      <c r="G1800">
        <v>1500000</v>
      </c>
      <c r="H1800" t="s">
        <v>40297</v>
      </c>
      <c r="I1800">
        <v>4613</v>
      </c>
      <c r="J1800">
        <v>10</v>
      </c>
      <c r="K1800">
        <v>10</v>
      </c>
    </row>
    <row r="1801" spans="1:11">
      <c r="A1801">
        <v>90</v>
      </c>
      <c r="B1801" t="b">
        <v>0</v>
      </c>
      <c r="C1801" t="s">
        <v>41057</v>
      </c>
      <c r="D1801">
        <v>1037022454355</v>
      </c>
      <c r="E1801">
        <v>1</v>
      </c>
      <c r="F1801">
        <v>6068113804</v>
      </c>
      <c r="G1801">
        <v>500000</v>
      </c>
      <c r="H1801" t="s">
        <v>40297</v>
      </c>
      <c r="I1801">
        <v>4613</v>
      </c>
      <c r="J1801">
        <v>31</v>
      </c>
      <c r="K1801">
        <v>31</v>
      </c>
    </row>
    <row r="1802" spans="1:11">
      <c r="A1802">
        <v>90</v>
      </c>
      <c r="B1802" t="b">
        <v>0</v>
      </c>
      <c r="C1802" t="s">
        <v>40631</v>
      </c>
      <c r="D1802">
        <v>1037022454355</v>
      </c>
      <c r="E1802">
        <v>1</v>
      </c>
      <c r="F1802">
        <v>6077286527</v>
      </c>
      <c r="G1802">
        <v>498000</v>
      </c>
      <c r="H1802" t="s">
        <v>40297</v>
      </c>
      <c r="I1802">
        <v>4613</v>
      </c>
      <c r="J1802">
        <v>4</v>
      </c>
      <c r="K1802">
        <v>7</v>
      </c>
    </row>
    <row r="1803" spans="1:11">
      <c r="A1803">
        <v>90</v>
      </c>
      <c r="B1803" t="b">
        <v>0</v>
      </c>
      <c r="C1803" t="s">
        <v>45108</v>
      </c>
      <c r="D1803">
        <v>1037022454355</v>
      </c>
      <c r="E1803">
        <v>1</v>
      </c>
      <c r="F1803">
        <v>6073409888</v>
      </c>
      <c r="G1803">
        <v>497900</v>
      </c>
      <c r="H1803" t="s">
        <v>40297</v>
      </c>
      <c r="I1803">
        <v>4613</v>
      </c>
      <c r="J1803">
        <v>25</v>
      </c>
      <c r="K1803">
        <v>25</v>
      </c>
    </row>
    <row r="1804" spans="1:11">
      <c r="A1804">
        <v>90</v>
      </c>
      <c r="B1804" t="b">
        <v>0</v>
      </c>
      <c r="C1804" t="s">
        <v>46186</v>
      </c>
      <c r="D1804">
        <v>1037022454355</v>
      </c>
      <c r="E1804">
        <v>1</v>
      </c>
      <c r="F1804">
        <v>6127044799</v>
      </c>
      <c r="G1804">
        <v>225000</v>
      </c>
      <c r="H1804" t="s">
        <v>40297</v>
      </c>
      <c r="I1804">
        <v>4613</v>
      </c>
      <c r="J1804">
        <v>50</v>
      </c>
      <c r="K1804">
        <v>50</v>
      </c>
    </row>
    <row r="1805" spans="1:11">
      <c r="A1805">
        <v>90</v>
      </c>
      <c r="B1805" t="b">
        <v>0</v>
      </c>
      <c r="C1805" t="s">
        <v>46326</v>
      </c>
      <c r="D1805">
        <v>1037022454355</v>
      </c>
      <c r="E1805">
        <v>1</v>
      </c>
      <c r="F1805">
        <v>6098706180</v>
      </c>
      <c r="G1805">
        <v>224000</v>
      </c>
      <c r="H1805" t="s">
        <v>40297</v>
      </c>
      <c r="I1805">
        <v>4613</v>
      </c>
      <c r="J1805">
        <v>8</v>
      </c>
      <c r="K1805">
        <v>10</v>
      </c>
    </row>
    <row r="1806" spans="1:11">
      <c r="A1806">
        <v>90</v>
      </c>
      <c r="B1806" t="b">
        <v>0</v>
      </c>
      <c r="C1806" t="s">
        <v>42195</v>
      </c>
      <c r="D1806">
        <v>1037022454355</v>
      </c>
      <c r="E1806">
        <v>1</v>
      </c>
      <c r="F1806">
        <v>6078540531</v>
      </c>
      <c r="G1806">
        <v>124900</v>
      </c>
      <c r="H1806" t="s">
        <v>40297</v>
      </c>
      <c r="I1806">
        <v>4787</v>
      </c>
      <c r="J1806">
        <v>14</v>
      </c>
      <c r="K1806">
        <v>97</v>
      </c>
    </row>
    <row r="1807" spans="1:11">
      <c r="A1807">
        <v>90</v>
      </c>
      <c r="B1807" t="b">
        <v>0</v>
      </c>
      <c r="C1807" t="s">
        <v>41525</v>
      </c>
      <c r="D1807">
        <v>1037022454355</v>
      </c>
      <c r="E1807">
        <v>1</v>
      </c>
      <c r="F1807">
        <v>6090824647</v>
      </c>
      <c r="G1807">
        <v>50000</v>
      </c>
      <c r="H1807" t="s">
        <v>40297</v>
      </c>
      <c r="I1807">
        <v>4787</v>
      </c>
      <c r="J1807">
        <v>79</v>
      </c>
      <c r="K1807">
        <v>161</v>
      </c>
    </row>
    <row r="1808" spans="1:11">
      <c r="A1808">
        <v>90</v>
      </c>
      <c r="B1808" t="b">
        <v>0</v>
      </c>
      <c r="C1808" t="s">
        <v>40996</v>
      </c>
      <c r="D1808">
        <v>1037022454355</v>
      </c>
      <c r="E1808">
        <v>1</v>
      </c>
      <c r="F1808">
        <v>6089052200</v>
      </c>
      <c r="G1808">
        <v>99990</v>
      </c>
      <c r="H1808" t="s">
        <v>40297</v>
      </c>
      <c r="I1808">
        <v>4833</v>
      </c>
      <c r="J1808">
        <v>28</v>
      </c>
      <c r="K1808">
        <v>35</v>
      </c>
    </row>
    <row r="1809" spans="1:11">
      <c r="A1809">
        <v>90</v>
      </c>
      <c r="B1809" t="b">
        <v>0</v>
      </c>
      <c r="C1809" t="s">
        <v>42034</v>
      </c>
      <c r="D1809">
        <v>1037022454355</v>
      </c>
      <c r="E1809">
        <v>1</v>
      </c>
      <c r="F1809">
        <v>6121039597</v>
      </c>
      <c r="G1809">
        <v>75000</v>
      </c>
      <c r="H1809" t="s">
        <v>40297</v>
      </c>
      <c r="I1809">
        <v>4833</v>
      </c>
      <c r="J1809">
        <v>452</v>
      </c>
      <c r="K1809">
        <v>466</v>
      </c>
    </row>
    <row r="1810" spans="1:11">
      <c r="A1810">
        <v>90</v>
      </c>
      <c r="B1810" t="b">
        <v>0</v>
      </c>
      <c r="C1810" t="s">
        <v>46176</v>
      </c>
      <c r="D1810">
        <v>1037022454355</v>
      </c>
      <c r="E1810">
        <v>1</v>
      </c>
      <c r="F1810">
        <v>6127044494</v>
      </c>
      <c r="G1810">
        <v>50000</v>
      </c>
      <c r="H1810" t="s">
        <v>40297</v>
      </c>
      <c r="I1810">
        <v>4833</v>
      </c>
      <c r="J1810">
        <v>45</v>
      </c>
      <c r="K1810">
        <v>53</v>
      </c>
    </row>
    <row r="1811" spans="1:11">
      <c r="A1811">
        <v>90</v>
      </c>
      <c r="B1811" t="b">
        <v>0</v>
      </c>
      <c r="C1811" t="s">
        <v>41368</v>
      </c>
      <c r="D1811">
        <v>1037022454355</v>
      </c>
      <c r="E1811">
        <v>1</v>
      </c>
      <c r="F1811">
        <v>6070999056</v>
      </c>
      <c r="G1811">
        <v>600000</v>
      </c>
      <c r="H1811" t="s">
        <v>40297</v>
      </c>
      <c r="I1811">
        <v>4871</v>
      </c>
      <c r="J1811">
        <v>17</v>
      </c>
      <c r="K1811">
        <v>72</v>
      </c>
    </row>
    <row r="1812" spans="1:11">
      <c r="A1812">
        <v>90</v>
      </c>
      <c r="B1812" t="b">
        <v>0</v>
      </c>
      <c r="C1812" t="s">
        <v>42125</v>
      </c>
      <c r="D1812">
        <v>1037022454355</v>
      </c>
      <c r="E1812">
        <v>1</v>
      </c>
      <c r="F1812">
        <v>6078540138</v>
      </c>
      <c r="G1812">
        <v>599400</v>
      </c>
      <c r="H1812" t="s">
        <v>40297</v>
      </c>
      <c r="I1812">
        <v>4871</v>
      </c>
      <c r="J1812">
        <v>33</v>
      </c>
      <c r="K1812">
        <v>104</v>
      </c>
    </row>
    <row r="1813" spans="1:11">
      <c r="A1813">
        <v>90</v>
      </c>
      <c r="B1813" t="b">
        <v>0</v>
      </c>
      <c r="C1813" t="s">
        <v>46397</v>
      </c>
      <c r="D1813">
        <v>1037022454355</v>
      </c>
      <c r="E1813">
        <v>1</v>
      </c>
      <c r="F1813">
        <v>6125998521</v>
      </c>
      <c r="G1813">
        <v>100000</v>
      </c>
      <c r="H1813" t="s">
        <v>40297</v>
      </c>
      <c r="I1813">
        <v>4871</v>
      </c>
      <c r="J1813">
        <v>371</v>
      </c>
      <c r="K1813">
        <v>400</v>
      </c>
    </row>
    <row r="1814" spans="1:11">
      <c r="A1814">
        <v>90</v>
      </c>
      <c r="B1814" t="b">
        <v>0</v>
      </c>
      <c r="C1814" t="s">
        <v>41654</v>
      </c>
      <c r="D1814">
        <v>1037022454355</v>
      </c>
      <c r="E1814">
        <v>1</v>
      </c>
      <c r="F1814">
        <v>6090825361</v>
      </c>
      <c r="G1814">
        <v>100000</v>
      </c>
      <c r="H1814" t="s">
        <v>40297</v>
      </c>
      <c r="I1814">
        <v>5011</v>
      </c>
      <c r="J1814">
        <v>235</v>
      </c>
      <c r="K1814">
        <v>242</v>
      </c>
    </row>
    <row r="1815" spans="1:11">
      <c r="A1815">
        <v>90</v>
      </c>
      <c r="B1815" t="b">
        <v>0</v>
      </c>
      <c r="C1815" t="s">
        <v>43978</v>
      </c>
      <c r="D1815">
        <v>1037022454355</v>
      </c>
      <c r="E1815">
        <v>1</v>
      </c>
      <c r="F1815">
        <v>6112761338</v>
      </c>
      <c r="G1815">
        <v>99990</v>
      </c>
      <c r="H1815" t="s">
        <v>40297</v>
      </c>
      <c r="I1815">
        <v>5011</v>
      </c>
      <c r="J1815">
        <v>14</v>
      </c>
      <c r="K1815">
        <v>25</v>
      </c>
    </row>
    <row r="1816" spans="1:11">
      <c r="A1816">
        <v>90</v>
      </c>
      <c r="B1816" t="b">
        <v>0</v>
      </c>
      <c r="C1816" t="s">
        <v>45743</v>
      </c>
      <c r="D1816">
        <v>1037022454355</v>
      </c>
      <c r="E1816">
        <v>1</v>
      </c>
      <c r="F1816">
        <v>6067847120</v>
      </c>
      <c r="G1816">
        <v>99980</v>
      </c>
      <c r="H1816" t="s">
        <v>40297</v>
      </c>
      <c r="I1816">
        <v>5011</v>
      </c>
      <c r="J1816">
        <v>100</v>
      </c>
      <c r="K1816">
        <v>120</v>
      </c>
    </row>
    <row r="1817" spans="1:11">
      <c r="A1817">
        <v>90</v>
      </c>
      <c r="B1817" t="b">
        <v>0</v>
      </c>
      <c r="C1817" t="s">
        <v>46330</v>
      </c>
      <c r="D1817">
        <v>1037022454355</v>
      </c>
      <c r="E1817">
        <v>1</v>
      </c>
      <c r="F1817">
        <v>6067288745</v>
      </c>
      <c r="G1817">
        <v>99970</v>
      </c>
      <c r="H1817" t="s">
        <v>40297</v>
      </c>
      <c r="I1817">
        <v>5011</v>
      </c>
      <c r="J1817">
        <v>103</v>
      </c>
      <c r="K1817">
        <v>108</v>
      </c>
    </row>
    <row r="1818" spans="1:11">
      <c r="A1818">
        <v>90</v>
      </c>
      <c r="B1818" t="b">
        <v>0</v>
      </c>
      <c r="C1818" t="s">
        <v>44168</v>
      </c>
      <c r="D1818">
        <v>1037022454355</v>
      </c>
      <c r="E1818">
        <v>1</v>
      </c>
      <c r="F1818">
        <v>6070262510</v>
      </c>
      <c r="G1818">
        <v>900000</v>
      </c>
      <c r="H1818" t="s">
        <v>40297</v>
      </c>
      <c r="I1818">
        <v>5051</v>
      </c>
      <c r="J1818">
        <v>44</v>
      </c>
      <c r="K1818">
        <v>44</v>
      </c>
    </row>
    <row r="1819" spans="1:11">
      <c r="A1819">
        <v>90</v>
      </c>
      <c r="B1819" t="b">
        <v>0</v>
      </c>
      <c r="C1819" t="s">
        <v>45197</v>
      </c>
      <c r="D1819">
        <v>1037022454355</v>
      </c>
      <c r="E1819">
        <v>1</v>
      </c>
      <c r="F1819">
        <v>6071644839</v>
      </c>
      <c r="G1819">
        <v>590000</v>
      </c>
      <c r="H1819" t="s">
        <v>40297</v>
      </c>
      <c r="I1819">
        <v>5051</v>
      </c>
      <c r="J1819">
        <v>24</v>
      </c>
      <c r="K1819">
        <v>24</v>
      </c>
    </row>
    <row r="1820" spans="1:11">
      <c r="A1820">
        <v>90</v>
      </c>
      <c r="B1820" t="b">
        <v>0</v>
      </c>
      <c r="C1820" t="s">
        <v>41956</v>
      </c>
      <c r="D1820">
        <v>1037022454355</v>
      </c>
      <c r="E1820">
        <v>1</v>
      </c>
      <c r="F1820">
        <v>6070478135</v>
      </c>
      <c r="G1820">
        <v>560000</v>
      </c>
      <c r="H1820" t="s">
        <v>40297</v>
      </c>
      <c r="I1820">
        <v>5051</v>
      </c>
      <c r="J1820">
        <v>75</v>
      </c>
      <c r="K1820">
        <v>79</v>
      </c>
    </row>
    <row r="1821" spans="1:11">
      <c r="A1821">
        <v>90</v>
      </c>
      <c r="B1821" t="b">
        <v>0</v>
      </c>
      <c r="C1821" t="s">
        <v>44790</v>
      </c>
      <c r="D1821">
        <v>1037022454355</v>
      </c>
      <c r="E1821">
        <v>1</v>
      </c>
      <c r="F1821">
        <v>6081341640</v>
      </c>
      <c r="G1821">
        <v>559900</v>
      </c>
      <c r="H1821" t="s">
        <v>40297</v>
      </c>
      <c r="I1821">
        <v>5051</v>
      </c>
      <c r="J1821">
        <v>6</v>
      </c>
      <c r="K1821">
        <v>25</v>
      </c>
    </row>
    <row r="1822" spans="1:11">
      <c r="A1822">
        <v>90</v>
      </c>
      <c r="B1822" t="b">
        <v>0</v>
      </c>
      <c r="C1822" t="s">
        <v>41571</v>
      </c>
      <c r="D1822">
        <v>1037022454355</v>
      </c>
      <c r="E1822">
        <v>1</v>
      </c>
      <c r="F1822">
        <v>6090824892</v>
      </c>
      <c r="G1822">
        <v>100000</v>
      </c>
      <c r="H1822" t="s">
        <v>40297</v>
      </c>
      <c r="I1822">
        <v>5051</v>
      </c>
      <c r="J1822">
        <v>44</v>
      </c>
      <c r="K1822">
        <v>100</v>
      </c>
    </row>
    <row r="1823" spans="1:11">
      <c r="A1823">
        <v>90</v>
      </c>
      <c r="B1823" t="b">
        <v>0</v>
      </c>
      <c r="C1823" t="s">
        <v>46272</v>
      </c>
      <c r="D1823">
        <v>1037022454355</v>
      </c>
      <c r="E1823">
        <v>1</v>
      </c>
      <c r="F1823">
        <v>6127048467</v>
      </c>
      <c r="G1823">
        <v>90000</v>
      </c>
      <c r="H1823" t="s">
        <v>40297</v>
      </c>
      <c r="I1823">
        <v>5051</v>
      </c>
      <c r="J1823">
        <v>2</v>
      </c>
      <c r="K1823">
        <v>13</v>
      </c>
    </row>
    <row r="1824" spans="1:11">
      <c r="A1824">
        <v>90</v>
      </c>
      <c r="B1824" t="b">
        <v>0</v>
      </c>
      <c r="C1824" t="s">
        <v>45518</v>
      </c>
      <c r="D1824">
        <v>1037022454355</v>
      </c>
      <c r="E1824">
        <v>1</v>
      </c>
      <c r="F1824">
        <v>6087506525</v>
      </c>
      <c r="G1824">
        <v>750000</v>
      </c>
      <c r="H1824" t="s">
        <v>40297</v>
      </c>
      <c r="I1824">
        <v>5091</v>
      </c>
      <c r="J1824">
        <v>2</v>
      </c>
      <c r="K1824">
        <v>2</v>
      </c>
    </row>
    <row r="1825" spans="1:11">
      <c r="A1825">
        <v>90</v>
      </c>
      <c r="B1825" t="b">
        <v>0</v>
      </c>
      <c r="C1825" t="s">
        <v>41959</v>
      </c>
      <c r="D1825">
        <v>1037022454355</v>
      </c>
      <c r="E1825">
        <v>1</v>
      </c>
      <c r="F1825">
        <v>6107014465</v>
      </c>
      <c r="G1825">
        <v>720000</v>
      </c>
      <c r="H1825" t="s">
        <v>40297</v>
      </c>
      <c r="I1825">
        <v>5091</v>
      </c>
      <c r="J1825">
        <v>5</v>
      </c>
      <c r="K1825">
        <v>6</v>
      </c>
    </row>
    <row r="1826" spans="1:11">
      <c r="A1826">
        <v>90</v>
      </c>
      <c r="B1826" t="b">
        <v>0</v>
      </c>
      <c r="C1826" t="s">
        <v>44545</v>
      </c>
      <c r="D1826">
        <v>1037022454355</v>
      </c>
      <c r="E1826">
        <v>1</v>
      </c>
      <c r="F1826">
        <v>6068101914</v>
      </c>
      <c r="G1826">
        <v>9841</v>
      </c>
      <c r="H1826" t="s">
        <v>40297</v>
      </c>
      <c r="I1826">
        <v>5093</v>
      </c>
      <c r="J1826">
        <v>2</v>
      </c>
      <c r="K1826">
        <v>6</v>
      </c>
    </row>
    <row r="1827" spans="1:11">
      <c r="A1827">
        <v>90</v>
      </c>
      <c r="B1827" t="b">
        <v>0</v>
      </c>
      <c r="C1827" t="s">
        <v>43809</v>
      </c>
      <c r="D1827">
        <v>1037022454355</v>
      </c>
      <c r="E1827">
        <v>1</v>
      </c>
      <c r="F1827">
        <v>6087135720</v>
      </c>
      <c r="G1827">
        <v>334900</v>
      </c>
      <c r="H1827" t="s">
        <v>40297</v>
      </c>
      <c r="I1827">
        <v>5137</v>
      </c>
      <c r="J1827">
        <v>49</v>
      </c>
      <c r="K1827">
        <v>53</v>
      </c>
    </row>
    <row r="1828" spans="1:11">
      <c r="A1828">
        <v>90</v>
      </c>
      <c r="B1828" t="b">
        <v>0</v>
      </c>
      <c r="C1828" t="s">
        <v>42022</v>
      </c>
      <c r="D1828">
        <v>1037022454355</v>
      </c>
      <c r="E1828">
        <v>1</v>
      </c>
      <c r="F1828">
        <v>6090827422</v>
      </c>
      <c r="G1828">
        <v>100000</v>
      </c>
      <c r="H1828" t="s">
        <v>40297</v>
      </c>
      <c r="I1828">
        <v>5137</v>
      </c>
      <c r="J1828">
        <v>304</v>
      </c>
      <c r="K1828">
        <v>316</v>
      </c>
    </row>
    <row r="1829" spans="1:11">
      <c r="A1829">
        <v>90</v>
      </c>
      <c r="B1829" t="b">
        <v>0</v>
      </c>
      <c r="C1829" t="s">
        <v>42237</v>
      </c>
      <c r="D1829">
        <v>1037022454355</v>
      </c>
      <c r="E1829">
        <v>1</v>
      </c>
      <c r="F1829">
        <v>6100167737</v>
      </c>
      <c r="G1829">
        <v>99290</v>
      </c>
      <c r="H1829" t="s">
        <v>40297</v>
      </c>
      <c r="I1829">
        <v>5137</v>
      </c>
      <c r="J1829">
        <v>1</v>
      </c>
      <c r="K1829">
        <v>1</v>
      </c>
    </row>
    <row r="1830" spans="1:11">
      <c r="A1830">
        <v>90</v>
      </c>
      <c r="B1830" t="b">
        <v>0</v>
      </c>
      <c r="C1830" t="s">
        <v>43767</v>
      </c>
      <c r="D1830">
        <v>1037022454355</v>
      </c>
      <c r="E1830">
        <v>1</v>
      </c>
      <c r="F1830">
        <v>6070292747</v>
      </c>
      <c r="G1830">
        <v>99000</v>
      </c>
      <c r="H1830" t="s">
        <v>40297</v>
      </c>
      <c r="I1830">
        <v>5137</v>
      </c>
      <c r="J1830">
        <v>166</v>
      </c>
      <c r="K1830">
        <v>200</v>
      </c>
    </row>
    <row r="1831" spans="1:11">
      <c r="A1831">
        <v>90</v>
      </c>
      <c r="B1831" t="b">
        <v>0</v>
      </c>
      <c r="C1831" t="s">
        <v>46172</v>
      </c>
      <c r="D1831">
        <v>1037022454355</v>
      </c>
      <c r="E1831">
        <v>1</v>
      </c>
      <c r="F1831">
        <v>6127044023</v>
      </c>
      <c r="G1831">
        <v>75000</v>
      </c>
      <c r="H1831" t="s">
        <v>40297</v>
      </c>
      <c r="I1831">
        <v>5137</v>
      </c>
      <c r="J1831">
        <v>92</v>
      </c>
      <c r="K1831">
        <v>92</v>
      </c>
    </row>
    <row r="1832" spans="1:11">
      <c r="A1832">
        <v>90</v>
      </c>
      <c r="B1832" t="b">
        <v>0</v>
      </c>
      <c r="C1832" t="s">
        <v>47451</v>
      </c>
      <c r="D1832">
        <v>1037022454355</v>
      </c>
      <c r="E1832">
        <v>1</v>
      </c>
      <c r="F1832">
        <v>6129367488</v>
      </c>
      <c r="G1832">
        <v>74990</v>
      </c>
      <c r="H1832" t="s">
        <v>40297</v>
      </c>
      <c r="I1832">
        <v>5137</v>
      </c>
      <c r="J1832">
        <v>8</v>
      </c>
      <c r="K1832">
        <v>8</v>
      </c>
    </row>
    <row r="1833" spans="1:11">
      <c r="A1833">
        <v>90</v>
      </c>
      <c r="B1833" t="b">
        <v>0</v>
      </c>
      <c r="C1833" t="s">
        <v>44497</v>
      </c>
      <c r="D1833">
        <v>1037022454355</v>
      </c>
      <c r="E1833">
        <v>1</v>
      </c>
      <c r="F1833">
        <v>6081339940</v>
      </c>
      <c r="G1833">
        <v>348900</v>
      </c>
      <c r="H1833" t="s">
        <v>40297</v>
      </c>
      <c r="I1833">
        <v>5141</v>
      </c>
      <c r="J1833">
        <v>23</v>
      </c>
      <c r="K1833">
        <v>25</v>
      </c>
    </row>
    <row r="1834" spans="1:11">
      <c r="A1834">
        <v>90</v>
      </c>
      <c r="B1834" t="b">
        <v>0</v>
      </c>
      <c r="C1834" t="s">
        <v>44729</v>
      </c>
      <c r="D1834">
        <v>1037022454355</v>
      </c>
      <c r="E1834">
        <v>1</v>
      </c>
      <c r="F1834">
        <v>6070292802</v>
      </c>
      <c r="G1834">
        <v>348800</v>
      </c>
      <c r="H1834" t="s">
        <v>40297</v>
      </c>
      <c r="I1834">
        <v>5141</v>
      </c>
      <c r="J1834">
        <v>218</v>
      </c>
      <c r="K1834">
        <v>259</v>
      </c>
    </row>
    <row r="1835" spans="1:11">
      <c r="A1835">
        <v>90</v>
      </c>
      <c r="B1835" t="b">
        <v>0</v>
      </c>
      <c r="C1835" t="s">
        <v>43809</v>
      </c>
      <c r="D1835">
        <v>1037022454355</v>
      </c>
      <c r="E1835">
        <v>1</v>
      </c>
      <c r="F1835">
        <v>6087135724</v>
      </c>
      <c r="G1835">
        <v>324900</v>
      </c>
      <c r="H1835" t="s">
        <v>40297</v>
      </c>
      <c r="I1835">
        <v>5141</v>
      </c>
      <c r="J1835">
        <v>91</v>
      </c>
      <c r="K1835">
        <v>101</v>
      </c>
    </row>
    <row r="1836" spans="1:11">
      <c r="A1836">
        <v>90</v>
      </c>
      <c r="B1836" t="b">
        <v>0</v>
      </c>
      <c r="C1836" t="s">
        <v>41975</v>
      </c>
      <c r="D1836">
        <v>1037022454355</v>
      </c>
      <c r="E1836">
        <v>1</v>
      </c>
      <c r="F1836">
        <v>6090827183</v>
      </c>
      <c r="G1836">
        <v>100000</v>
      </c>
      <c r="H1836" t="s">
        <v>40297</v>
      </c>
      <c r="I1836">
        <v>5141</v>
      </c>
      <c r="J1836">
        <v>122</v>
      </c>
      <c r="K1836">
        <v>233</v>
      </c>
    </row>
    <row r="1837" spans="1:11">
      <c r="A1837">
        <v>90</v>
      </c>
      <c r="B1837" t="b">
        <v>0</v>
      </c>
      <c r="C1837" t="s">
        <v>46170</v>
      </c>
      <c r="D1837">
        <v>1037022454355</v>
      </c>
      <c r="E1837">
        <v>1</v>
      </c>
      <c r="F1837">
        <v>6127043975</v>
      </c>
      <c r="G1837">
        <v>75000</v>
      </c>
      <c r="H1837" t="s">
        <v>40297</v>
      </c>
      <c r="I1837">
        <v>5141</v>
      </c>
      <c r="J1837">
        <v>29</v>
      </c>
      <c r="K1837">
        <v>50</v>
      </c>
    </row>
    <row r="1838" spans="1:11">
      <c r="A1838">
        <v>90</v>
      </c>
      <c r="B1838" t="b">
        <v>0</v>
      </c>
      <c r="C1838" t="s">
        <v>41567</v>
      </c>
      <c r="D1838">
        <v>1037022454355</v>
      </c>
      <c r="E1838">
        <v>1</v>
      </c>
      <c r="F1838">
        <v>6072507567</v>
      </c>
      <c r="G1838">
        <v>800000</v>
      </c>
      <c r="H1838" t="s">
        <v>40297</v>
      </c>
      <c r="I1838">
        <v>5239</v>
      </c>
      <c r="J1838">
        <v>3</v>
      </c>
      <c r="K1838">
        <v>27</v>
      </c>
    </row>
    <row r="1839" spans="1:11">
      <c r="A1839">
        <v>90</v>
      </c>
      <c r="B1839" t="b">
        <v>0</v>
      </c>
      <c r="C1839" t="s">
        <v>43288</v>
      </c>
      <c r="D1839">
        <v>1037022454355</v>
      </c>
      <c r="E1839">
        <v>1</v>
      </c>
      <c r="F1839">
        <v>6093686369</v>
      </c>
      <c r="G1839">
        <v>470000</v>
      </c>
      <c r="H1839" t="s">
        <v>40297</v>
      </c>
      <c r="I1839">
        <v>5245</v>
      </c>
      <c r="J1839">
        <v>4</v>
      </c>
      <c r="K1839">
        <v>4</v>
      </c>
    </row>
    <row r="1840" spans="1:11">
      <c r="A1840">
        <v>90</v>
      </c>
      <c r="B1840" t="b">
        <v>0</v>
      </c>
      <c r="C1840" t="s">
        <v>40391</v>
      </c>
      <c r="D1840">
        <v>1037022454355</v>
      </c>
      <c r="E1840">
        <v>1</v>
      </c>
      <c r="F1840">
        <v>6075515499</v>
      </c>
      <c r="G1840">
        <v>469900</v>
      </c>
      <c r="H1840" t="s">
        <v>40297</v>
      </c>
      <c r="I1840">
        <v>5245</v>
      </c>
      <c r="J1840">
        <v>9</v>
      </c>
      <c r="K1840">
        <v>10</v>
      </c>
    </row>
    <row r="1841" spans="1:11">
      <c r="A1841">
        <v>90</v>
      </c>
      <c r="B1841" t="b">
        <v>0</v>
      </c>
      <c r="C1841" t="s">
        <v>43006</v>
      </c>
      <c r="D1841">
        <v>1037022454355</v>
      </c>
      <c r="E1841">
        <v>1</v>
      </c>
      <c r="F1841">
        <v>6075957253</v>
      </c>
      <c r="G1841">
        <v>739900</v>
      </c>
      <c r="H1841" t="s">
        <v>40297</v>
      </c>
      <c r="I1841">
        <v>5279</v>
      </c>
      <c r="J1841">
        <v>31</v>
      </c>
      <c r="K1841">
        <v>31</v>
      </c>
    </row>
    <row r="1842" spans="1:11">
      <c r="A1842">
        <v>90</v>
      </c>
      <c r="B1842" t="b">
        <v>0</v>
      </c>
      <c r="C1842" t="s">
        <v>40396</v>
      </c>
      <c r="D1842">
        <v>1037022454355</v>
      </c>
      <c r="E1842">
        <v>1</v>
      </c>
      <c r="F1842">
        <v>6073352849</v>
      </c>
      <c r="G1842">
        <v>739400</v>
      </c>
      <c r="H1842" t="s">
        <v>40297</v>
      </c>
      <c r="I1842">
        <v>5279</v>
      </c>
      <c r="J1842">
        <v>2</v>
      </c>
      <c r="K1842">
        <v>25</v>
      </c>
    </row>
    <row r="1843" spans="1:11">
      <c r="A1843">
        <v>90</v>
      </c>
      <c r="B1843" t="b">
        <v>0</v>
      </c>
      <c r="C1843" t="s">
        <v>47529</v>
      </c>
      <c r="D1843">
        <v>1037022454355</v>
      </c>
      <c r="E1843">
        <v>1</v>
      </c>
      <c r="F1843">
        <v>6073344748</v>
      </c>
      <c r="G1843">
        <v>151000</v>
      </c>
      <c r="H1843" t="s">
        <v>40297</v>
      </c>
      <c r="I1843">
        <v>5282</v>
      </c>
      <c r="J1843">
        <v>6</v>
      </c>
      <c r="K1843">
        <v>25</v>
      </c>
    </row>
    <row r="1844" spans="1:11">
      <c r="A1844">
        <v>90</v>
      </c>
      <c r="B1844" t="b">
        <v>0</v>
      </c>
      <c r="C1844" t="s">
        <v>44524</v>
      </c>
      <c r="D1844">
        <v>1037022454355</v>
      </c>
      <c r="E1844">
        <v>1</v>
      </c>
      <c r="F1844">
        <v>6118728379</v>
      </c>
      <c r="G1844">
        <v>100000</v>
      </c>
      <c r="H1844" t="s">
        <v>40297</v>
      </c>
      <c r="I1844">
        <v>5301</v>
      </c>
      <c r="J1844">
        <v>5</v>
      </c>
      <c r="K1844">
        <v>7</v>
      </c>
    </row>
    <row r="1845" spans="1:11">
      <c r="A1845">
        <v>90</v>
      </c>
      <c r="B1845" t="b">
        <v>0</v>
      </c>
      <c r="C1845" t="s">
        <v>43608</v>
      </c>
      <c r="D1845">
        <v>1037022454355</v>
      </c>
      <c r="E1845">
        <v>1</v>
      </c>
      <c r="F1845">
        <v>6091689297</v>
      </c>
      <c r="G1845">
        <v>549500</v>
      </c>
      <c r="H1845" t="s">
        <v>40297</v>
      </c>
      <c r="I1845">
        <v>5302</v>
      </c>
      <c r="J1845">
        <v>21</v>
      </c>
      <c r="K1845">
        <v>25</v>
      </c>
    </row>
    <row r="1846" spans="1:11">
      <c r="A1846">
        <v>90</v>
      </c>
      <c r="B1846" t="b">
        <v>0</v>
      </c>
      <c r="C1846" t="s">
        <v>44555</v>
      </c>
      <c r="D1846">
        <v>1037022454355</v>
      </c>
      <c r="E1846">
        <v>1</v>
      </c>
      <c r="F1846">
        <v>6106833742</v>
      </c>
      <c r="G1846">
        <v>50000</v>
      </c>
      <c r="H1846" t="s">
        <v>40297</v>
      </c>
      <c r="I1846">
        <v>5302</v>
      </c>
      <c r="J1846">
        <v>48</v>
      </c>
      <c r="K1846">
        <v>50</v>
      </c>
    </row>
    <row r="1847" spans="1:11">
      <c r="A1847">
        <v>90</v>
      </c>
      <c r="B1847" t="b">
        <v>0</v>
      </c>
      <c r="C1847" t="s">
        <v>46127</v>
      </c>
      <c r="D1847">
        <v>1037022454355</v>
      </c>
      <c r="E1847">
        <v>1</v>
      </c>
      <c r="F1847">
        <v>6127042404</v>
      </c>
      <c r="G1847">
        <v>65000</v>
      </c>
      <c r="H1847" t="s">
        <v>40297</v>
      </c>
      <c r="I1847">
        <v>5320</v>
      </c>
      <c r="J1847">
        <v>47</v>
      </c>
      <c r="K1847">
        <v>50</v>
      </c>
    </row>
    <row r="1848" spans="1:11">
      <c r="A1848">
        <v>90</v>
      </c>
      <c r="B1848" t="b">
        <v>0</v>
      </c>
      <c r="C1848" t="s">
        <v>40925</v>
      </c>
      <c r="D1848">
        <v>1037022454355</v>
      </c>
      <c r="E1848">
        <v>1</v>
      </c>
      <c r="F1848">
        <v>6117808071</v>
      </c>
      <c r="G1848">
        <v>598100</v>
      </c>
      <c r="H1848" t="s">
        <v>40297</v>
      </c>
      <c r="I1848">
        <v>5322</v>
      </c>
      <c r="J1848">
        <v>66</v>
      </c>
      <c r="K1848">
        <v>77</v>
      </c>
    </row>
    <row r="1849" spans="1:11">
      <c r="A1849">
        <v>90</v>
      </c>
      <c r="B1849" t="b">
        <v>0</v>
      </c>
      <c r="C1849" t="s">
        <v>40553</v>
      </c>
      <c r="D1849">
        <v>1037022454355</v>
      </c>
      <c r="E1849">
        <v>1</v>
      </c>
      <c r="F1849">
        <v>6121326160</v>
      </c>
      <c r="G1849">
        <v>598000</v>
      </c>
      <c r="H1849" t="s">
        <v>40297</v>
      </c>
      <c r="I1849">
        <v>5322</v>
      </c>
      <c r="J1849">
        <v>6</v>
      </c>
      <c r="K1849">
        <v>10</v>
      </c>
    </row>
    <row r="1850" spans="1:11">
      <c r="A1850">
        <v>30</v>
      </c>
      <c r="B1850" t="b">
        <v>0</v>
      </c>
      <c r="C1850" t="s">
        <v>45836</v>
      </c>
      <c r="D1850">
        <v>1037022454355</v>
      </c>
      <c r="E1850">
        <v>1</v>
      </c>
      <c r="F1850">
        <v>6126898772</v>
      </c>
      <c r="G1850">
        <v>550000</v>
      </c>
      <c r="H1850" t="s">
        <v>40297</v>
      </c>
      <c r="I1850">
        <v>5322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41314</v>
      </c>
      <c r="D1851">
        <v>1037022454355</v>
      </c>
      <c r="E1851">
        <v>1</v>
      </c>
      <c r="F1851">
        <v>6081844966</v>
      </c>
      <c r="G1851">
        <v>1001000</v>
      </c>
      <c r="H1851" t="s">
        <v>40297</v>
      </c>
      <c r="I1851">
        <v>5365</v>
      </c>
      <c r="J1851">
        <v>4</v>
      </c>
      <c r="K1851">
        <v>10</v>
      </c>
    </row>
    <row r="1852" spans="1:11">
      <c r="A1852">
        <v>90</v>
      </c>
      <c r="B1852" t="b">
        <v>0</v>
      </c>
      <c r="C1852" t="s">
        <v>41894</v>
      </c>
      <c r="D1852">
        <v>1037022454355</v>
      </c>
      <c r="E1852">
        <v>1</v>
      </c>
      <c r="F1852">
        <v>6067430284</v>
      </c>
      <c r="G1852">
        <v>1000000</v>
      </c>
      <c r="H1852" t="s">
        <v>40297</v>
      </c>
      <c r="I1852">
        <v>5399</v>
      </c>
      <c r="J1852">
        <v>2</v>
      </c>
      <c r="K1852">
        <v>2</v>
      </c>
    </row>
    <row r="1853" spans="1:11">
      <c r="A1853">
        <v>90</v>
      </c>
      <c r="B1853" t="b">
        <v>0</v>
      </c>
      <c r="C1853" t="s">
        <v>40357</v>
      </c>
      <c r="D1853">
        <v>1037022454355</v>
      </c>
      <c r="E1853">
        <v>1</v>
      </c>
      <c r="F1853">
        <v>6070993261</v>
      </c>
      <c r="G1853">
        <v>200000</v>
      </c>
      <c r="H1853" t="s">
        <v>40297</v>
      </c>
      <c r="I1853">
        <v>5399</v>
      </c>
      <c r="J1853">
        <v>100</v>
      </c>
      <c r="K1853">
        <v>100</v>
      </c>
    </row>
    <row r="1854" spans="1:11">
      <c r="A1854">
        <v>90</v>
      </c>
      <c r="B1854" t="b">
        <v>0</v>
      </c>
      <c r="C1854" t="s">
        <v>44998</v>
      </c>
      <c r="D1854">
        <v>1037022454355</v>
      </c>
      <c r="E1854">
        <v>1</v>
      </c>
      <c r="F1854">
        <v>6068039092</v>
      </c>
      <c r="G1854">
        <v>200000</v>
      </c>
      <c r="H1854" t="s">
        <v>40297</v>
      </c>
      <c r="I1854">
        <v>5399</v>
      </c>
      <c r="J1854">
        <v>30</v>
      </c>
      <c r="K1854">
        <v>30</v>
      </c>
    </row>
    <row r="1855" spans="1:11">
      <c r="A1855">
        <v>90</v>
      </c>
      <c r="B1855" t="b">
        <v>0</v>
      </c>
      <c r="C1855" t="s">
        <v>44356</v>
      </c>
      <c r="D1855">
        <v>1037022454355</v>
      </c>
      <c r="E1855">
        <v>1</v>
      </c>
      <c r="F1855">
        <v>6068100897</v>
      </c>
      <c r="G1855">
        <v>111000</v>
      </c>
      <c r="H1855" t="s">
        <v>40297</v>
      </c>
      <c r="I1855">
        <v>5399</v>
      </c>
      <c r="J1855">
        <v>19</v>
      </c>
      <c r="K1855">
        <v>19</v>
      </c>
    </row>
    <row r="1856" spans="1:11">
      <c r="A1856">
        <v>90</v>
      </c>
      <c r="B1856" t="b">
        <v>0</v>
      </c>
      <c r="C1856" t="s">
        <v>42115</v>
      </c>
      <c r="D1856">
        <v>1037022454355</v>
      </c>
      <c r="E1856">
        <v>1</v>
      </c>
      <c r="F1856">
        <v>6068644146</v>
      </c>
      <c r="G1856">
        <v>100000</v>
      </c>
      <c r="H1856" t="s">
        <v>40297</v>
      </c>
      <c r="I1856">
        <v>5399</v>
      </c>
      <c r="J1856">
        <v>26</v>
      </c>
      <c r="K1856">
        <v>45</v>
      </c>
    </row>
    <row r="1857" spans="1:11">
      <c r="A1857">
        <v>90</v>
      </c>
      <c r="B1857" t="b">
        <v>0</v>
      </c>
      <c r="C1857" t="s">
        <v>44965</v>
      </c>
      <c r="D1857">
        <v>1037022454355</v>
      </c>
      <c r="E1857">
        <v>1</v>
      </c>
      <c r="F1857">
        <v>6071643383</v>
      </c>
      <c r="G1857">
        <v>99990</v>
      </c>
      <c r="H1857" t="s">
        <v>40297</v>
      </c>
      <c r="I1857">
        <v>5399</v>
      </c>
      <c r="J1857">
        <v>351</v>
      </c>
      <c r="K1857">
        <v>356</v>
      </c>
    </row>
    <row r="1858" spans="1:11">
      <c r="A1858">
        <v>90</v>
      </c>
      <c r="B1858" t="b">
        <v>0</v>
      </c>
      <c r="C1858" t="s">
        <v>40301</v>
      </c>
      <c r="D1858">
        <v>1037022454355</v>
      </c>
      <c r="E1858">
        <v>1</v>
      </c>
      <c r="F1858">
        <v>6072565789</v>
      </c>
      <c r="G1858">
        <v>90440</v>
      </c>
      <c r="H1858" t="s">
        <v>40297</v>
      </c>
      <c r="I1858">
        <v>5399</v>
      </c>
      <c r="J1858">
        <v>12</v>
      </c>
      <c r="K1858">
        <v>14</v>
      </c>
    </row>
    <row r="1859" spans="1:11">
      <c r="A1859">
        <v>90</v>
      </c>
      <c r="B1859" t="b">
        <v>0</v>
      </c>
      <c r="C1859" t="s">
        <v>41053</v>
      </c>
      <c r="D1859">
        <v>1037022454355</v>
      </c>
      <c r="E1859">
        <v>1</v>
      </c>
      <c r="F1859">
        <v>6073134482</v>
      </c>
      <c r="G1859">
        <v>50000</v>
      </c>
      <c r="H1859" t="s">
        <v>40297</v>
      </c>
      <c r="I1859">
        <v>5399</v>
      </c>
      <c r="J1859">
        <v>155</v>
      </c>
      <c r="K1859">
        <v>162</v>
      </c>
    </row>
    <row r="1860" spans="1:11">
      <c r="A1860">
        <v>90</v>
      </c>
      <c r="B1860" t="b">
        <v>0</v>
      </c>
      <c r="C1860" t="s">
        <v>44872</v>
      </c>
      <c r="D1860">
        <v>1037022454355</v>
      </c>
      <c r="E1860">
        <v>1</v>
      </c>
      <c r="F1860">
        <v>6121361865</v>
      </c>
      <c r="G1860">
        <v>49900</v>
      </c>
      <c r="H1860" t="s">
        <v>40297</v>
      </c>
      <c r="I1860">
        <v>5399</v>
      </c>
      <c r="J1860">
        <v>1</v>
      </c>
      <c r="K1860">
        <v>1</v>
      </c>
    </row>
    <row r="1861" spans="1:11">
      <c r="A1861">
        <v>14</v>
      </c>
      <c r="B1861" t="b">
        <v>0</v>
      </c>
      <c r="C1861" t="s">
        <v>45277</v>
      </c>
      <c r="D1861">
        <v>1037022454355</v>
      </c>
      <c r="E1861">
        <v>1</v>
      </c>
      <c r="F1861">
        <v>6116419786</v>
      </c>
      <c r="G1861">
        <v>40000</v>
      </c>
      <c r="H1861" t="s">
        <v>40297</v>
      </c>
      <c r="I1861">
        <v>5399</v>
      </c>
      <c r="J1861">
        <v>71</v>
      </c>
      <c r="K1861">
        <v>84</v>
      </c>
    </row>
    <row r="1862" spans="1:11">
      <c r="A1862">
        <v>90</v>
      </c>
      <c r="B1862" t="b">
        <v>0</v>
      </c>
      <c r="C1862" t="s">
        <v>43235</v>
      </c>
      <c r="D1862">
        <v>1037022454355</v>
      </c>
      <c r="E1862">
        <v>1</v>
      </c>
      <c r="F1862">
        <v>6067766517</v>
      </c>
      <c r="G1862">
        <v>333400</v>
      </c>
      <c r="H1862" t="s">
        <v>40297</v>
      </c>
      <c r="I1862">
        <v>5403</v>
      </c>
      <c r="J1862">
        <v>20</v>
      </c>
      <c r="K1862">
        <v>20</v>
      </c>
    </row>
    <row r="1863" spans="1:11">
      <c r="A1863">
        <v>90</v>
      </c>
      <c r="B1863" t="b">
        <v>0</v>
      </c>
      <c r="C1863" t="s">
        <v>42287</v>
      </c>
      <c r="D1863">
        <v>1037022454355</v>
      </c>
      <c r="E1863">
        <v>1</v>
      </c>
      <c r="F1863">
        <v>6072249728</v>
      </c>
      <c r="G1863">
        <v>320000</v>
      </c>
      <c r="H1863" t="s">
        <v>40297</v>
      </c>
      <c r="I1863">
        <v>5403</v>
      </c>
      <c r="J1863">
        <v>1</v>
      </c>
      <c r="K1863">
        <v>3</v>
      </c>
    </row>
    <row r="1864" spans="1:11">
      <c r="A1864">
        <v>90</v>
      </c>
      <c r="B1864" t="b">
        <v>0</v>
      </c>
      <c r="C1864" t="s">
        <v>42304</v>
      </c>
      <c r="D1864">
        <v>1037022454355</v>
      </c>
      <c r="E1864">
        <v>1</v>
      </c>
      <c r="F1864">
        <v>6077492696</v>
      </c>
      <c r="G1864">
        <v>169000</v>
      </c>
      <c r="H1864" t="s">
        <v>40297</v>
      </c>
      <c r="I1864">
        <v>5403</v>
      </c>
      <c r="J1864">
        <v>35</v>
      </c>
      <c r="K1864">
        <v>35</v>
      </c>
    </row>
    <row r="1865" spans="1:11">
      <c r="A1865">
        <v>90</v>
      </c>
      <c r="B1865" t="b">
        <v>0</v>
      </c>
      <c r="C1865" t="s">
        <v>40453</v>
      </c>
      <c r="D1865">
        <v>1037022454355</v>
      </c>
      <c r="E1865">
        <v>1</v>
      </c>
      <c r="F1865">
        <v>6070207492</v>
      </c>
      <c r="G1865">
        <v>79800</v>
      </c>
      <c r="H1865" t="s">
        <v>40297</v>
      </c>
      <c r="I1865">
        <v>5403</v>
      </c>
      <c r="J1865">
        <v>15</v>
      </c>
      <c r="K1865">
        <v>28</v>
      </c>
    </row>
    <row r="1866" spans="1:11">
      <c r="A1866">
        <v>90</v>
      </c>
      <c r="B1866" t="b">
        <v>0</v>
      </c>
      <c r="C1866" t="s">
        <v>46232</v>
      </c>
      <c r="D1866">
        <v>1037022454355</v>
      </c>
      <c r="E1866">
        <v>1</v>
      </c>
      <c r="F1866">
        <v>6128294531</v>
      </c>
      <c r="G1866">
        <v>79570</v>
      </c>
      <c r="H1866" t="s">
        <v>40297</v>
      </c>
      <c r="I1866">
        <v>5403</v>
      </c>
      <c r="J1866">
        <v>1</v>
      </c>
      <c r="K1866">
        <v>1</v>
      </c>
    </row>
    <row r="1867" spans="1:11">
      <c r="A1867">
        <v>90</v>
      </c>
      <c r="B1867" t="b">
        <v>0</v>
      </c>
      <c r="C1867" t="s">
        <v>46474</v>
      </c>
      <c r="D1867">
        <v>1037022454355</v>
      </c>
      <c r="E1867">
        <v>1</v>
      </c>
      <c r="F1867">
        <v>6127056648</v>
      </c>
      <c r="G1867">
        <v>50000</v>
      </c>
      <c r="H1867" t="s">
        <v>40297</v>
      </c>
      <c r="I1867">
        <v>5403</v>
      </c>
      <c r="J1867">
        <v>5</v>
      </c>
      <c r="K1867">
        <v>5</v>
      </c>
    </row>
    <row r="1868" spans="1:11">
      <c r="A1868">
        <v>90</v>
      </c>
      <c r="B1868" t="b">
        <v>0</v>
      </c>
      <c r="C1868" t="s">
        <v>46338</v>
      </c>
      <c r="D1868">
        <v>1037022454355</v>
      </c>
      <c r="E1868">
        <v>1</v>
      </c>
      <c r="F1868">
        <v>6128701485</v>
      </c>
      <c r="G1868">
        <v>49570</v>
      </c>
      <c r="H1868" t="s">
        <v>40297</v>
      </c>
      <c r="I1868">
        <v>5403</v>
      </c>
      <c r="J1868">
        <v>2</v>
      </c>
      <c r="K1868">
        <v>5</v>
      </c>
    </row>
    <row r="1869" spans="1:11">
      <c r="A1869">
        <v>90</v>
      </c>
      <c r="B1869" t="b">
        <v>0</v>
      </c>
      <c r="C1869" t="s">
        <v>41894</v>
      </c>
      <c r="D1869">
        <v>1037022454355</v>
      </c>
      <c r="E1869">
        <v>1</v>
      </c>
      <c r="F1869">
        <v>6067430283</v>
      </c>
      <c r="G1869">
        <v>1000000</v>
      </c>
      <c r="H1869" t="s">
        <v>40297</v>
      </c>
      <c r="I1869">
        <v>5405</v>
      </c>
      <c r="J1869">
        <v>2</v>
      </c>
      <c r="K1869">
        <v>2</v>
      </c>
    </row>
    <row r="1870" spans="1:11">
      <c r="A1870">
        <v>90</v>
      </c>
      <c r="B1870" t="b">
        <v>0</v>
      </c>
      <c r="C1870" t="s">
        <v>42272</v>
      </c>
      <c r="D1870">
        <v>1037022454355</v>
      </c>
      <c r="E1870">
        <v>1</v>
      </c>
      <c r="F1870">
        <v>6073134352</v>
      </c>
      <c r="G1870">
        <v>50000</v>
      </c>
      <c r="H1870" t="s">
        <v>40297</v>
      </c>
      <c r="I1870">
        <v>5405</v>
      </c>
      <c r="J1870">
        <v>129</v>
      </c>
      <c r="K1870">
        <v>143</v>
      </c>
    </row>
    <row r="1871" spans="1:11">
      <c r="A1871">
        <v>90</v>
      </c>
      <c r="B1871" t="b">
        <v>0</v>
      </c>
      <c r="C1871" t="s">
        <v>40995</v>
      </c>
      <c r="D1871">
        <v>1037022454355</v>
      </c>
      <c r="E1871">
        <v>1</v>
      </c>
      <c r="F1871">
        <v>6067851302</v>
      </c>
      <c r="G1871">
        <v>49980</v>
      </c>
      <c r="H1871" t="s">
        <v>40297</v>
      </c>
      <c r="I1871">
        <v>5405</v>
      </c>
      <c r="J1871">
        <v>213</v>
      </c>
      <c r="K1871">
        <v>320</v>
      </c>
    </row>
    <row r="1872" spans="1:11">
      <c r="A1872">
        <v>90</v>
      </c>
      <c r="B1872" t="b">
        <v>0</v>
      </c>
      <c r="C1872" t="s">
        <v>47736</v>
      </c>
      <c r="D1872">
        <v>1037022454355</v>
      </c>
      <c r="E1872">
        <v>1</v>
      </c>
      <c r="F1872">
        <v>6126073658</v>
      </c>
      <c r="G1872">
        <v>47900</v>
      </c>
      <c r="H1872" t="s">
        <v>40297</v>
      </c>
      <c r="I1872">
        <v>5405</v>
      </c>
      <c r="J1872">
        <v>82</v>
      </c>
      <c r="K1872">
        <v>86</v>
      </c>
    </row>
    <row r="1873" spans="1:11">
      <c r="A1873">
        <v>90</v>
      </c>
      <c r="B1873" t="b">
        <v>0</v>
      </c>
      <c r="C1873" t="s">
        <v>44356</v>
      </c>
      <c r="D1873">
        <v>1037022454355</v>
      </c>
      <c r="E1873">
        <v>1</v>
      </c>
      <c r="F1873">
        <v>6068100898</v>
      </c>
      <c r="G1873">
        <v>1000000</v>
      </c>
      <c r="H1873" t="s">
        <v>40297</v>
      </c>
      <c r="I1873">
        <v>5439</v>
      </c>
      <c r="J1873">
        <v>19</v>
      </c>
      <c r="K1873">
        <v>19</v>
      </c>
    </row>
    <row r="1874" spans="1:11">
      <c r="A1874">
        <v>90</v>
      </c>
      <c r="B1874" t="b">
        <v>0</v>
      </c>
      <c r="C1874" t="s">
        <v>42236</v>
      </c>
      <c r="D1874">
        <v>1037022454355</v>
      </c>
      <c r="E1874">
        <v>1</v>
      </c>
      <c r="F1874">
        <v>6072249387</v>
      </c>
      <c r="G1874">
        <v>398000</v>
      </c>
      <c r="H1874" t="s">
        <v>40297</v>
      </c>
      <c r="I1874">
        <v>5439</v>
      </c>
      <c r="J1874">
        <v>14</v>
      </c>
      <c r="K1874">
        <v>14</v>
      </c>
    </row>
    <row r="1875" spans="1:11">
      <c r="A1875">
        <v>90</v>
      </c>
      <c r="B1875" t="b">
        <v>0</v>
      </c>
      <c r="C1875" t="s">
        <v>43156</v>
      </c>
      <c r="D1875">
        <v>1037022454355</v>
      </c>
      <c r="E1875">
        <v>1</v>
      </c>
      <c r="F1875">
        <v>6067766099</v>
      </c>
      <c r="G1875">
        <v>389900</v>
      </c>
      <c r="H1875" t="s">
        <v>40297</v>
      </c>
      <c r="I1875">
        <v>5439</v>
      </c>
      <c r="J1875">
        <v>10</v>
      </c>
      <c r="K1875">
        <v>20</v>
      </c>
    </row>
    <row r="1876" spans="1:11">
      <c r="A1876">
        <v>90</v>
      </c>
      <c r="B1876" t="b">
        <v>0</v>
      </c>
      <c r="C1876" t="s">
        <v>40298</v>
      </c>
      <c r="D1876">
        <v>1037022454355</v>
      </c>
      <c r="E1876">
        <v>1</v>
      </c>
      <c r="F1876">
        <v>6070992912</v>
      </c>
      <c r="G1876">
        <v>50000</v>
      </c>
      <c r="H1876" t="s">
        <v>40297</v>
      </c>
      <c r="I1876">
        <v>5439</v>
      </c>
      <c r="J1876">
        <v>134</v>
      </c>
      <c r="K1876">
        <v>134</v>
      </c>
    </row>
    <row r="1877" spans="1:11">
      <c r="A1877">
        <v>90</v>
      </c>
      <c r="B1877" t="b">
        <v>0</v>
      </c>
      <c r="C1877" t="s">
        <v>42305</v>
      </c>
      <c r="D1877">
        <v>1037022454355</v>
      </c>
      <c r="E1877">
        <v>1</v>
      </c>
      <c r="F1877">
        <v>6073134553</v>
      </c>
      <c r="G1877">
        <v>50000</v>
      </c>
      <c r="H1877" t="s">
        <v>40297</v>
      </c>
      <c r="I1877">
        <v>5439</v>
      </c>
      <c r="J1877">
        <v>149</v>
      </c>
      <c r="K1877">
        <v>154</v>
      </c>
    </row>
    <row r="1878" spans="1:11">
      <c r="A1878">
        <v>90</v>
      </c>
      <c r="B1878" t="b">
        <v>0</v>
      </c>
      <c r="C1878" t="s">
        <v>43337</v>
      </c>
      <c r="D1878">
        <v>1037022454355</v>
      </c>
      <c r="E1878">
        <v>1</v>
      </c>
      <c r="F1878">
        <v>6072223593</v>
      </c>
      <c r="G1878">
        <v>38000</v>
      </c>
      <c r="H1878" t="s">
        <v>40297</v>
      </c>
      <c r="I1878">
        <v>5439</v>
      </c>
      <c r="J1878">
        <v>18</v>
      </c>
      <c r="K1878">
        <v>18</v>
      </c>
    </row>
    <row r="1879" spans="1:11">
      <c r="A1879">
        <v>90</v>
      </c>
      <c r="B1879" t="b">
        <v>0</v>
      </c>
      <c r="C1879" t="s">
        <v>41688</v>
      </c>
      <c r="D1879">
        <v>1037022454355</v>
      </c>
      <c r="E1879">
        <v>1</v>
      </c>
      <c r="F1879">
        <v>6068510512</v>
      </c>
      <c r="G1879">
        <v>19950</v>
      </c>
      <c r="H1879" t="s">
        <v>40297</v>
      </c>
      <c r="I1879">
        <v>5439</v>
      </c>
      <c r="J1879">
        <v>87</v>
      </c>
      <c r="K1879">
        <v>94</v>
      </c>
    </row>
    <row r="1880" spans="1:11">
      <c r="A1880">
        <v>90</v>
      </c>
      <c r="B1880" t="b">
        <v>0</v>
      </c>
      <c r="C1880" t="s">
        <v>45394</v>
      </c>
      <c r="D1880">
        <v>1037022454355</v>
      </c>
      <c r="E1880">
        <v>1</v>
      </c>
      <c r="F1880">
        <v>6118730035</v>
      </c>
      <c r="G1880">
        <v>19940</v>
      </c>
      <c r="H1880" t="s">
        <v>40297</v>
      </c>
      <c r="I1880">
        <v>5439</v>
      </c>
      <c r="J1880">
        <v>3</v>
      </c>
      <c r="K1880">
        <v>6</v>
      </c>
    </row>
    <row r="1881" spans="1:11">
      <c r="A1881">
        <v>90</v>
      </c>
      <c r="B1881" t="b">
        <v>0</v>
      </c>
      <c r="C1881" t="s">
        <v>46121</v>
      </c>
      <c r="D1881">
        <v>1037022454355</v>
      </c>
      <c r="E1881">
        <v>1</v>
      </c>
      <c r="F1881">
        <v>6127042308</v>
      </c>
      <c r="G1881">
        <v>15000</v>
      </c>
      <c r="H1881" t="s">
        <v>40297</v>
      </c>
      <c r="I1881">
        <v>5439</v>
      </c>
      <c r="J1881">
        <v>43</v>
      </c>
      <c r="K1881">
        <v>50</v>
      </c>
    </row>
    <row r="1882" spans="1:11">
      <c r="A1882">
        <v>90</v>
      </c>
      <c r="B1882" t="b">
        <v>0</v>
      </c>
      <c r="C1882" t="s">
        <v>41911</v>
      </c>
      <c r="D1882">
        <v>1037022454355</v>
      </c>
      <c r="E1882">
        <v>1</v>
      </c>
      <c r="F1882">
        <v>6067430420</v>
      </c>
      <c r="G1882">
        <v>1000000</v>
      </c>
      <c r="H1882" t="s">
        <v>40297</v>
      </c>
      <c r="I1882">
        <v>5443</v>
      </c>
      <c r="J1882">
        <v>2</v>
      </c>
      <c r="K1882">
        <v>2</v>
      </c>
    </row>
    <row r="1883" spans="1:11">
      <c r="A1883">
        <v>90</v>
      </c>
      <c r="B1883" t="b">
        <v>0</v>
      </c>
      <c r="C1883" t="s">
        <v>41962</v>
      </c>
      <c r="D1883">
        <v>1037022454355</v>
      </c>
      <c r="E1883">
        <v>1</v>
      </c>
      <c r="F1883">
        <v>6067856722</v>
      </c>
      <c r="G1883">
        <v>128400</v>
      </c>
      <c r="H1883" t="s">
        <v>40297</v>
      </c>
      <c r="I1883">
        <v>5443</v>
      </c>
      <c r="J1883">
        <v>122</v>
      </c>
      <c r="K1883">
        <v>154</v>
      </c>
    </row>
    <row r="1884" spans="1:11">
      <c r="A1884">
        <v>90</v>
      </c>
      <c r="B1884" t="b">
        <v>0</v>
      </c>
      <c r="C1884" t="s">
        <v>47171</v>
      </c>
      <c r="D1884">
        <v>1037022454355</v>
      </c>
      <c r="E1884">
        <v>1</v>
      </c>
      <c r="F1884">
        <v>6131465763</v>
      </c>
      <c r="G1884">
        <v>128000</v>
      </c>
      <c r="H1884" t="s">
        <v>40297</v>
      </c>
      <c r="I1884">
        <v>5443</v>
      </c>
      <c r="J1884">
        <v>5</v>
      </c>
      <c r="K1884">
        <v>8</v>
      </c>
    </row>
    <row r="1885" spans="1:11">
      <c r="A1885">
        <v>90</v>
      </c>
      <c r="B1885" t="b">
        <v>0</v>
      </c>
      <c r="C1885" t="s">
        <v>41911</v>
      </c>
      <c r="D1885">
        <v>1037022454355</v>
      </c>
      <c r="E1885">
        <v>1</v>
      </c>
      <c r="F1885">
        <v>6067430419</v>
      </c>
      <c r="G1885">
        <v>1000000</v>
      </c>
      <c r="H1885" t="s">
        <v>40297</v>
      </c>
      <c r="I1885">
        <v>5445</v>
      </c>
      <c r="J1885">
        <v>3</v>
      </c>
      <c r="K1885">
        <v>3</v>
      </c>
    </row>
    <row r="1886" spans="1:11">
      <c r="A1886">
        <v>90</v>
      </c>
      <c r="B1886" t="b">
        <v>0</v>
      </c>
      <c r="C1886" t="s">
        <v>42283</v>
      </c>
      <c r="D1886">
        <v>1037022454355</v>
      </c>
      <c r="E1886">
        <v>1</v>
      </c>
      <c r="F1886">
        <v>6073134433</v>
      </c>
      <c r="G1886">
        <v>75000</v>
      </c>
      <c r="H1886" t="s">
        <v>40297</v>
      </c>
      <c r="I1886">
        <v>5445</v>
      </c>
      <c r="J1886">
        <v>115</v>
      </c>
      <c r="K1886">
        <v>130</v>
      </c>
    </row>
    <row r="1887" spans="1:11">
      <c r="A1887">
        <v>90</v>
      </c>
      <c r="B1887" t="b">
        <v>0</v>
      </c>
      <c r="C1887" t="s">
        <v>41212</v>
      </c>
      <c r="D1887">
        <v>1037022454355</v>
      </c>
      <c r="E1887">
        <v>1</v>
      </c>
      <c r="F1887">
        <v>6084269307</v>
      </c>
      <c r="G1887">
        <v>67000</v>
      </c>
      <c r="H1887" t="s">
        <v>40297</v>
      </c>
      <c r="I1887">
        <v>5445</v>
      </c>
      <c r="J1887">
        <v>2</v>
      </c>
      <c r="K1887">
        <v>2</v>
      </c>
    </row>
    <row r="1888" spans="1:11">
      <c r="A1888">
        <v>90</v>
      </c>
      <c r="B1888" t="b">
        <v>0</v>
      </c>
      <c r="C1888" t="s">
        <v>41004</v>
      </c>
      <c r="D1888">
        <v>1037022454355</v>
      </c>
      <c r="E1888">
        <v>1</v>
      </c>
      <c r="F1888">
        <v>6067851337</v>
      </c>
      <c r="G1888">
        <v>66700</v>
      </c>
      <c r="H1888" t="s">
        <v>40297</v>
      </c>
      <c r="I1888">
        <v>5445</v>
      </c>
      <c r="J1888">
        <v>144</v>
      </c>
      <c r="K1888">
        <v>200</v>
      </c>
    </row>
    <row r="1889" spans="1:11">
      <c r="A1889">
        <v>30</v>
      </c>
      <c r="B1889" t="b">
        <v>0</v>
      </c>
      <c r="C1889" t="s">
        <v>42148</v>
      </c>
      <c r="D1889">
        <v>1037022454355</v>
      </c>
      <c r="E1889">
        <v>1</v>
      </c>
      <c r="F1889">
        <v>6112506274</v>
      </c>
      <c r="G1889">
        <v>400000</v>
      </c>
      <c r="H1889" t="s">
        <v>40297</v>
      </c>
      <c r="I1889">
        <v>5533</v>
      </c>
      <c r="J1889">
        <v>17</v>
      </c>
      <c r="K1889">
        <v>18</v>
      </c>
    </row>
    <row r="1890" spans="1:11">
      <c r="A1890">
        <v>90</v>
      </c>
      <c r="B1890" t="b">
        <v>0</v>
      </c>
      <c r="C1890" t="s">
        <v>45908</v>
      </c>
      <c r="D1890">
        <v>1037022454355</v>
      </c>
      <c r="E1890">
        <v>1</v>
      </c>
      <c r="F1890">
        <v>6128802007</v>
      </c>
      <c r="G1890">
        <v>120000</v>
      </c>
      <c r="H1890" t="s">
        <v>40297</v>
      </c>
      <c r="I1890">
        <v>5533</v>
      </c>
      <c r="J1890">
        <v>105</v>
      </c>
      <c r="K1890">
        <v>105</v>
      </c>
    </row>
    <row r="1891" spans="1:11">
      <c r="A1891">
        <v>90</v>
      </c>
      <c r="B1891" t="b">
        <v>0</v>
      </c>
      <c r="C1891" t="s">
        <v>42929</v>
      </c>
      <c r="D1891">
        <v>1037022454355</v>
      </c>
      <c r="E1891">
        <v>1</v>
      </c>
      <c r="F1891">
        <v>6110642091</v>
      </c>
      <c r="G1891">
        <v>50000</v>
      </c>
      <c r="H1891" t="s">
        <v>40297</v>
      </c>
      <c r="I1891">
        <v>5599</v>
      </c>
      <c r="J1891">
        <v>140</v>
      </c>
      <c r="K1891">
        <v>149</v>
      </c>
    </row>
    <row r="1892" spans="1:11">
      <c r="A1892">
        <v>90</v>
      </c>
      <c r="B1892" t="b">
        <v>0</v>
      </c>
      <c r="C1892" t="s">
        <v>46496</v>
      </c>
      <c r="D1892">
        <v>1037022454355</v>
      </c>
      <c r="E1892">
        <v>1</v>
      </c>
      <c r="F1892">
        <v>6127352482</v>
      </c>
      <c r="G1892">
        <v>49000</v>
      </c>
      <c r="H1892" t="s">
        <v>40297</v>
      </c>
      <c r="I1892">
        <v>5599</v>
      </c>
      <c r="J1892">
        <v>4</v>
      </c>
      <c r="K1892">
        <v>10</v>
      </c>
    </row>
    <row r="1893" spans="1:11">
      <c r="A1893">
        <v>90</v>
      </c>
      <c r="B1893" t="b">
        <v>0</v>
      </c>
      <c r="C1893" t="s">
        <v>45886</v>
      </c>
      <c r="D1893">
        <v>1037022454355</v>
      </c>
      <c r="E1893">
        <v>1</v>
      </c>
      <c r="F1893">
        <v>6128801182</v>
      </c>
      <c r="G1893">
        <v>25010</v>
      </c>
      <c r="H1893" t="s">
        <v>40297</v>
      </c>
      <c r="I1893">
        <v>5631</v>
      </c>
      <c r="J1893">
        <v>134</v>
      </c>
      <c r="K1893">
        <v>134</v>
      </c>
    </row>
    <row r="1894" spans="1:11">
      <c r="A1894">
        <v>90</v>
      </c>
      <c r="B1894" t="b">
        <v>0</v>
      </c>
      <c r="C1894" t="s">
        <v>44735</v>
      </c>
      <c r="D1894">
        <v>1037022454355</v>
      </c>
      <c r="E1894">
        <v>1</v>
      </c>
      <c r="F1894">
        <v>6106834863</v>
      </c>
      <c r="G1894">
        <v>25000</v>
      </c>
      <c r="H1894" t="s">
        <v>40297</v>
      </c>
      <c r="I1894">
        <v>5631</v>
      </c>
      <c r="J1894">
        <v>27</v>
      </c>
      <c r="K1894">
        <v>50</v>
      </c>
    </row>
    <row r="1895" spans="1:11">
      <c r="A1895">
        <v>90</v>
      </c>
      <c r="B1895" t="b">
        <v>0</v>
      </c>
      <c r="C1895" t="s">
        <v>40979</v>
      </c>
      <c r="D1895">
        <v>1037022454355</v>
      </c>
      <c r="E1895">
        <v>1</v>
      </c>
      <c r="F1895">
        <v>6070996926</v>
      </c>
      <c r="G1895">
        <v>500000</v>
      </c>
      <c r="H1895" t="s">
        <v>40297</v>
      </c>
      <c r="I1895">
        <v>5647</v>
      </c>
      <c r="J1895">
        <v>55</v>
      </c>
      <c r="K1895">
        <v>56</v>
      </c>
    </row>
    <row r="1896" spans="1:11">
      <c r="A1896">
        <v>90</v>
      </c>
      <c r="B1896" t="b">
        <v>0</v>
      </c>
      <c r="C1896" t="s">
        <v>44750</v>
      </c>
      <c r="D1896">
        <v>1037022454355</v>
      </c>
      <c r="E1896">
        <v>1</v>
      </c>
      <c r="F1896">
        <v>6106834922</v>
      </c>
      <c r="G1896">
        <v>25000</v>
      </c>
      <c r="H1896" t="s">
        <v>40297</v>
      </c>
      <c r="I1896">
        <v>5647</v>
      </c>
      <c r="J1896">
        <v>45</v>
      </c>
      <c r="K1896">
        <v>50</v>
      </c>
    </row>
    <row r="1897" spans="1:11">
      <c r="A1897">
        <v>90</v>
      </c>
      <c r="B1897" t="b">
        <v>0</v>
      </c>
      <c r="C1897" t="s">
        <v>41009</v>
      </c>
      <c r="D1897">
        <v>1037022454355</v>
      </c>
      <c r="E1897">
        <v>1</v>
      </c>
      <c r="F1897">
        <v>6070997081</v>
      </c>
      <c r="G1897">
        <v>500000</v>
      </c>
      <c r="H1897" t="s">
        <v>40297</v>
      </c>
      <c r="I1897">
        <v>5649</v>
      </c>
      <c r="J1897">
        <v>32</v>
      </c>
      <c r="K1897">
        <v>54</v>
      </c>
    </row>
    <row r="1898" spans="1:11">
      <c r="A1898">
        <v>90</v>
      </c>
      <c r="B1898" t="b">
        <v>0</v>
      </c>
      <c r="C1898" t="s">
        <v>46008</v>
      </c>
      <c r="D1898">
        <v>1037022454355</v>
      </c>
      <c r="E1898">
        <v>1</v>
      </c>
      <c r="F1898">
        <v>6126086493</v>
      </c>
      <c r="G1898">
        <v>450000</v>
      </c>
      <c r="H1898" t="s">
        <v>40297</v>
      </c>
      <c r="I1898">
        <v>5649</v>
      </c>
      <c r="J1898">
        <v>34</v>
      </c>
      <c r="K1898">
        <v>35</v>
      </c>
    </row>
    <row r="1899" spans="1:11">
      <c r="A1899">
        <v>90</v>
      </c>
      <c r="B1899" t="b">
        <v>0</v>
      </c>
      <c r="C1899" t="s">
        <v>44647</v>
      </c>
      <c r="D1899">
        <v>1037022454355</v>
      </c>
      <c r="E1899">
        <v>1</v>
      </c>
      <c r="F1899">
        <v>6068102567</v>
      </c>
      <c r="G1899">
        <v>100000</v>
      </c>
      <c r="H1899" t="s">
        <v>40297</v>
      </c>
      <c r="I1899">
        <v>5693</v>
      </c>
      <c r="J1899">
        <v>3</v>
      </c>
      <c r="K1899">
        <v>5</v>
      </c>
    </row>
    <row r="1900" spans="1:11">
      <c r="A1900">
        <v>90</v>
      </c>
      <c r="B1900" t="b">
        <v>0</v>
      </c>
      <c r="C1900" t="s">
        <v>44647</v>
      </c>
      <c r="D1900">
        <v>1037022454355</v>
      </c>
      <c r="E1900">
        <v>1</v>
      </c>
      <c r="F1900">
        <v>6068102565</v>
      </c>
      <c r="G1900">
        <v>100000</v>
      </c>
      <c r="H1900" t="s">
        <v>40297</v>
      </c>
      <c r="I1900">
        <v>5743</v>
      </c>
      <c r="J1900">
        <v>2</v>
      </c>
      <c r="K1900">
        <v>3</v>
      </c>
    </row>
    <row r="1901" spans="1:11">
      <c r="A1901">
        <v>90</v>
      </c>
      <c r="B1901" t="b">
        <v>0</v>
      </c>
      <c r="C1901" t="s">
        <v>44647</v>
      </c>
      <c r="D1901">
        <v>1037022454355</v>
      </c>
      <c r="E1901">
        <v>1</v>
      </c>
      <c r="F1901">
        <v>6068102564</v>
      </c>
      <c r="G1901">
        <v>100000</v>
      </c>
      <c r="H1901" t="s">
        <v>40297</v>
      </c>
      <c r="I1901">
        <v>5745</v>
      </c>
      <c r="J1901">
        <v>9</v>
      </c>
      <c r="K1901">
        <v>9</v>
      </c>
    </row>
    <row r="1902" spans="1:11">
      <c r="A1902">
        <v>90</v>
      </c>
      <c r="B1902" t="b">
        <v>0</v>
      </c>
      <c r="C1902" t="s">
        <v>44647</v>
      </c>
      <c r="D1902">
        <v>1037022454355</v>
      </c>
      <c r="E1902">
        <v>1</v>
      </c>
      <c r="F1902">
        <v>6068102566</v>
      </c>
      <c r="G1902">
        <v>100000</v>
      </c>
      <c r="H1902" t="s">
        <v>40297</v>
      </c>
      <c r="I1902">
        <v>5747</v>
      </c>
      <c r="J1902">
        <v>7</v>
      </c>
      <c r="K1902">
        <v>7</v>
      </c>
    </row>
    <row r="1903" spans="1:11">
      <c r="A1903">
        <v>90</v>
      </c>
      <c r="B1903" t="b">
        <v>0</v>
      </c>
      <c r="C1903" t="s">
        <v>46131</v>
      </c>
      <c r="D1903">
        <v>1037022454355</v>
      </c>
      <c r="E1903">
        <v>1</v>
      </c>
      <c r="F1903">
        <v>6127599619</v>
      </c>
      <c r="G1903">
        <v>90000</v>
      </c>
      <c r="H1903" t="s">
        <v>40297</v>
      </c>
      <c r="I1903">
        <v>5747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45100</v>
      </c>
      <c r="D1904">
        <v>1037022454355</v>
      </c>
      <c r="E1904">
        <v>1</v>
      </c>
      <c r="F1904">
        <v>6067187752</v>
      </c>
      <c r="G1904">
        <v>4000000</v>
      </c>
      <c r="H1904" t="s">
        <v>40297</v>
      </c>
      <c r="I1904">
        <v>5839</v>
      </c>
      <c r="J1904">
        <v>5</v>
      </c>
      <c r="K1904">
        <v>5</v>
      </c>
    </row>
    <row r="1905" spans="1:11">
      <c r="A1905">
        <v>90</v>
      </c>
      <c r="B1905" t="b">
        <v>0</v>
      </c>
      <c r="C1905" t="s">
        <v>44623</v>
      </c>
      <c r="D1905">
        <v>1037022454355</v>
      </c>
      <c r="E1905">
        <v>1</v>
      </c>
      <c r="F1905">
        <v>6067283180</v>
      </c>
      <c r="G1905">
        <v>3000000</v>
      </c>
      <c r="H1905" t="s">
        <v>40297</v>
      </c>
      <c r="I1905">
        <v>5839</v>
      </c>
      <c r="J1905">
        <v>10</v>
      </c>
      <c r="K1905">
        <v>11</v>
      </c>
    </row>
    <row r="1906" spans="1:11">
      <c r="A1906">
        <v>90</v>
      </c>
      <c r="B1906" t="b">
        <v>0</v>
      </c>
      <c r="C1906" t="s">
        <v>43044</v>
      </c>
      <c r="D1906">
        <v>1037022454355</v>
      </c>
      <c r="E1906">
        <v>1</v>
      </c>
      <c r="F1906">
        <v>6068519124</v>
      </c>
      <c r="G1906">
        <v>2700000</v>
      </c>
      <c r="H1906" t="s">
        <v>40297</v>
      </c>
      <c r="I1906">
        <v>5839</v>
      </c>
      <c r="J1906">
        <v>16</v>
      </c>
      <c r="K1906">
        <v>17</v>
      </c>
    </row>
    <row r="1907" spans="1:11">
      <c r="A1907">
        <v>90</v>
      </c>
      <c r="B1907" t="b">
        <v>0</v>
      </c>
      <c r="C1907" t="s">
        <v>40684</v>
      </c>
      <c r="D1907">
        <v>1037022454355</v>
      </c>
      <c r="E1907">
        <v>1</v>
      </c>
      <c r="F1907">
        <v>6070995308</v>
      </c>
      <c r="G1907">
        <v>2650000</v>
      </c>
      <c r="H1907" t="s">
        <v>40297</v>
      </c>
      <c r="I1907">
        <v>5839</v>
      </c>
      <c r="J1907">
        <v>50</v>
      </c>
      <c r="K1907">
        <v>66</v>
      </c>
    </row>
    <row r="1908" spans="1:11">
      <c r="A1908">
        <v>90</v>
      </c>
      <c r="B1908" t="b">
        <v>0</v>
      </c>
      <c r="C1908" t="s">
        <v>41268</v>
      </c>
      <c r="D1908">
        <v>1037022454355</v>
      </c>
      <c r="E1908">
        <v>1</v>
      </c>
      <c r="F1908">
        <v>6078699008</v>
      </c>
      <c r="G1908">
        <v>2500000</v>
      </c>
      <c r="H1908" t="s">
        <v>40297</v>
      </c>
      <c r="I1908">
        <v>5839</v>
      </c>
      <c r="J1908">
        <v>2</v>
      </c>
      <c r="K1908">
        <v>6</v>
      </c>
    </row>
    <row r="1909" spans="1:11">
      <c r="A1909">
        <v>90</v>
      </c>
      <c r="B1909" t="b">
        <v>0</v>
      </c>
      <c r="C1909" t="s">
        <v>44420</v>
      </c>
      <c r="D1909">
        <v>1037022454355</v>
      </c>
      <c r="E1909">
        <v>1</v>
      </c>
      <c r="F1909">
        <v>6081798234</v>
      </c>
      <c r="G1909">
        <v>2000000</v>
      </c>
      <c r="H1909" t="s">
        <v>40297</v>
      </c>
      <c r="I1909">
        <v>5839</v>
      </c>
      <c r="J1909">
        <v>100</v>
      </c>
      <c r="K1909">
        <v>100</v>
      </c>
    </row>
    <row r="1910" spans="1:11">
      <c r="A1910">
        <v>90</v>
      </c>
      <c r="B1910" t="b">
        <v>0</v>
      </c>
      <c r="C1910" t="s">
        <v>42376</v>
      </c>
      <c r="D1910">
        <v>1037022454355</v>
      </c>
      <c r="E1910">
        <v>1</v>
      </c>
      <c r="F1910">
        <v>6081818508</v>
      </c>
      <c r="G1910">
        <v>1900000</v>
      </c>
      <c r="H1910" t="s">
        <v>40297</v>
      </c>
      <c r="I1910">
        <v>5839</v>
      </c>
      <c r="J1910">
        <v>29</v>
      </c>
      <c r="K1910">
        <v>29</v>
      </c>
    </row>
    <row r="1911" spans="1:11">
      <c r="A1911">
        <v>90</v>
      </c>
      <c r="B1911" t="b">
        <v>0</v>
      </c>
      <c r="C1911" t="s">
        <v>40449</v>
      </c>
      <c r="D1911">
        <v>1037022454355</v>
      </c>
      <c r="E1911">
        <v>1</v>
      </c>
      <c r="F1911">
        <v>6067848168</v>
      </c>
      <c r="G1911">
        <v>1897000</v>
      </c>
      <c r="H1911" t="s">
        <v>40297</v>
      </c>
      <c r="I1911">
        <v>5839</v>
      </c>
      <c r="J1911">
        <v>149</v>
      </c>
      <c r="K1911">
        <v>230</v>
      </c>
    </row>
    <row r="1912" spans="1:11">
      <c r="A1912">
        <v>90</v>
      </c>
      <c r="B1912" t="b">
        <v>0</v>
      </c>
      <c r="C1912" t="s">
        <v>43703</v>
      </c>
      <c r="D1912">
        <v>1037022454355</v>
      </c>
      <c r="E1912">
        <v>1</v>
      </c>
      <c r="F1912">
        <v>6119929841</v>
      </c>
      <c r="G1912">
        <v>1895000</v>
      </c>
      <c r="H1912" t="s">
        <v>40297</v>
      </c>
      <c r="I1912">
        <v>5839</v>
      </c>
      <c r="J1912">
        <v>11</v>
      </c>
      <c r="K1912">
        <v>11</v>
      </c>
    </row>
    <row r="1913" spans="1:11">
      <c r="A1913">
        <v>90</v>
      </c>
      <c r="B1913" t="b">
        <v>0</v>
      </c>
      <c r="C1913" t="s">
        <v>46973</v>
      </c>
      <c r="D1913">
        <v>1037022454355</v>
      </c>
      <c r="E1913">
        <v>1</v>
      </c>
      <c r="F1913">
        <v>6128478756</v>
      </c>
      <c r="G1913">
        <v>1863000</v>
      </c>
      <c r="H1913" t="s">
        <v>40297</v>
      </c>
      <c r="I1913">
        <v>5839</v>
      </c>
      <c r="J1913">
        <v>65</v>
      </c>
      <c r="K1913">
        <v>66</v>
      </c>
    </row>
    <row r="1914" spans="1:11">
      <c r="A1914">
        <v>90</v>
      </c>
      <c r="B1914" t="b">
        <v>0</v>
      </c>
      <c r="C1914" t="s">
        <v>46828</v>
      </c>
      <c r="D1914">
        <v>1037022454355</v>
      </c>
      <c r="E1914">
        <v>1</v>
      </c>
      <c r="F1914">
        <v>6124487831</v>
      </c>
      <c r="G1914">
        <v>1860000</v>
      </c>
      <c r="H1914" t="s">
        <v>40297</v>
      </c>
      <c r="I1914">
        <v>5839</v>
      </c>
      <c r="J1914">
        <v>37</v>
      </c>
      <c r="K1914">
        <v>40</v>
      </c>
    </row>
    <row r="1915" spans="1:11">
      <c r="A1915">
        <v>90</v>
      </c>
      <c r="B1915" t="b">
        <v>0</v>
      </c>
      <c r="C1915" t="s">
        <v>46670</v>
      </c>
      <c r="D1915">
        <v>1037022454355</v>
      </c>
      <c r="E1915">
        <v>1</v>
      </c>
      <c r="F1915">
        <v>6131027154</v>
      </c>
      <c r="G1915">
        <v>1858000</v>
      </c>
      <c r="H1915" t="s">
        <v>40297</v>
      </c>
      <c r="I1915">
        <v>5839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47022</v>
      </c>
      <c r="D1916">
        <v>1037022454355</v>
      </c>
      <c r="E1916">
        <v>1</v>
      </c>
      <c r="F1916">
        <v>6119796215</v>
      </c>
      <c r="G1916">
        <v>1857000</v>
      </c>
      <c r="H1916" t="s">
        <v>40297</v>
      </c>
      <c r="I1916">
        <v>5839</v>
      </c>
      <c r="J1916">
        <v>1</v>
      </c>
      <c r="K1916">
        <v>33</v>
      </c>
    </row>
    <row r="1917" spans="1:11">
      <c r="A1917">
        <v>90</v>
      </c>
      <c r="B1917" t="b">
        <v>0</v>
      </c>
      <c r="C1917" t="s">
        <v>42750</v>
      </c>
      <c r="D1917">
        <v>1037022454355</v>
      </c>
      <c r="E1917">
        <v>1</v>
      </c>
      <c r="F1917">
        <v>6070483290</v>
      </c>
      <c r="G1917">
        <v>350000</v>
      </c>
      <c r="H1917" t="s">
        <v>40297</v>
      </c>
      <c r="I1917">
        <v>5849</v>
      </c>
      <c r="J1917">
        <v>70</v>
      </c>
      <c r="K1917">
        <v>78</v>
      </c>
    </row>
    <row r="1918" spans="1:11">
      <c r="A1918">
        <v>90</v>
      </c>
      <c r="B1918" t="b">
        <v>0</v>
      </c>
      <c r="C1918" t="s">
        <v>42429</v>
      </c>
      <c r="D1918">
        <v>1037022454355</v>
      </c>
      <c r="E1918">
        <v>1</v>
      </c>
      <c r="F1918">
        <v>6072578269</v>
      </c>
      <c r="G1918">
        <v>250000</v>
      </c>
      <c r="H1918" t="s">
        <v>40297</v>
      </c>
      <c r="I1918">
        <v>5849</v>
      </c>
      <c r="J1918">
        <v>75</v>
      </c>
      <c r="K1918">
        <v>100</v>
      </c>
    </row>
    <row r="1919" spans="1:11">
      <c r="A1919">
        <v>90</v>
      </c>
      <c r="B1919" t="b">
        <v>0</v>
      </c>
      <c r="C1919" t="s">
        <v>41142</v>
      </c>
      <c r="D1919">
        <v>1037022454355</v>
      </c>
      <c r="E1919">
        <v>1</v>
      </c>
      <c r="F1919">
        <v>6089380743</v>
      </c>
      <c r="G1919">
        <v>249900</v>
      </c>
      <c r="H1919" t="s">
        <v>40297</v>
      </c>
      <c r="I1919">
        <v>5849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41203</v>
      </c>
      <c r="D1920">
        <v>1037022454355</v>
      </c>
      <c r="E1920">
        <v>1</v>
      </c>
      <c r="F1920">
        <v>6113825989</v>
      </c>
      <c r="G1920">
        <v>249800</v>
      </c>
      <c r="H1920" t="s">
        <v>40297</v>
      </c>
      <c r="I1920">
        <v>5849</v>
      </c>
      <c r="J1920">
        <v>120</v>
      </c>
      <c r="K1920">
        <v>127</v>
      </c>
    </row>
    <row r="1921" spans="1:11">
      <c r="A1921">
        <v>90</v>
      </c>
      <c r="B1921" t="b">
        <v>0</v>
      </c>
      <c r="C1921" t="s">
        <v>44971</v>
      </c>
      <c r="D1921">
        <v>1037022454355</v>
      </c>
      <c r="E1921">
        <v>1</v>
      </c>
      <c r="F1921">
        <v>6117092637</v>
      </c>
      <c r="G1921">
        <v>249700</v>
      </c>
      <c r="H1921" t="s">
        <v>40297</v>
      </c>
      <c r="I1921">
        <v>5849</v>
      </c>
      <c r="J1921">
        <v>9</v>
      </c>
      <c r="K1921">
        <v>13</v>
      </c>
    </row>
    <row r="1922" spans="1:11">
      <c r="A1922">
        <v>90</v>
      </c>
      <c r="B1922" t="b">
        <v>0</v>
      </c>
      <c r="C1922" t="s">
        <v>42184</v>
      </c>
      <c r="D1922">
        <v>1037022454355</v>
      </c>
      <c r="E1922">
        <v>1</v>
      </c>
      <c r="F1922">
        <v>6067858111</v>
      </c>
      <c r="G1922">
        <v>249500</v>
      </c>
      <c r="H1922" t="s">
        <v>40297</v>
      </c>
      <c r="I1922">
        <v>5849</v>
      </c>
      <c r="J1922">
        <v>237</v>
      </c>
      <c r="K1922">
        <v>266</v>
      </c>
    </row>
    <row r="1923" spans="1:11">
      <c r="A1923">
        <v>90</v>
      </c>
      <c r="B1923" t="b">
        <v>0</v>
      </c>
      <c r="C1923" t="s">
        <v>46568</v>
      </c>
      <c r="D1923">
        <v>1037022454355</v>
      </c>
      <c r="E1923">
        <v>1</v>
      </c>
      <c r="F1923">
        <v>6130401994</v>
      </c>
      <c r="G1923">
        <v>190000</v>
      </c>
      <c r="H1923" t="s">
        <v>40297</v>
      </c>
      <c r="I1923">
        <v>5849</v>
      </c>
      <c r="J1923">
        <v>75</v>
      </c>
      <c r="K1923">
        <v>76</v>
      </c>
    </row>
    <row r="1924" spans="1:11">
      <c r="A1924">
        <v>90</v>
      </c>
      <c r="B1924" t="b">
        <v>0</v>
      </c>
      <c r="C1924" t="s">
        <v>46152</v>
      </c>
      <c r="D1924">
        <v>1037022454355</v>
      </c>
      <c r="E1924">
        <v>1</v>
      </c>
      <c r="F1924">
        <v>6127043356</v>
      </c>
      <c r="G1924">
        <v>25000</v>
      </c>
      <c r="H1924" t="s">
        <v>40297</v>
      </c>
      <c r="I1924">
        <v>5869</v>
      </c>
      <c r="J1924">
        <v>50</v>
      </c>
      <c r="K1924">
        <v>50</v>
      </c>
    </row>
    <row r="1925" spans="1:11">
      <c r="A1925">
        <v>90</v>
      </c>
      <c r="B1925" t="b">
        <v>0</v>
      </c>
      <c r="C1925" t="s">
        <v>47532</v>
      </c>
      <c r="D1925">
        <v>1037022454355</v>
      </c>
      <c r="E1925">
        <v>1</v>
      </c>
      <c r="F1925">
        <v>6130078712</v>
      </c>
      <c r="G1925">
        <v>160000</v>
      </c>
      <c r="H1925" t="s">
        <v>40297</v>
      </c>
      <c r="I1925">
        <v>5933</v>
      </c>
      <c r="J1925">
        <v>53</v>
      </c>
      <c r="K1925">
        <v>53</v>
      </c>
    </row>
    <row r="1926" spans="1:11">
      <c r="A1926">
        <v>90</v>
      </c>
      <c r="B1926" t="b">
        <v>0</v>
      </c>
      <c r="C1926" t="s">
        <v>42367</v>
      </c>
      <c r="D1926">
        <v>1037022454355</v>
      </c>
      <c r="E1926">
        <v>1</v>
      </c>
      <c r="F1926">
        <v>6072577878</v>
      </c>
      <c r="G1926">
        <v>150000</v>
      </c>
      <c r="H1926" t="s">
        <v>40297</v>
      </c>
      <c r="I1926">
        <v>5933</v>
      </c>
      <c r="J1926">
        <v>107</v>
      </c>
      <c r="K1926">
        <v>128</v>
      </c>
    </row>
    <row r="1927" spans="1:11">
      <c r="A1927">
        <v>90</v>
      </c>
      <c r="B1927" t="b">
        <v>0</v>
      </c>
      <c r="C1927" t="s">
        <v>42178</v>
      </c>
      <c r="D1927">
        <v>1037022454355</v>
      </c>
      <c r="E1927">
        <v>1</v>
      </c>
      <c r="F1927">
        <v>6067858072</v>
      </c>
      <c r="G1927">
        <v>149800</v>
      </c>
      <c r="H1927" t="s">
        <v>40297</v>
      </c>
      <c r="I1927">
        <v>5933</v>
      </c>
      <c r="J1927">
        <v>7</v>
      </c>
      <c r="K1927">
        <v>55</v>
      </c>
    </row>
    <row r="1928" spans="1:11">
      <c r="A1928">
        <v>90</v>
      </c>
      <c r="B1928" t="b">
        <v>0</v>
      </c>
      <c r="C1928" t="s">
        <v>44688</v>
      </c>
      <c r="D1928">
        <v>1037022454355</v>
      </c>
      <c r="E1928">
        <v>1</v>
      </c>
      <c r="F1928">
        <v>6067512981</v>
      </c>
      <c r="G1928">
        <v>990000</v>
      </c>
      <c r="H1928" t="s">
        <v>40297</v>
      </c>
      <c r="I1928">
        <v>5945</v>
      </c>
      <c r="J1928">
        <v>36</v>
      </c>
      <c r="K1928">
        <v>36</v>
      </c>
    </row>
    <row r="1929" spans="1:11">
      <c r="A1929">
        <v>90</v>
      </c>
      <c r="B1929" t="b">
        <v>0</v>
      </c>
      <c r="C1929" t="s">
        <v>41133</v>
      </c>
      <c r="D1929">
        <v>1037022454355</v>
      </c>
      <c r="E1929">
        <v>1</v>
      </c>
      <c r="F1929">
        <v>6073357140</v>
      </c>
      <c r="G1929">
        <v>799900</v>
      </c>
      <c r="H1929" t="s">
        <v>40297</v>
      </c>
      <c r="I1929">
        <v>5945</v>
      </c>
      <c r="J1929">
        <v>24</v>
      </c>
      <c r="K1929">
        <v>25</v>
      </c>
    </row>
    <row r="1930" spans="1:11">
      <c r="A1930">
        <v>90</v>
      </c>
      <c r="B1930" t="b">
        <v>0</v>
      </c>
      <c r="C1930" t="s">
        <v>40681</v>
      </c>
      <c r="D1930">
        <v>1037022454355</v>
      </c>
      <c r="E1930">
        <v>1</v>
      </c>
      <c r="F1930">
        <v>6078695778</v>
      </c>
      <c r="G1930">
        <v>600000</v>
      </c>
      <c r="H1930" t="s">
        <v>40297</v>
      </c>
      <c r="I1930">
        <v>5945</v>
      </c>
      <c r="J1930">
        <v>17</v>
      </c>
      <c r="K1930">
        <v>32</v>
      </c>
    </row>
    <row r="1931" spans="1:11">
      <c r="A1931">
        <v>90</v>
      </c>
      <c r="B1931" t="b">
        <v>0</v>
      </c>
      <c r="C1931" t="s">
        <v>46255</v>
      </c>
      <c r="D1931">
        <v>1037022454355</v>
      </c>
      <c r="E1931">
        <v>1</v>
      </c>
      <c r="F1931">
        <v>6126064610</v>
      </c>
      <c r="G1931">
        <v>595000</v>
      </c>
      <c r="H1931" t="s">
        <v>40297</v>
      </c>
      <c r="I1931">
        <v>5945</v>
      </c>
      <c r="J1931">
        <v>20</v>
      </c>
      <c r="K1931">
        <v>20</v>
      </c>
    </row>
    <row r="1932" spans="1:11">
      <c r="A1932">
        <v>90</v>
      </c>
      <c r="B1932" t="b">
        <v>0</v>
      </c>
      <c r="C1932" t="s">
        <v>45664</v>
      </c>
      <c r="D1932">
        <v>1037022454355</v>
      </c>
      <c r="E1932">
        <v>1</v>
      </c>
      <c r="F1932">
        <v>6067191168</v>
      </c>
      <c r="G1932">
        <v>300000</v>
      </c>
      <c r="H1932" t="s">
        <v>40297</v>
      </c>
      <c r="I1932">
        <v>5955</v>
      </c>
      <c r="J1932">
        <v>15</v>
      </c>
      <c r="K1932">
        <v>15</v>
      </c>
    </row>
    <row r="1933" spans="1:11">
      <c r="A1933">
        <v>90</v>
      </c>
      <c r="B1933" t="b">
        <v>0</v>
      </c>
      <c r="C1933" t="s">
        <v>41090</v>
      </c>
      <c r="D1933">
        <v>1037022454355</v>
      </c>
      <c r="E1933">
        <v>1</v>
      </c>
      <c r="F1933">
        <v>6068310618</v>
      </c>
      <c r="G1933">
        <v>295300</v>
      </c>
      <c r="H1933" t="s">
        <v>40297</v>
      </c>
      <c r="I1933">
        <v>5955</v>
      </c>
      <c r="J1933">
        <v>1</v>
      </c>
      <c r="K1933">
        <v>1</v>
      </c>
    </row>
    <row r="1934" spans="1:11">
      <c r="A1934">
        <v>90</v>
      </c>
      <c r="B1934" t="b">
        <v>0</v>
      </c>
      <c r="C1934" t="s">
        <v>40755</v>
      </c>
      <c r="D1934">
        <v>1037022454355</v>
      </c>
      <c r="E1934">
        <v>1</v>
      </c>
      <c r="F1934">
        <v>6078696223</v>
      </c>
      <c r="G1934">
        <v>260000</v>
      </c>
      <c r="H1934" t="s">
        <v>40297</v>
      </c>
      <c r="I1934">
        <v>5955</v>
      </c>
      <c r="J1934">
        <v>36</v>
      </c>
      <c r="K1934">
        <v>36</v>
      </c>
    </row>
    <row r="1935" spans="1:11">
      <c r="A1935">
        <v>90</v>
      </c>
      <c r="B1935" t="b">
        <v>0</v>
      </c>
      <c r="C1935" t="s">
        <v>40459</v>
      </c>
      <c r="D1935">
        <v>1037022454355</v>
      </c>
      <c r="E1935">
        <v>1</v>
      </c>
      <c r="F1935">
        <v>6082331671</v>
      </c>
      <c r="G1935">
        <v>200100</v>
      </c>
      <c r="H1935" t="s">
        <v>40297</v>
      </c>
      <c r="I1935">
        <v>5955</v>
      </c>
      <c r="J1935">
        <v>33</v>
      </c>
      <c r="K1935">
        <v>49</v>
      </c>
    </row>
    <row r="1936" spans="1:11">
      <c r="A1936">
        <v>90</v>
      </c>
      <c r="B1936" t="b">
        <v>0</v>
      </c>
      <c r="C1936" t="s">
        <v>41470</v>
      </c>
      <c r="D1936">
        <v>1037022454355</v>
      </c>
      <c r="E1936">
        <v>1</v>
      </c>
      <c r="F1936">
        <v>6112844423</v>
      </c>
      <c r="G1936">
        <v>160000</v>
      </c>
      <c r="H1936" t="s">
        <v>40297</v>
      </c>
      <c r="I1936">
        <v>5955</v>
      </c>
      <c r="J1936">
        <v>49</v>
      </c>
      <c r="K1936">
        <v>60</v>
      </c>
    </row>
    <row r="1937" spans="1:11">
      <c r="A1937">
        <v>90</v>
      </c>
      <c r="B1937" t="b">
        <v>0</v>
      </c>
      <c r="C1937" t="s">
        <v>41838</v>
      </c>
      <c r="D1937">
        <v>1037022454355</v>
      </c>
      <c r="E1937">
        <v>1</v>
      </c>
      <c r="F1937">
        <v>6113534582</v>
      </c>
      <c r="G1937">
        <v>149900</v>
      </c>
      <c r="H1937" t="s">
        <v>40297</v>
      </c>
      <c r="I1937">
        <v>5955</v>
      </c>
      <c r="J1937">
        <v>10</v>
      </c>
      <c r="K1937">
        <v>25</v>
      </c>
    </row>
    <row r="1938" spans="1:11">
      <c r="A1938">
        <v>90</v>
      </c>
      <c r="B1938" t="b">
        <v>0</v>
      </c>
      <c r="C1938" t="s">
        <v>46525</v>
      </c>
      <c r="D1938">
        <v>1037022454355</v>
      </c>
      <c r="E1938">
        <v>1</v>
      </c>
      <c r="F1938">
        <v>6127047962</v>
      </c>
      <c r="G1938">
        <v>125000</v>
      </c>
      <c r="H1938" t="s">
        <v>40297</v>
      </c>
      <c r="I1938">
        <v>5955</v>
      </c>
      <c r="J1938">
        <v>22</v>
      </c>
      <c r="K1938">
        <v>50</v>
      </c>
    </row>
    <row r="1939" spans="1:11">
      <c r="A1939">
        <v>90</v>
      </c>
      <c r="B1939" t="b">
        <v>0</v>
      </c>
      <c r="C1939" t="s">
        <v>41240</v>
      </c>
      <c r="D1939">
        <v>1037022454355</v>
      </c>
      <c r="E1939">
        <v>1</v>
      </c>
      <c r="F1939">
        <v>6094624141</v>
      </c>
      <c r="G1939">
        <v>393200</v>
      </c>
      <c r="H1939" t="s">
        <v>40297</v>
      </c>
      <c r="I1939">
        <v>5971</v>
      </c>
      <c r="J1939">
        <v>15</v>
      </c>
      <c r="K1939">
        <v>15</v>
      </c>
    </row>
    <row r="1940" spans="1:11">
      <c r="A1940">
        <v>90</v>
      </c>
      <c r="B1940" t="b">
        <v>0</v>
      </c>
      <c r="C1940" t="s">
        <v>40843</v>
      </c>
      <c r="D1940">
        <v>1037022454355</v>
      </c>
      <c r="E1940">
        <v>1</v>
      </c>
      <c r="F1940">
        <v>6073355501</v>
      </c>
      <c r="G1940">
        <v>393000</v>
      </c>
      <c r="H1940" t="s">
        <v>40297</v>
      </c>
      <c r="I1940">
        <v>5971</v>
      </c>
      <c r="J1940">
        <v>10</v>
      </c>
      <c r="K1940">
        <v>25</v>
      </c>
    </row>
    <row r="1941" spans="1:11">
      <c r="A1941">
        <v>90</v>
      </c>
      <c r="B1941" t="b">
        <v>0</v>
      </c>
      <c r="C1941" t="s">
        <v>40690</v>
      </c>
      <c r="D1941">
        <v>1037022454355</v>
      </c>
      <c r="E1941">
        <v>1</v>
      </c>
      <c r="F1941">
        <v>6108514724</v>
      </c>
      <c r="G1941">
        <v>50000</v>
      </c>
      <c r="H1941" t="s">
        <v>40297</v>
      </c>
      <c r="I1941">
        <v>5971</v>
      </c>
      <c r="J1941">
        <v>400</v>
      </c>
      <c r="K1941">
        <v>400</v>
      </c>
    </row>
    <row r="1942" spans="1:11">
      <c r="A1942">
        <v>90</v>
      </c>
      <c r="B1942" t="b">
        <v>0</v>
      </c>
      <c r="C1942" t="s">
        <v>40719</v>
      </c>
      <c r="D1942">
        <v>1037022454355</v>
      </c>
      <c r="E1942">
        <v>1</v>
      </c>
      <c r="F1942">
        <v>6067849849</v>
      </c>
      <c r="G1942">
        <v>49990</v>
      </c>
      <c r="H1942" t="s">
        <v>40297</v>
      </c>
      <c r="I1942">
        <v>5971</v>
      </c>
      <c r="J1942">
        <v>56</v>
      </c>
      <c r="K1942">
        <v>110</v>
      </c>
    </row>
    <row r="1943" spans="1:11">
      <c r="A1943">
        <v>90</v>
      </c>
      <c r="B1943" t="b">
        <v>0</v>
      </c>
      <c r="C1943" t="s">
        <v>41882</v>
      </c>
      <c r="D1943">
        <v>1037022454355</v>
      </c>
      <c r="E1943">
        <v>1</v>
      </c>
      <c r="F1943">
        <v>6072181602</v>
      </c>
      <c r="G1943">
        <v>455000</v>
      </c>
      <c r="H1943" t="s">
        <v>40297</v>
      </c>
      <c r="I1943">
        <v>5973</v>
      </c>
      <c r="J1943">
        <v>580</v>
      </c>
      <c r="K1943">
        <v>628</v>
      </c>
    </row>
    <row r="1944" spans="1:11">
      <c r="A1944">
        <v>90</v>
      </c>
      <c r="B1944" t="b">
        <v>0</v>
      </c>
      <c r="C1944" t="s">
        <v>47621</v>
      </c>
      <c r="D1944">
        <v>1037022454355</v>
      </c>
      <c r="E1944">
        <v>1</v>
      </c>
      <c r="F1944">
        <v>6130069071</v>
      </c>
      <c r="G1944">
        <v>375200</v>
      </c>
      <c r="H1944" t="s">
        <v>40297</v>
      </c>
      <c r="I1944">
        <v>5973</v>
      </c>
      <c r="J1944">
        <v>27</v>
      </c>
      <c r="K1944">
        <v>27</v>
      </c>
    </row>
    <row r="1945" spans="1:11">
      <c r="A1945">
        <v>90</v>
      </c>
      <c r="B1945" t="b">
        <v>0</v>
      </c>
      <c r="C1945" t="s">
        <v>45834</v>
      </c>
      <c r="D1945">
        <v>1037022454355</v>
      </c>
      <c r="E1945">
        <v>1</v>
      </c>
      <c r="F1945">
        <v>6128799212</v>
      </c>
      <c r="G1945">
        <v>375100</v>
      </c>
      <c r="H1945" t="s">
        <v>40297</v>
      </c>
      <c r="I1945">
        <v>5973</v>
      </c>
      <c r="J1945">
        <v>157</v>
      </c>
      <c r="K1945">
        <v>173</v>
      </c>
    </row>
    <row r="1946" spans="1:11">
      <c r="A1946">
        <v>90</v>
      </c>
      <c r="B1946" t="b">
        <v>0</v>
      </c>
      <c r="C1946" t="s">
        <v>40451</v>
      </c>
      <c r="D1946">
        <v>1037022454355</v>
      </c>
      <c r="E1946">
        <v>1</v>
      </c>
      <c r="F1946">
        <v>6068306928</v>
      </c>
      <c r="G1946">
        <v>395000</v>
      </c>
      <c r="H1946" t="s">
        <v>40297</v>
      </c>
      <c r="I1946">
        <v>5975</v>
      </c>
      <c r="J1946">
        <v>6</v>
      </c>
      <c r="K1946">
        <v>14</v>
      </c>
    </row>
    <row r="1947" spans="1:11">
      <c r="A1947">
        <v>90</v>
      </c>
      <c r="B1947" t="b">
        <v>0</v>
      </c>
      <c r="C1947" t="s">
        <v>45415</v>
      </c>
      <c r="D1947">
        <v>1037022454355</v>
      </c>
      <c r="E1947">
        <v>1</v>
      </c>
      <c r="F1947">
        <v>6090454949</v>
      </c>
      <c r="G1947">
        <v>393800</v>
      </c>
      <c r="H1947" t="s">
        <v>40297</v>
      </c>
      <c r="I1947">
        <v>5975</v>
      </c>
      <c r="J1947">
        <v>5</v>
      </c>
      <c r="K1947">
        <v>19</v>
      </c>
    </row>
    <row r="1948" spans="1:11">
      <c r="A1948">
        <v>90</v>
      </c>
      <c r="B1948" t="b">
        <v>0</v>
      </c>
      <c r="C1948" t="s">
        <v>43926</v>
      </c>
      <c r="D1948">
        <v>1037022454355</v>
      </c>
      <c r="E1948">
        <v>1</v>
      </c>
      <c r="F1948">
        <v>6096704729</v>
      </c>
      <c r="G1948">
        <v>393500</v>
      </c>
      <c r="H1948" t="s">
        <v>40297</v>
      </c>
      <c r="I1948">
        <v>5975</v>
      </c>
      <c r="J1948">
        <v>1</v>
      </c>
      <c r="K1948">
        <v>4</v>
      </c>
    </row>
    <row r="1949" spans="1:11">
      <c r="A1949">
        <v>90</v>
      </c>
      <c r="B1949" t="b">
        <v>0</v>
      </c>
      <c r="C1949" t="s">
        <v>44072</v>
      </c>
      <c r="D1949">
        <v>1037022454355</v>
      </c>
      <c r="E1949">
        <v>1</v>
      </c>
      <c r="F1949">
        <v>6103163912</v>
      </c>
      <c r="G1949">
        <v>393400</v>
      </c>
      <c r="H1949" t="s">
        <v>40297</v>
      </c>
      <c r="I1949">
        <v>5975</v>
      </c>
      <c r="J1949">
        <v>6</v>
      </c>
      <c r="K1949">
        <v>25</v>
      </c>
    </row>
    <row r="1950" spans="1:11">
      <c r="A1950">
        <v>90</v>
      </c>
      <c r="B1950" t="b">
        <v>0</v>
      </c>
      <c r="C1950" t="s">
        <v>44730</v>
      </c>
      <c r="D1950">
        <v>1037022454355</v>
      </c>
      <c r="E1950">
        <v>1</v>
      </c>
      <c r="F1950">
        <v>6115714965</v>
      </c>
      <c r="G1950">
        <v>75000</v>
      </c>
      <c r="H1950" t="s">
        <v>40297</v>
      </c>
      <c r="I1950">
        <v>5975</v>
      </c>
      <c r="J1950">
        <v>298</v>
      </c>
      <c r="K1950">
        <v>300</v>
      </c>
    </row>
    <row r="1951" spans="1:11">
      <c r="A1951">
        <v>30</v>
      </c>
      <c r="B1951" t="b">
        <v>0</v>
      </c>
      <c r="C1951" t="s">
        <v>46109</v>
      </c>
      <c r="D1951">
        <v>1037022454355</v>
      </c>
      <c r="E1951">
        <v>1</v>
      </c>
      <c r="F1951">
        <v>6126124157</v>
      </c>
      <c r="G1951">
        <v>50010</v>
      </c>
      <c r="H1951" t="s">
        <v>40297</v>
      </c>
      <c r="I1951">
        <v>5975</v>
      </c>
      <c r="J1951">
        <v>1</v>
      </c>
      <c r="K1951">
        <v>1</v>
      </c>
    </row>
    <row r="1952" spans="1:11">
      <c r="A1952">
        <v>30</v>
      </c>
      <c r="B1952" t="b">
        <v>0</v>
      </c>
      <c r="C1952" t="s">
        <v>46109</v>
      </c>
      <c r="D1952">
        <v>1037022454355</v>
      </c>
      <c r="E1952">
        <v>1</v>
      </c>
      <c r="F1952">
        <v>6126124158</v>
      </c>
      <c r="G1952">
        <v>50010</v>
      </c>
      <c r="H1952" t="s">
        <v>40297</v>
      </c>
      <c r="I1952">
        <v>5975</v>
      </c>
      <c r="J1952">
        <v>1</v>
      </c>
      <c r="K1952">
        <v>1</v>
      </c>
    </row>
    <row r="1953" spans="1:11">
      <c r="A1953">
        <v>90</v>
      </c>
      <c r="B1953" t="b">
        <v>0</v>
      </c>
      <c r="C1953" t="s">
        <v>40646</v>
      </c>
      <c r="D1953">
        <v>1037022454355</v>
      </c>
      <c r="E1953">
        <v>1</v>
      </c>
      <c r="F1953">
        <v>6067849403</v>
      </c>
      <c r="G1953">
        <v>50000</v>
      </c>
      <c r="H1953" t="s">
        <v>40297</v>
      </c>
      <c r="I1953">
        <v>5975</v>
      </c>
      <c r="J1953">
        <v>133</v>
      </c>
      <c r="K1953">
        <v>180</v>
      </c>
    </row>
    <row r="1954" spans="1:11">
      <c r="A1954">
        <v>90</v>
      </c>
      <c r="B1954" t="b">
        <v>0</v>
      </c>
      <c r="C1954" t="s">
        <v>46011</v>
      </c>
      <c r="D1954">
        <v>1037022454355</v>
      </c>
      <c r="E1954">
        <v>1</v>
      </c>
      <c r="F1954">
        <v>6128398773</v>
      </c>
      <c r="G1954">
        <v>49430</v>
      </c>
      <c r="H1954" t="s">
        <v>40297</v>
      </c>
      <c r="I1954">
        <v>5975</v>
      </c>
      <c r="J1954">
        <v>1</v>
      </c>
      <c r="K1954">
        <v>1</v>
      </c>
    </row>
    <row r="1955" spans="1:11">
      <c r="A1955">
        <v>90</v>
      </c>
      <c r="B1955" t="b">
        <v>0</v>
      </c>
      <c r="C1955" t="s">
        <v>45837</v>
      </c>
      <c r="D1955">
        <v>1037022454355</v>
      </c>
      <c r="E1955">
        <v>1</v>
      </c>
      <c r="F1955">
        <v>6116573067</v>
      </c>
      <c r="G1955">
        <v>48000</v>
      </c>
      <c r="H1955" t="s">
        <v>40297</v>
      </c>
      <c r="I1955">
        <v>5975</v>
      </c>
      <c r="J1955">
        <v>172</v>
      </c>
      <c r="K1955">
        <v>200</v>
      </c>
    </row>
    <row r="1956" spans="1:11">
      <c r="A1956">
        <v>90</v>
      </c>
      <c r="B1956" t="b">
        <v>0</v>
      </c>
      <c r="C1956" t="s">
        <v>40884</v>
      </c>
      <c r="D1956">
        <v>1037022454355</v>
      </c>
      <c r="E1956">
        <v>1</v>
      </c>
      <c r="F1956">
        <v>6094668366</v>
      </c>
      <c r="G1956">
        <v>498000</v>
      </c>
      <c r="H1956" t="s">
        <v>40297</v>
      </c>
      <c r="I1956">
        <v>6001</v>
      </c>
      <c r="J1956">
        <v>17</v>
      </c>
      <c r="K1956">
        <v>30</v>
      </c>
    </row>
    <row r="1957" spans="1:11">
      <c r="A1957">
        <v>90</v>
      </c>
      <c r="B1957" t="b">
        <v>0</v>
      </c>
      <c r="C1957" t="s">
        <v>42759</v>
      </c>
      <c r="D1957">
        <v>1037022454355</v>
      </c>
      <c r="E1957">
        <v>1</v>
      </c>
      <c r="F1957">
        <v>6100629900</v>
      </c>
      <c r="G1957">
        <v>495000</v>
      </c>
      <c r="H1957" t="s">
        <v>40297</v>
      </c>
      <c r="I1957">
        <v>6001</v>
      </c>
      <c r="J1957">
        <v>8</v>
      </c>
      <c r="K1957">
        <v>8</v>
      </c>
    </row>
    <row r="1958" spans="1:11">
      <c r="A1958">
        <v>90</v>
      </c>
      <c r="B1958" t="b">
        <v>0</v>
      </c>
      <c r="C1958" t="s">
        <v>42370</v>
      </c>
      <c r="D1958">
        <v>1037022454355</v>
      </c>
      <c r="E1958">
        <v>1</v>
      </c>
      <c r="F1958">
        <v>6097678193</v>
      </c>
      <c r="G1958">
        <v>429900</v>
      </c>
      <c r="H1958" t="s">
        <v>40297</v>
      </c>
      <c r="I1958">
        <v>6001</v>
      </c>
      <c r="J1958">
        <v>10</v>
      </c>
      <c r="K1958">
        <v>20</v>
      </c>
    </row>
    <row r="1959" spans="1:11">
      <c r="A1959">
        <v>30</v>
      </c>
      <c r="B1959" t="b">
        <v>0</v>
      </c>
      <c r="C1959" t="s">
        <v>45931</v>
      </c>
      <c r="D1959">
        <v>1037022454355</v>
      </c>
      <c r="E1959">
        <v>1</v>
      </c>
      <c r="F1959">
        <v>6105045864</v>
      </c>
      <c r="G1959">
        <v>400000</v>
      </c>
      <c r="H1959" t="s">
        <v>40297</v>
      </c>
      <c r="I1959">
        <v>6001</v>
      </c>
      <c r="J1959">
        <v>19</v>
      </c>
      <c r="K1959">
        <v>19</v>
      </c>
    </row>
    <row r="1960" spans="1:11">
      <c r="A1960">
        <v>30</v>
      </c>
      <c r="B1960" t="b">
        <v>0</v>
      </c>
      <c r="C1960" t="s">
        <v>46109</v>
      </c>
      <c r="D1960">
        <v>1037022454355</v>
      </c>
      <c r="E1960">
        <v>1</v>
      </c>
      <c r="F1960">
        <v>6126124156</v>
      </c>
      <c r="G1960">
        <v>74250</v>
      </c>
      <c r="H1960" t="s">
        <v>40297</v>
      </c>
      <c r="I1960">
        <v>6001</v>
      </c>
      <c r="J1960">
        <v>1</v>
      </c>
      <c r="K1960">
        <v>1</v>
      </c>
    </row>
    <row r="1961" spans="1:11">
      <c r="A1961">
        <v>90</v>
      </c>
      <c r="B1961" t="b">
        <v>0</v>
      </c>
      <c r="C1961" t="s">
        <v>43406</v>
      </c>
      <c r="D1961">
        <v>1037022454355</v>
      </c>
      <c r="E1961">
        <v>1</v>
      </c>
      <c r="F1961">
        <v>6106827821</v>
      </c>
      <c r="G1961">
        <v>74250</v>
      </c>
      <c r="H1961" t="s">
        <v>40297</v>
      </c>
      <c r="I1961">
        <v>6001</v>
      </c>
      <c r="J1961">
        <v>2</v>
      </c>
      <c r="K1961">
        <v>50</v>
      </c>
    </row>
    <row r="1962" spans="1:11">
      <c r="A1962">
        <v>7</v>
      </c>
      <c r="B1962" t="b">
        <v>0</v>
      </c>
      <c r="C1962" t="s">
        <v>47058</v>
      </c>
      <c r="D1962">
        <v>1037022454355</v>
      </c>
      <c r="E1962">
        <v>1</v>
      </c>
      <c r="F1962">
        <v>6130465632</v>
      </c>
      <c r="G1962">
        <v>70070</v>
      </c>
      <c r="H1962" t="s">
        <v>40297</v>
      </c>
      <c r="I1962">
        <v>6001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46289</v>
      </c>
      <c r="D1963">
        <v>1037022454355</v>
      </c>
      <c r="E1963">
        <v>1</v>
      </c>
      <c r="F1963">
        <v>6128803096</v>
      </c>
      <c r="G1963">
        <v>70010</v>
      </c>
      <c r="H1963" t="s">
        <v>40297</v>
      </c>
      <c r="I1963">
        <v>6001</v>
      </c>
      <c r="J1963">
        <v>51</v>
      </c>
      <c r="K1963">
        <v>51</v>
      </c>
    </row>
    <row r="1964" spans="1:11">
      <c r="A1964">
        <v>90</v>
      </c>
      <c r="B1964" t="b">
        <v>0</v>
      </c>
      <c r="C1964" t="s">
        <v>46480</v>
      </c>
      <c r="D1964">
        <v>1037022454355</v>
      </c>
      <c r="E1964">
        <v>1</v>
      </c>
      <c r="F1964">
        <v>6126075569</v>
      </c>
      <c r="G1964">
        <v>70000</v>
      </c>
      <c r="H1964" t="s">
        <v>40297</v>
      </c>
      <c r="I1964">
        <v>6001</v>
      </c>
      <c r="J1964">
        <v>62</v>
      </c>
      <c r="K1964">
        <v>72</v>
      </c>
    </row>
    <row r="1965" spans="1:11">
      <c r="A1965">
        <v>90</v>
      </c>
      <c r="B1965" t="b">
        <v>0</v>
      </c>
      <c r="C1965" t="s">
        <v>47463</v>
      </c>
      <c r="D1965">
        <v>1037022454355</v>
      </c>
      <c r="E1965">
        <v>1</v>
      </c>
      <c r="F1965">
        <v>6130424849</v>
      </c>
      <c r="G1965">
        <v>69970</v>
      </c>
      <c r="H1965" t="s">
        <v>40297</v>
      </c>
      <c r="I1965">
        <v>6001</v>
      </c>
      <c r="J1965">
        <v>1</v>
      </c>
      <c r="K1965">
        <v>2</v>
      </c>
    </row>
    <row r="1966" spans="1:11">
      <c r="A1966">
        <v>90</v>
      </c>
      <c r="B1966" t="b">
        <v>0</v>
      </c>
      <c r="C1966" t="s">
        <v>41227</v>
      </c>
      <c r="D1966">
        <v>1037022454355</v>
      </c>
      <c r="E1966">
        <v>1</v>
      </c>
      <c r="F1966">
        <v>6073357626</v>
      </c>
      <c r="G1966">
        <v>449600</v>
      </c>
      <c r="H1966" t="s">
        <v>40297</v>
      </c>
      <c r="I1966">
        <v>6003</v>
      </c>
      <c r="J1966">
        <v>13</v>
      </c>
      <c r="K1966">
        <v>25</v>
      </c>
    </row>
    <row r="1967" spans="1:11">
      <c r="A1967">
        <v>90</v>
      </c>
      <c r="B1967" t="b">
        <v>0</v>
      </c>
      <c r="C1967" t="s">
        <v>40544</v>
      </c>
      <c r="D1967">
        <v>1037022454355</v>
      </c>
      <c r="E1967">
        <v>1</v>
      </c>
      <c r="F1967">
        <v>6096979483</v>
      </c>
      <c r="G1967">
        <v>449100</v>
      </c>
      <c r="H1967" t="s">
        <v>40297</v>
      </c>
      <c r="I1967">
        <v>6003</v>
      </c>
      <c r="J1967">
        <v>20</v>
      </c>
      <c r="K1967">
        <v>26</v>
      </c>
    </row>
    <row r="1968" spans="1:11">
      <c r="A1968">
        <v>90</v>
      </c>
      <c r="B1968" t="b">
        <v>0</v>
      </c>
      <c r="C1968" t="s">
        <v>45949</v>
      </c>
      <c r="D1968">
        <v>1037022454355</v>
      </c>
      <c r="E1968">
        <v>1</v>
      </c>
      <c r="F1968">
        <v>6128803300</v>
      </c>
      <c r="G1968">
        <v>39000</v>
      </c>
      <c r="H1968" t="s">
        <v>40297</v>
      </c>
      <c r="I1968">
        <v>6003</v>
      </c>
      <c r="J1968">
        <v>51</v>
      </c>
      <c r="K1968">
        <v>51</v>
      </c>
    </row>
    <row r="1969" spans="1:11">
      <c r="A1969">
        <v>90</v>
      </c>
      <c r="B1969" t="b">
        <v>0</v>
      </c>
      <c r="C1969" t="s">
        <v>43535</v>
      </c>
      <c r="D1969">
        <v>1037022454355</v>
      </c>
      <c r="E1969">
        <v>1</v>
      </c>
      <c r="F1969">
        <v>6106827694</v>
      </c>
      <c r="G1969">
        <v>25000</v>
      </c>
      <c r="H1969" t="s">
        <v>40297</v>
      </c>
      <c r="I1969">
        <v>6003</v>
      </c>
      <c r="J1969">
        <v>16</v>
      </c>
      <c r="K1969">
        <v>50</v>
      </c>
    </row>
    <row r="1970" spans="1:11">
      <c r="A1970">
        <v>90</v>
      </c>
      <c r="B1970" t="b">
        <v>0</v>
      </c>
      <c r="C1970" t="s">
        <v>42347</v>
      </c>
      <c r="D1970">
        <v>1037022454355</v>
      </c>
      <c r="E1970">
        <v>1</v>
      </c>
      <c r="F1970">
        <v>6115471036</v>
      </c>
      <c r="G1970">
        <v>643000</v>
      </c>
      <c r="H1970" t="s">
        <v>40297</v>
      </c>
      <c r="I1970">
        <v>6005</v>
      </c>
      <c r="J1970">
        <v>24</v>
      </c>
      <c r="K1970">
        <v>26</v>
      </c>
    </row>
    <row r="1971" spans="1:11">
      <c r="A1971">
        <v>90</v>
      </c>
      <c r="B1971" t="b">
        <v>0</v>
      </c>
      <c r="C1971" t="s">
        <v>44938</v>
      </c>
      <c r="D1971">
        <v>1037022454355</v>
      </c>
      <c r="E1971">
        <v>1</v>
      </c>
      <c r="F1971">
        <v>6116572341</v>
      </c>
      <c r="G1971">
        <v>50000</v>
      </c>
      <c r="H1971" t="s">
        <v>40297</v>
      </c>
      <c r="I1971">
        <v>6005</v>
      </c>
      <c r="J1971">
        <v>141</v>
      </c>
      <c r="K1971">
        <v>200</v>
      </c>
    </row>
    <row r="1972" spans="1:11">
      <c r="A1972">
        <v>90</v>
      </c>
      <c r="B1972" t="b">
        <v>0</v>
      </c>
      <c r="C1972" t="s">
        <v>45933</v>
      </c>
      <c r="D1972">
        <v>1037022454355</v>
      </c>
      <c r="E1972">
        <v>1</v>
      </c>
      <c r="F1972">
        <v>6128802726</v>
      </c>
      <c r="G1972">
        <v>35000</v>
      </c>
      <c r="H1972" t="s">
        <v>40297</v>
      </c>
      <c r="I1972">
        <v>6005</v>
      </c>
      <c r="J1972">
        <v>91</v>
      </c>
      <c r="K1972">
        <v>103</v>
      </c>
    </row>
    <row r="1973" spans="1:11">
      <c r="A1973">
        <v>90</v>
      </c>
      <c r="B1973" t="b">
        <v>0</v>
      </c>
      <c r="C1973" t="s">
        <v>45486</v>
      </c>
      <c r="D1973">
        <v>1037022454355</v>
      </c>
      <c r="E1973">
        <v>1</v>
      </c>
      <c r="F1973">
        <v>6070991273</v>
      </c>
      <c r="G1973">
        <v>1826000</v>
      </c>
      <c r="H1973" t="s">
        <v>40297</v>
      </c>
      <c r="I1973">
        <v>6073</v>
      </c>
      <c r="J1973">
        <v>61</v>
      </c>
      <c r="K1973">
        <v>76</v>
      </c>
    </row>
    <row r="1974" spans="1:11">
      <c r="A1974">
        <v>90</v>
      </c>
      <c r="B1974" t="b">
        <v>0</v>
      </c>
      <c r="C1974" t="s">
        <v>42160</v>
      </c>
      <c r="D1974">
        <v>1037022454355</v>
      </c>
      <c r="E1974">
        <v>1</v>
      </c>
      <c r="F1974">
        <v>6078540322</v>
      </c>
      <c r="G1974">
        <v>1825000</v>
      </c>
      <c r="H1974" t="s">
        <v>40297</v>
      </c>
      <c r="I1974">
        <v>6073</v>
      </c>
      <c r="J1974">
        <v>81</v>
      </c>
      <c r="K1974">
        <v>103</v>
      </c>
    </row>
    <row r="1975" spans="1:11">
      <c r="A1975">
        <v>90</v>
      </c>
      <c r="B1975" t="b">
        <v>0</v>
      </c>
      <c r="C1975" t="s">
        <v>41501</v>
      </c>
      <c r="D1975">
        <v>1037022454355</v>
      </c>
      <c r="E1975">
        <v>1</v>
      </c>
      <c r="F1975">
        <v>6090824507</v>
      </c>
      <c r="G1975">
        <v>100000</v>
      </c>
      <c r="H1975" t="s">
        <v>40297</v>
      </c>
      <c r="I1975">
        <v>6073</v>
      </c>
      <c r="J1975">
        <v>158</v>
      </c>
      <c r="K1975">
        <v>169</v>
      </c>
    </row>
    <row r="1976" spans="1:11">
      <c r="A1976">
        <v>90</v>
      </c>
      <c r="B1976" t="b">
        <v>0</v>
      </c>
      <c r="C1976" t="s">
        <v>42679</v>
      </c>
      <c r="D1976">
        <v>1037022454355</v>
      </c>
      <c r="E1976">
        <v>1</v>
      </c>
      <c r="F1976">
        <v>6097287038</v>
      </c>
      <c r="G1976">
        <v>99990</v>
      </c>
      <c r="H1976" t="s">
        <v>40297</v>
      </c>
      <c r="I1976">
        <v>6073</v>
      </c>
      <c r="J1976">
        <v>6</v>
      </c>
      <c r="K1976">
        <v>33</v>
      </c>
    </row>
    <row r="1977" spans="1:11">
      <c r="A1977">
        <v>90</v>
      </c>
      <c r="B1977" t="b">
        <v>0</v>
      </c>
      <c r="C1977" t="s">
        <v>46182</v>
      </c>
      <c r="D1977">
        <v>1037022454355</v>
      </c>
      <c r="E1977">
        <v>1</v>
      </c>
      <c r="F1977">
        <v>6127044687</v>
      </c>
      <c r="G1977">
        <v>50000</v>
      </c>
      <c r="H1977" t="s">
        <v>40297</v>
      </c>
      <c r="I1977">
        <v>6073</v>
      </c>
      <c r="J1977">
        <v>21</v>
      </c>
      <c r="K1977">
        <v>26</v>
      </c>
    </row>
    <row r="1978" spans="1:11">
      <c r="A1978">
        <v>90</v>
      </c>
      <c r="B1978" t="b">
        <v>0</v>
      </c>
      <c r="C1978" t="s">
        <v>46147</v>
      </c>
      <c r="D1978">
        <v>1037022454355</v>
      </c>
      <c r="E1978">
        <v>1</v>
      </c>
      <c r="F1978">
        <v>6127042980</v>
      </c>
      <c r="G1978">
        <v>55000</v>
      </c>
      <c r="H1978" t="s">
        <v>40297</v>
      </c>
      <c r="I1978">
        <v>6159</v>
      </c>
      <c r="J1978">
        <v>50</v>
      </c>
      <c r="K1978">
        <v>50</v>
      </c>
    </row>
    <row r="1979" spans="1:11">
      <c r="A1979">
        <v>90</v>
      </c>
      <c r="B1979" t="b">
        <v>0</v>
      </c>
      <c r="C1979" t="s">
        <v>43168</v>
      </c>
      <c r="D1979">
        <v>1037022454355</v>
      </c>
      <c r="E1979">
        <v>1</v>
      </c>
      <c r="F1979">
        <v>6069601160</v>
      </c>
      <c r="G1979">
        <v>497000</v>
      </c>
      <c r="H1979" t="s">
        <v>40297</v>
      </c>
      <c r="I1979">
        <v>6160</v>
      </c>
      <c r="J1979">
        <v>9</v>
      </c>
      <c r="K1979">
        <v>9</v>
      </c>
    </row>
    <row r="1980" spans="1:11">
      <c r="A1980">
        <v>90</v>
      </c>
      <c r="B1980" t="b">
        <v>0</v>
      </c>
      <c r="C1980" t="s">
        <v>42339</v>
      </c>
      <c r="D1980">
        <v>1037022454355</v>
      </c>
      <c r="E1980">
        <v>1</v>
      </c>
      <c r="F1980">
        <v>6102101658</v>
      </c>
      <c r="G1980">
        <v>496900</v>
      </c>
      <c r="H1980" t="s">
        <v>40297</v>
      </c>
      <c r="I1980">
        <v>6160</v>
      </c>
      <c r="J1980">
        <v>11</v>
      </c>
      <c r="K1980">
        <v>25</v>
      </c>
    </row>
    <row r="1981" spans="1:11">
      <c r="A1981">
        <v>90</v>
      </c>
      <c r="B1981" t="b">
        <v>0</v>
      </c>
      <c r="C1981" t="s">
        <v>46503</v>
      </c>
      <c r="D1981">
        <v>1037022454355</v>
      </c>
      <c r="E1981">
        <v>1</v>
      </c>
      <c r="F1981">
        <v>6067288964</v>
      </c>
      <c r="G1981">
        <v>496800</v>
      </c>
      <c r="H1981" t="s">
        <v>40297</v>
      </c>
      <c r="I1981">
        <v>6160</v>
      </c>
      <c r="J1981">
        <v>39</v>
      </c>
      <c r="K1981">
        <v>55</v>
      </c>
    </row>
    <row r="1982" spans="1:11">
      <c r="A1982">
        <v>30</v>
      </c>
      <c r="B1982" t="b">
        <v>0</v>
      </c>
      <c r="C1982" t="s">
        <v>46109</v>
      </c>
      <c r="D1982">
        <v>1037022454355</v>
      </c>
      <c r="E1982">
        <v>1</v>
      </c>
      <c r="F1982">
        <v>6126124163</v>
      </c>
      <c r="G1982">
        <v>300500</v>
      </c>
      <c r="H1982" t="s">
        <v>40297</v>
      </c>
      <c r="I1982">
        <v>6173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43814</v>
      </c>
      <c r="D1983">
        <v>1037022454355</v>
      </c>
      <c r="E1983">
        <v>1</v>
      </c>
      <c r="F1983">
        <v>6122459648</v>
      </c>
      <c r="G1983">
        <v>299000</v>
      </c>
      <c r="H1983" t="s">
        <v>40297</v>
      </c>
      <c r="I1983">
        <v>6173</v>
      </c>
      <c r="J1983">
        <v>4</v>
      </c>
      <c r="K1983">
        <v>5</v>
      </c>
    </row>
    <row r="1984" spans="1:11">
      <c r="A1984">
        <v>90</v>
      </c>
      <c r="B1984" t="b">
        <v>0</v>
      </c>
      <c r="C1984" t="s">
        <v>43937</v>
      </c>
      <c r="D1984">
        <v>1037022454355</v>
      </c>
      <c r="E1984">
        <v>1</v>
      </c>
      <c r="F1984">
        <v>6122919187</v>
      </c>
      <c r="G1984">
        <v>298000</v>
      </c>
      <c r="H1984" t="s">
        <v>40297</v>
      </c>
      <c r="I1984">
        <v>6173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46471</v>
      </c>
      <c r="D1985">
        <v>1037022454355</v>
      </c>
      <c r="E1985">
        <v>1</v>
      </c>
      <c r="F1985">
        <v>6126070054</v>
      </c>
      <c r="G1985">
        <v>297000</v>
      </c>
      <c r="H1985" t="s">
        <v>40297</v>
      </c>
      <c r="I1985">
        <v>6173</v>
      </c>
      <c r="J1985">
        <v>3</v>
      </c>
      <c r="K1985">
        <v>3</v>
      </c>
    </row>
    <row r="1986" spans="1:11">
      <c r="A1986">
        <v>90</v>
      </c>
      <c r="B1986" t="b">
        <v>0</v>
      </c>
      <c r="C1986" t="s">
        <v>45811</v>
      </c>
      <c r="D1986">
        <v>1037022454355</v>
      </c>
      <c r="E1986">
        <v>1</v>
      </c>
      <c r="F1986">
        <v>6126143658</v>
      </c>
      <c r="G1986">
        <v>296200</v>
      </c>
      <c r="H1986" t="s">
        <v>40297</v>
      </c>
      <c r="I1986">
        <v>6173</v>
      </c>
      <c r="J1986">
        <v>25</v>
      </c>
      <c r="K1986">
        <v>25</v>
      </c>
    </row>
    <row r="1987" spans="1:11">
      <c r="A1987">
        <v>90</v>
      </c>
      <c r="B1987" t="b">
        <v>0</v>
      </c>
      <c r="C1987" t="s">
        <v>47253</v>
      </c>
      <c r="D1987">
        <v>1037022454355</v>
      </c>
      <c r="E1987">
        <v>1</v>
      </c>
      <c r="F1987">
        <v>6129927978</v>
      </c>
      <c r="G1987">
        <v>50000</v>
      </c>
      <c r="H1987" t="s">
        <v>40297</v>
      </c>
      <c r="I1987">
        <v>6173</v>
      </c>
      <c r="J1987">
        <v>109</v>
      </c>
      <c r="K1987">
        <v>109</v>
      </c>
    </row>
    <row r="1988" spans="1:11">
      <c r="A1988">
        <v>90</v>
      </c>
      <c r="B1988" t="b">
        <v>0</v>
      </c>
      <c r="C1988" t="s">
        <v>47128</v>
      </c>
      <c r="D1988">
        <v>1037022454355</v>
      </c>
      <c r="E1988">
        <v>1</v>
      </c>
      <c r="F1988">
        <v>6119802090</v>
      </c>
      <c r="G1988">
        <v>46000</v>
      </c>
      <c r="H1988" t="s">
        <v>40297</v>
      </c>
      <c r="I1988">
        <v>6173</v>
      </c>
      <c r="J1988">
        <v>4</v>
      </c>
      <c r="K1988">
        <v>22</v>
      </c>
    </row>
    <row r="1989" spans="1:11">
      <c r="A1989">
        <v>90</v>
      </c>
      <c r="B1989" t="b">
        <v>0</v>
      </c>
      <c r="C1989" t="s">
        <v>47141</v>
      </c>
      <c r="D1989">
        <v>1037022454355</v>
      </c>
      <c r="E1989">
        <v>1</v>
      </c>
      <c r="F1989">
        <v>6129928678</v>
      </c>
      <c r="G1989">
        <v>50000</v>
      </c>
      <c r="H1989" t="s">
        <v>40297</v>
      </c>
      <c r="I1989">
        <v>6176</v>
      </c>
      <c r="J1989">
        <v>109</v>
      </c>
      <c r="K1989">
        <v>109</v>
      </c>
    </row>
    <row r="1990" spans="1:11">
      <c r="A1990">
        <v>90</v>
      </c>
      <c r="B1990" t="b">
        <v>0</v>
      </c>
      <c r="C1990" t="s">
        <v>42518</v>
      </c>
      <c r="D1990">
        <v>1037022454355</v>
      </c>
      <c r="E1990">
        <v>1</v>
      </c>
      <c r="F1990">
        <v>6097220537</v>
      </c>
      <c r="G1990">
        <v>500000</v>
      </c>
      <c r="H1990" t="s">
        <v>40297</v>
      </c>
      <c r="I1990">
        <v>6296</v>
      </c>
      <c r="J1990">
        <v>23</v>
      </c>
      <c r="K1990">
        <v>23</v>
      </c>
    </row>
    <row r="1991" spans="1:11">
      <c r="A1991">
        <v>90</v>
      </c>
      <c r="B1991" t="b">
        <v>0</v>
      </c>
      <c r="C1991" t="s">
        <v>44276</v>
      </c>
      <c r="D1991">
        <v>1037022454355</v>
      </c>
      <c r="E1991">
        <v>1</v>
      </c>
      <c r="F1991">
        <v>6079176003</v>
      </c>
      <c r="G1991">
        <v>341200</v>
      </c>
      <c r="H1991" t="s">
        <v>40297</v>
      </c>
      <c r="I1991">
        <v>6296</v>
      </c>
      <c r="J1991">
        <v>15</v>
      </c>
      <c r="K1991">
        <v>26</v>
      </c>
    </row>
    <row r="1992" spans="1:11">
      <c r="A1992">
        <v>90</v>
      </c>
      <c r="B1992" t="b">
        <v>0</v>
      </c>
      <c r="C1992" t="s">
        <v>45308</v>
      </c>
      <c r="D1992">
        <v>1037022454355</v>
      </c>
      <c r="E1992">
        <v>1</v>
      </c>
      <c r="F1992">
        <v>6070203762</v>
      </c>
      <c r="G1992">
        <v>329900</v>
      </c>
      <c r="H1992" t="s">
        <v>40297</v>
      </c>
      <c r="I1992">
        <v>6296</v>
      </c>
      <c r="J1992">
        <v>3</v>
      </c>
      <c r="K1992">
        <v>21</v>
      </c>
    </row>
    <row r="1993" spans="1:11">
      <c r="A1993">
        <v>90</v>
      </c>
      <c r="B1993" t="b">
        <v>0</v>
      </c>
      <c r="C1993" t="s">
        <v>45723</v>
      </c>
      <c r="D1993">
        <v>1037022454355</v>
      </c>
      <c r="E1993">
        <v>1</v>
      </c>
      <c r="F1993">
        <v>6120603464</v>
      </c>
      <c r="G1993">
        <v>329800</v>
      </c>
      <c r="H1993" t="s">
        <v>40297</v>
      </c>
      <c r="I1993">
        <v>6296</v>
      </c>
      <c r="J1993">
        <v>4</v>
      </c>
      <c r="K1993">
        <v>10</v>
      </c>
    </row>
    <row r="1994" spans="1:11">
      <c r="A1994">
        <v>90</v>
      </c>
      <c r="B1994" t="b">
        <v>0</v>
      </c>
      <c r="C1994" t="s">
        <v>46382</v>
      </c>
      <c r="D1994">
        <v>1037022454355</v>
      </c>
      <c r="E1994">
        <v>1</v>
      </c>
      <c r="F1994">
        <v>6126069808</v>
      </c>
      <c r="G1994">
        <v>328000</v>
      </c>
      <c r="H1994" t="s">
        <v>40297</v>
      </c>
      <c r="I1994">
        <v>6296</v>
      </c>
      <c r="J1994">
        <v>20</v>
      </c>
      <c r="K1994">
        <v>20</v>
      </c>
    </row>
    <row r="1995" spans="1:11">
      <c r="A1995">
        <v>90</v>
      </c>
      <c r="B1995" t="b">
        <v>0</v>
      </c>
      <c r="C1995" t="s">
        <v>45792</v>
      </c>
      <c r="D1995">
        <v>1037022454355</v>
      </c>
      <c r="E1995">
        <v>1</v>
      </c>
      <c r="F1995">
        <v>6127042746</v>
      </c>
      <c r="G1995">
        <v>150000</v>
      </c>
      <c r="H1995" t="s">
        <v>40297</v>
      </c>
      <c r="I1995">
        <v>6296</v>
      </c>
      <c r="J1995">
        <v>48</v>
      </c>
      <c r="K1995">
        <v>50</v>
      </c>
    </row>
    <row r="1996" spans="1:11">
      <c r="A1996">
        <v>90</v>
      </c>
      <c r="B1996" t="b">
        <v>0</v>
      </c>
      <c r="C1996" t="s">
        <v>45876</v>
      </c>
      <c r="D1996">
        <v>1037022454355</v>
      </c>
      <c r="E1996">
        <v>1</v>
      </c>
      <c r="F1996">
        <v>6128735331</v>
      </c>
      <c r="G1996">
        <v>300000</v>
      </c>
      <c r="H1996" t="s">
        <v>40297</v>
      </c>
      <c r="I1996">
        <v>6325</v>
      </c>
      <c r="J1996">
        <v>1</v>
      </c>
      <c r="K1996">
        <v>1</v>
      </c>
    </row>
    <row r="1997" spans="1:11">
      <c r="A1997">
        <v>90</v>
      </c>
      <c r="B1997" t="b">
        <v>0</v>
      </c>
      <c r="C1997" t="s">
        <v>47276</v>
      </c>
      <c r="D1997">
        <v>1037022454355</v>
      </c>
      <c r="E1997">
        <v>1</v>
      </c>
      <c r="F1997">
        <v>6129929271</v>
      </c>
      <c r="G1997">
        <v>70000</v>
      </c>
      <c r="H1997" t="s">
        <v>40297</v>
      </c>
      <c r="I1997">
        <v>6325</v>
      </c>
      <c r="J1997">
        <v>100</v>
      </c>
      <c r="K1997">
        <v>100</v>
      </c>
    </row>
    <row r="1998" spans="1:11">
      <c r="A1998">
        <v>90</v>
      </c>
      <c r="B1998" t="b">
        <v>0</v>
      </c>
      <c r="C1998" t="s">
        <v>47457</v>
      </c>
      <c r="D1998">
        <v>1037022454355</v>
      </c>
      <c r="E1998">
        <v>1</v>
      </c>
      <c r="F1998">
        <v>6130785094</v>
      </c>
      <c r="G1998">
        <v>149000</v>
      </c>
      <c r="H1998" t="s">
        <v>40297</v>
      </c>
      <c r="I1998">
        <v>6437</v>
      </c>
      <c r="J1998">
        <v>101</v>
      </c>
      <c r="K1998">
        <v>101</v>
      </c>
    </row>
    <row r="1999" spans="1:11">
      <c r="A1999">
        <v>90</v>
      </c>
      <c r="B1999" t="b">
        <v>0</v>
      </c>
      <c r="C1999" t="s">
        <v>42203</v>
      </c>
      <c r="D1999">
        <v>1037022454355</v>
      </c>
      <c r="E1999">
        <v>1</v>
      </c>
      <c r="F1999">
        <v>6087813961</v>
      </c>
      <c r="G1999">
        <v>148900</v>
      </c>
      <c r="H1999" t="s">
        <v>40297</v>
      </c>
      <c r="I1999">
        <v>6437</v>
      </c>
      <c r="J1999">
        <v>2</v>
      </c>
      <c r="K1999">
        <v>10</v>
      </c>
    </row>
    <row r="2000" spans="1:11">
      <c r="A2000">
        <v>90</v>
      </c>
      <c r="B2000" t="b">
        <v>0</v>
      </c>
      <c r="C2000" t="s">
        <v>46693</v>
      </c>
      <c r="D2000">
        <v>1037022454355</v>
      </c>
      <c r="E2000">
        <v>1</v>
      </c>
      <c r="F2000">
        <v>6129258233</v>
      </c>
      <c r="G2000">
        <v>148000</v>
      </c>
      <c r="H2000" t="s">
        <v>40297</v>
      </c>
      <c r="I2000">
        <v>6437</v>
      </c>
      <c r="J2000">
        <v>3</v>
      </c>
      <c r="K2000">
        <v>3</v>
      </c>
    </row>
    <row r="2001" spans="1:11">
      <c r="A2001">
        <v>90</v>
      </c>
      <c r="B2001" t="b">
        <v>0</v>
      </c>
      <c r="C2001" t="s">
        <v>47577</v>
      </c>
      <c r="D2001">
        <v>1037022454355</v>
      </c>
      <c r="E2001">
        <v>1</v>
      </c>
      <c r="F2001">
        <v>6073247442</v>
      </c>
      <c r="G2001">
        <v>147900</v>
      </c>
      <c r="H2001" t="s">
        <v>40297</v>
      </c>
      <c r="I2001">
        <v>6437</v>
      </c>
      <c r="J2001">
        <v>25</v>
      </c>
      <c r="K2001">
        <v>25</v>
      </c>
    </row>
    <row r="2002" spans="1:11">
      <c r="A2002">
        <v>90</v>
      </c>
      <c r="B2002" t="b">
        <v>0</v>
      </c>
      <c r="C2002" t="s">
        <v>47492</v>
      </c>
      <c r="D2002">
        <v>1037022454355</v>
      </c>
      <c r="E2002">
        <v>1</v>
      </c>
      <c r="F2002">
        <v>6131230017</v>
      </c>
      <c r="G2002">
        <v>80000</v>
      </c>
      <c r="H2002" t="s">
        <v>40297</v>
      </c>
      <c r="I2002">
        <v>6441</v>
      </c>
      <c r="J2002">
        <v>102</v>
      </c>
      <c r="K2002">
        <v>102</v>
      </c>
    </row>
    <row r="2003" spans="1:11">
      <c r="A2003">
        <v>90</v>
      </c>
      <c r="B2003" t="b">
        <v>0</v>
      </c>
      <c r="C2003" t="s">
        <v>43530</v>
      </c>
      <c r="D2003">
        <v>1037022454355</v>
      </c>
      <c r="E2003">
        <v>1</v>
      </c>
      <c r="F2003">
        <v>6069406627</v>
      </c>
      <c r="G2003">
        <v>200000</v>
      </c>
      <c r="H2003" t="s">
        <v>40297</v>
      </c>
      <c r="I2003">
        <v>6485</v>
      </c>
      <c r="J2003">
        <v>55</v>
      </c>
      <c r="K2003">
        <v>67</v>
      </c>
    </row>
    <row r="2004" spans="1:11">
      <c r="A2004">
        <v>90</v>
      </c>
      <c r="B2004" t="b">
        <v>0</v>
      </c>
      <c r="C2004" t="s">
        <v>45387</v>
      </c>
      <c r="D2004">
        <v>1037022454355</v>
      </c>
      <c r="E2004">
        <v>1</v>
      </c>
      <c r="F2004">
        <v>6070997975</v>
      </c>
      <c r="G2004">
        <v>200000</v>
      </c>
      <c r="H2004" t="s">
        <v>40297</v>
      </c>
      <c r="I2004">
        <v>6485</v>
      </c>
      <c r="J2004">
        <v>85</v>
      </c>
      <c r="K2004">
        <v>85</v>
      </c>
    </row>
    <row r="2005" spans="1:11">
      <c r="A2005">
        <v>90</v>
      </c>
      <c r="B2005" t="b">
        <v>0</v>
      </c>
      <c r="C2005" t="s">
        <v>44100</v>
      </c>
      <c r="D2005">
        <v>1037022454355</v>
      </c>
      <c r="E2005">
        <v>1</v>
      </c>
      <c r="F2005">
        <v>6068623624</v>
      </c>
      <c r="G2005">
        <v>1000000</v>
      </c>
      <c r="H2005" t="s">
        <v>40297</v>
      </c>
      <c r="I2005">
        <v>6527</v>
      </c>
      <c r="J2005">
        <v>7</v>
      </c>
      <c r="K2005">
        <v>16</v>
      </c>
    </row>
    <row r="2006" spans="1:11">
      <c r="A2006">
        <v>90</v>
      </c>
      <c r="B2006" t="b">
        <v>0</v>
      </c>
      <c r="C2006" t="s">
        <v>46485</v>
      </c>
      <c r="D2006">
        <v>1037022454355</v>
      </c>
      <c r="E2006">
        <v>1</v>
      </c>
      <c r="F2006">
        <v>6127352007</v>
      </c>
      <c r="G2006">
        <v>500000</v>
      </c>
      <c r="H2006" t="s">
        <v>40297</v>
      </c>
      <c r="I2006">
        <v>6527</v>
      </c>
      <c r="J2006">
        <v>9</v>
      </c>
      <c r="K2006">
        <v>10</v>
      </c>
    </row>
    <row r="2007" spans="1:11">
      <c r="A2007">
        <v>90</v>
      </c>
      <c r="B2007" t="b">
        <v>0</v>
      </c>
      <c r="C2007" t="s">
        <v>41480</v>
      </c>
      <c r="D2007">
        <v>1037022454355</v>
      </c>
      <c r="E2007">
        <v>1</v>
      </c>
      <c r="F2007">
        <v>6098688691</v>
      </c>
      <c r="G2007">
        <v>500000</v>
      </c>
      <c r="H2007" t="s">
        <v>40297</v>
      </c>
      <c r="I2007">
        <v>6569</v>
      </c>
      <c r="J2007">
        <v>22</v>
      </c>
      <c r="K2007">
        <v>50</v>
      </c>
    </row>
    <row r="2008" spans="1:11">
      <c r="A2008">
        <v>90</v>
      </c>
      <c r="B2008" t="b">
        <v>0</v>
      </c>
      <c r="C2008" t="s">
        <v>44618</v>
      </c>
      <c r="D2008">
        <v>1037022454355</v>
      </c>
      <c r="E2008">
        <v>1</v>
      </c>
      <c r="F2008">
        <v>6123857441</v>
      </c>
      <c r="G2008">
        <v>100000</v>
      </c>
      <c r="H2008" t="s">
        <v>40297</v>
      </c>
      <c r="I2008">
        <v>6569</v>
      </c>
      <c r="J2008">
        <v>15</v>
      </c>
      <c r="K2008">
        <v>20</v>
      </c>
    </row>
    <row r="2009" spans="1:11">
      <c r="A2009">
        <v>7</v>
      </c>
      <c r="B2009" t="b">
        <v>0</v>
      </c>
      <c r="C2009" t="s">
        <v>47058</v>
      </c>
      <c r="D2009">
        <v>1037022454355</v>
      </c>
      <c r="E2009">
        <v>1</v>
      </c>
      <c r="F2009">
        <v>6130465634</v>
      </c>
      <c r="G2009">
        <v>56460</v>
      </c>
      <c r="H2009" t="s">
        <v>40297</v>
      </c>
      <c r="I2009">
        <v>6569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46479</v>
      </c>
      <c r="D2010">
        <v>1037022454355</v>
      </c>
      <c r="E2010">
        <v>1</v>
      </c>
      <c r="F2010">
        <v>6127042222</v>
      </c>
      <c r="G2010">
        <v>50000</v>
      </c>
      <c r="H2010" t="s">
        <v>40297</v>
      </c>
      <c r="I2010">
        <v>6569</v>
      </c>
      <c r="J2010">
        <v>72</v>
      </c>
      <c r="K2010">
        <v>100</v>
      </c>
    </row>
    <row r="2011" spans="1:11">
      <c r="A2011">
        <v>90</v>
      </c>
      <c r="B2011" t="b">
        <v>0</v>
      </c>
      <c r="C2011" t="s">
        <v>42624</v>
      </c>
      <c r="D2011">
        <v>1037022454355</v>
      </c>
      <c r="E2011">
        <v>1</v>
      </c>
      <c r="F2011">
        <v>6072579626</v>
      </c>
      <c r="G2011">
        <v>1800000</v>
      </c>
      <c r="H2011" t="s">
        <v>40297</v>
      </c>
      <c r="I2011">
        <v>6635</v>
      </c>
      <c r="J2011">
        <v>169</v>
      </c>
      <c r="K2011">
        <v>185</v>
      </c>
    </row>
    <row r="2012" spans="1:11">
      <c r="A2012">
        <v>90</v>
      </c>
      <c r="B2012" t="b">
        <v>0</v>
      </c>
      <c r="C2012" t="s">
        <v>44152</v>
      </c>
      <c r="D2012">
        <v>1037022454355</v>
      </c>
      <c r="E2012">
        <v>1</v>
      </c>
      <c r="F2012">
        <v>6081875730</v>
      </c>
      <c r="G2012">
        <v>1500000</v>
      </c>
      <c r="H2012" t="s">
        <v>40297</v>
      </c>
      <c r="I2012">
        <v>6719</v>
      </c>
      <c r="J2012">
        <v>74</v>
      </c>
      <c r="K2012">
        <v>119</v>
      </c>
    </row>
    <row r="2013" spans="1:11">
      <c r="A2013">
        <v>90</v>
      </c>
      <c r="B2013" t="b">
        <v>0</v>
      </c>
      <c r="C2013" t="s">
        <v>42834</v>
      </c>
      <c r="D2013">
        <v>1037022454355</v>
      </c>
      <c r="E2013">
        <v>1</v>
      </c>
      <c r="F2013">
        <v>6080019313</v>
      </c>
      <c r="G2013">
        <v>1000000</v>
      </c>
      <c r="H2013" t="s">
        <v>40297</v>
      </c>
      <c r="I2013">
        <v>6809</v>
      </c>
      <c r="J2013">
        <v>1</v>
      </c>
      <c r="K2013">
        <v>2</v>
      </c>
    </row>
    <row r="2014" spans="1:11">
      <c r="A2014">
        <v>90</v>
      </c>
      <c r="B2014" t="b">
        <v>0</v>
      </c>
      <c r="C2014" t="s">
        <v>41677</v>
      </c>
      <c r="D2014">
        <v>1037022454355</v>
      </c>
      <c r="E2014">
        <v>1</v>
      </c>
      <c r="F2014">
        <v>6102949638</v>
      </c>
      <c r="G2014">
        <v>1000000</v>
      </c>
      <c r="H2014" t="s">
        <v>40297</v>
      </c>
      <c r="I2014">
        <v>6863</v>
      </c>
      <c r="J2014">
        <v>4</v>
      </c>
      <c r="K2014">
        <v>4</v>
      </c>
    </row>
    <row r="2015" spans="1:11">
      <c r="A2015">
        <v>90</v>
      </c>
      <c r="B2015" t="b">
        <v>0</v>
      </c>
      <c r="C2015" t="s">
        <v>43517</v>
      </c>
      <c r="D2015">
        <v>1037022454355</v>
      </c>
      <c r="E2015">
        <v>1</v>
      </c>
      <c r="F2015">
        <v>6073961316</v>
      </c>
      <c r="G2015">
        <v>750000</v>
      </c>
      <c r="H2015" t="s">
        <v>40297</v>
      </c>
      <c r="I2015">
        <v>6923</v>
      </c>
      <c r="J2015">
        <v>228</v>
      </c>
      <c r="K2015">
        <v>228</v>
      </c>
    </row>
    <row r="2016" spans="1:11">
      <c r="A2016">
        <v>90</v>
      </c>
      <c r="B2016" t="b">
        <v>0</v>
      </c>
      <c r="C2016" t="s">
        <v>42909</v>
      </c>
      <c r="D2016">
        <v>1037022454355</v>
      </c>
      <c r="E2016">
        <v>1</v>
      </c>
      <c r="F2016">
        <v>6073372356</v>
      </c>
      <c r="G2016">
        <v>600000</v>
      </c>
      <c r="H2016" t="s">
        <v>40297</v>
      </c>
      <c r="I2016">
        <v>6923</v>
      </c>
      <c r="J2016">
        <v>12</v>
      </c>
      <c r="K2016">
        <v>25</v>
      </c>
    </row>
    <row r="2017" spans="1:11">
      <c r="A2017">
        <v>90</v>
      </c>
      <c r="B2017" t="b">
        <v>0</v>
      </c>
      <c r="C2017" t="s">
        <v>40777</v>
      </c>
      <c r="D2017">
        <v>1037022454355</v>
      </c>
      <c r="E2017">
        <v>1</v>
      </c>
      <c r="F2017">
        <v>6070995865</v>
      </c>
      <c r="G2017">
        <v>1800000</v>
      </c>
      <c r="H2017" t="s">
        <v>40297</v>
      </c>
      <c r="I2017">
        <v>6925</v>
      </c>
      <c r="J2017">
        <v>35</v>
      </c>
      <c r="K2017">
        <v>35</v>
      </c>
    </row>
    <row r="2018" spans="1:11">
      <c r="A2018">
        <v>90</v>
      </c>
      <c r="B2018" t="b">
        <v>0</v>
      </c>
      <c r="C2018" t="s">
        <v>41945</v>
      </c>
      <c r="D2018">
        <v>1037022454355</v>
      </c>
      <c r="E2018">
        <v>1</v>
      </c>
      <c r="F2018">
        <v>6067430668</v>
      </c>
      <c r="G2018">
        <v>1000000</v>
      </c>
      <c r="H2018" t="s">
        <v>40297</v>
      </c>
      <c r="I2018">
        <v>6961</v>
      </c>
      <c r="J2018">
        <v>2</v>
      </c>
      <c r="K2018">
        <v>2</v>
      </c>
    </row>
    <row r="2019" spans="1:11">
      <c r="A2019">
        <v>90</v>
      </c>
      <c r="B2019" t="b">
        <v>0</v>
      </c>
      <c r="C2019" t="s">
        <v>43500</v>
      </c>
      <c r="D2019">
        <v>1037022454355</v>
      </c>
      <c r="E2019">
        <v>1</v>
      </c>
      <c r="F2019">
        <v>6070996096</v>
      </c>
      <c r="G2019">
        <v>900000</v>
      </c>
      <c r="H2019" t="s">
        <v>40297</v>
      </c>
      <c r="I2019">
        <v>6961</v>
      </c>
      <c r="J2019">
        <v>53</v>
      </c>
      <c r="K2019">
        <v>55</v>
      </c>
    </row>
    <row r="2020" spans="1:11">
      <c r="A2020">
        <v>90</v>
      </c>
      <c r="B2020" t="b">
        <v>0</v>
      </c>
      <c r="C2020" t="s">
        <v>43443</v>
      </c>
      <c r="D2020">
        <v>1037022454355</v>
      </c>
      <c r="E2020">
        <v>1</v>
      </c>
      <c r="F2020">
        <v>6073960883</v>
      </c>
      <c r="G2020">
        <v>1000000</v>
      </c>
      <c r="H2020" t="s">
        <v>40297</v>
      </c>
      <c r="I2020">
        <v>6963</v>
      </c>
      <c r="J2020">
        <v>188</v>
      </c>
      <c r="K2020">
        <v>191</v>
      </c>
    </row>
    <row r="2021" spans="1:11">
      <c r="A2021">
        <v>90</v>
      </c>
      <c r="B2021" t="b">
        <v>0</v>
      </c>
      <c r="C2021" t="s">
        <v>41945</v>
      </c>
      <c r="D2021">
        <v>1037022454355</v>
      </c>
      <c r="E2021">
        <v>1</v>
      </c>
      <c r="F2021">
        <v>6067430665</v>
      </c>
      <c r="G2021">
        <v>1000000</v>
      </c>
      <c r="H2021" t="s">
        <v>40297</v>
      </c>
      <c r="I2021">
        <v>6999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44719</v>
      </c>
      <c r="D2022">
        <v>1037022454355</v>
      </c>
      <c r="E2022">
        <v>1</v>
      </c>
      <c r="F2022">
        <v>6071641919</v>
      </c>
      <c r="G2022">
        <v>835000</v>
      </c>
      <c r="H2022" t="s">
        <v>40297</v>
      </c>
      <c r="I2022">
        <v>7001</v>
      </c>
      <c r="J2022">
        <v>5</v>
      </c>
      <c r="K2022">
        <v>5</v>
      </c>
    </row>
    <row r="2023" spans="1:11">
      <c r="A2023">
        <v>90</v>
      </c>
      <c r="B2023" t="b">
        <v>0</v>
      </c>
      <c r="C2023" t="s">
        <v>42585</v>
      </c>
      <c r="D2023">
        <v>1037022454355</v>
      </c>
      <c r="E2023">
        <v>1</v>
      </c>
      <c r="F2023">
        <v>6070482256</v>
      </c>
      <c r="G2023">
        <v>820000</v>
      </c>
      <c r="H2023" t="s">
        <v>40297</v>
      </c>
      <c r="I2023">
        <v>7001</v>
      </c>
      <c r="J2023">
        <v>4</v>
      </c>
      <c r="K2023">
        <v>4</v>
      </c>
    </row>
    <row r="2024" spans="1:11">
      <c r="A2024">
        <v>90</v>
      </c>
      <c r="B2024" t="b">
        <v>0</v>
      </c>
      <c r="C2024" t="s">
        <v>44749</v>
      </c>
      <c r="D2024">
        <v>1037022454355</v>
      </c>
      <c r="E2024">
        <v>1</v>
      </c>
      <c r="F2024">
        <v>6071642089</v>
      </c>
      <c r="G2024">
        <v>890000</v>
      </c>
      <c r="H2024" t="s">
        <v>40297</v>
      </c>
      <c r="I2024">
        <v>7003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42607</v>
      </c>
      <c r="D2025">
        <v>1037022454355</v>
      </c>
      <c r="E2025">
        <v>1</v>
      </c>
      <c r="F2025">
        <v>6070482385</v>
      </c>
      <c r="G2025">
        <v>880000</v>
      </c>
      <c r="H2025" t="s">
        <v>40297</v>
      </c>
      <c r="I2025">
        <v>7003</v>
      </c>
      <c r="J2025">
        <v>3</v>
      </c>
      <c r="K2025">
        <v>8</v>
      </c>
    </row>
    <row r="2026" spans="1:11">
      <c r="A2026">
        <v>90</v>
      </c>
      <c r="B2026" t="b">
        <v>0</v>
      </c>
      <c r="C2026" t="s">
        <v>41945</v>
      </c>
      <c r="D2026">
        <v>1037022454355</v>
      </c>
      <c r="E2026">
        <v>1</v>
      </c>
      <c r="F2026">
        <v>6067430666</v>
      </c>
      <c r="G2026">
        <v>1000000</v>
      </c>
      <c r="H2026" t="s">
        <v>40297</v>
      </c>
      <c r="I2026">
        <v>7043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42623</v>
      </c>
      <c r="D2027">
        <v>1037022454355</v>
      </c>
      <c r="E2027">
        <v>1</v>
      </c>
      <c r="F2027">
        <v>6070482468</v>
      </c>
      <c r="G2027">
        <v>800000</v>
      </c>
      <c r="H2027" t="s">
        <v>40297</v>
      </c>
      <c r="I2027">
        <v>7043</v>
      </c>
      <c r="J2027">
        <v>6</v>
      </c>
      <c r="K2027">
        <v>6</v>
      </c>
    </row>
    <row r="2028" spans="1:11">
      <c r="A2028">
        <v>90</v>
      </c>
      <c r="B2028" t="b">
        <v>0</v>
      </c>
      <c r="C2028" t="s">
        <v>41249</v>
      </c>
      <c r="D2028">
        <v>1037022454355</v>
      </c>
      <c r="E2028">
        <v>1</v>
      </c>
      <c r="F2028">
        <v>6077289926</v>
      </c>
      <c r="G2028">
        <v>738000</v>
      </c>
      <c r="H2028" t="s">
        <v>40297</v>
      </c>
      <c r="I2028">
        <v>7043</v>
      </c>
      <c r="J2028">
        <v>2</v>
      </c>
      <c r="K2028">
        <v>2</v>
      </c>
    </row>
    <row r="2029" spans="1:11">
      <c r="A2029">
        <v>90</v>
      </c>
      <c r="B2029" t="b">
        <v>0</v>
      </c>
      <c r="C2029" t="s">
        <v>40651</v>
      </c>
      <c r="D2029">
        <v>1037022454355</v>
      </c>
      <c r="E2029">
        <v>1</v>
      </c>
      <c r="F2029">
        <v>6070208713</v>
      </c>
      <c r="G2029">
        <v>729000</v>
      </c>
      <c r="H2029" t="s">
        <v>40297</v>
      </c>
      <c r="I2029">
        <v>7043</v>
      </c>
      <c r="J2029">
        <v>4</v>
      </c>
      <c r="K2029">
        <v>4</v>
      </c>
    </row>
    <row r="2030" spans="1:11">
      <c r="A2030">
        <v>90</v>
      </c>
      <c r="B2030" t="b">
        <v>0</v>
      </c>
      <c r="C2030" t="s">
        <v>44728</v>
      </c>
      <c r="D2030">
        <v>1037022454355</v>
      </c>
      <c r="E2030">
        <v>1</v>
      </c>
      <c r="F2030">
        <v>6071641983</v>
      </c>
      <c r="G2030">
        <v>745000</v>
      </c>
      <c r="H2030" t="s">
        <v>40297</v>
      </c>
      <c r="I2030">
        <v>7045</v>
      </c>
      <c r="J2030">
        <v>6</v>
      </c>
      <c r="K2030">
        <v>6</v>
      </c>
    </row>
    <row r="2031" spans="1:11">
      <c r="A2031">
        <v>90</v>
      </c>
      <c r="B2031" t="b">
        <v>0</v>
      </c>
      <c r="C2031" t="s">
        <v>42549</v>
      </c>
      <c r="D2031">
        <v>1037022454355</v>
      </c>
      <c r="E2031">
        <v>1</v>
      </c>
      <c r="F2031">
        <v>6070482036</v>
      </c>
      <c r="G2031">
        <v>730000</v>
      </c>
      <c r="H2031" t="s">
        <v>40297</v>
      </c>
      <c r="I2031">
        <v>7045</v>
      </c>
      <c r="J2031">
        <v>15</v>
      </c>
      <c r="K2031">
        <v>15</v>
      </c>
    </row>
    <row r="2032" spans="1:11">
      <c r="A2032">
        <v>90</v>
      </c>
      <c r="B2032" t="b">
        <v>0</v>
      </c>
      <c r="C2032" t="s">
        <v>41241</v>
      </c>
      <c r="D2032">
        <v>1037022454355</v>
      </c>
      <c r="E2032">
        <v>1</v>
      </c>
      <c r="F2032">
        <v>6077289872</v>
      </c>
      <c r="G2032">
        <v>698000</v>
      </c>
      <c r="H2032" t="s">
        <v>40297</v>
      </c>
      <c r="I2032">
        <v>7045</v>
      </c>
      <c r="J2032">
        <v>1</v>
      </c>
      <c r="K2032">
        <v>1</v>
      </c>
    </row>
    <row r="2033" spans="1:11">
      <c r="A2033">
        <v>90</v>
      </c>
      <c r="B2033" t="b">
        <v>0</v>
      </c>
      <c r="C2033" t="s">
        <v>40650</v>
      </c>
      <c r="D2033">
        <v>1037022454355</v>
      </c>
      <c r="E2033">
        <v>1</v>
      </c>
      <c r="F2033">
        <v>6070208712</v>
      </c>
      <c r="G2033">
        <v>689900</v>
      </c>
      <c r="H2033" t="s">
        <v>40297</v>
      </c>
      <c r="I2033">
        <v>7045</v>
      </c>
      <c r="J2033">
        <v>1</v>
      </c>
      <c r="K2033">
        <v>1</v>
      </c>
    </row>
    <row r="2034" spans="1:11">
      <c r="A2034">
        <v>90</v>
      </c>
      <c r="B2034" t="b">
        <v>0</v>
      </c>
      <c r="C2034" t="s">
        <v>41945</v>
      </c>
      <c r="D2034">
        <v>1037022454355</v>
      </c>
      <c r="E2034">
        <v>1</v>
      </c>
      <c r="F2034">
        <v>6067430667</v>
      </c>
      <c r="G2034">
        <v>1000000</v>
      </c>
      <c r="H2034" t="s">
        <v>40297</v>
      </c>
      <c r="I2034">
        <v>7047</v>
      </c>
      <c r="J2034">
        <v>1</v>
      </c>
      <c r="K2034">
        <v>1</v>
      </c>
    </row>
    <row r="2035" spans="1:11">
      <c r="A2035">
        <v>90</v>
      </c>
      <c r="B2035" t="b">
        <v>0</v>
      </c>
      <c r="C2035" t="s">
        <v>41945</v>
      </c>
      <c r="D2035">
        <v>1037022454355</v>
      </c>
      <c r="E2035">
        <v>1</v>
      </c>
      <c r="F2035">
        <v>6067430664</v>
      </c>
      <c r="G2035">
        <v>1000000</v>
      </c>
      <c r="H2035" t="s">
        <v>40297</v>
      </c>
      <c r="I2035">
        <v>7049</v>
      </c>
      <c r="J2035">
        <v>1</v>
      </c>
      <c r="K2035">
        <v>1</v>
      </c>
    </row>
    <row r="2036" spans="1:11">
      <c r="A2036">
        <v>90</v>
      </c>
      <c r="B2036" t="b">
        <v>0</v>
      </c>
      <c r="C2036" t="s">
        <v>42562</v>
      </c>
      <c r="D2036">
        <v>1037022454355</v>
      </c>
      <c r="E2036">
        <v>1</v>
      </c>
      <c r="F2036">
        <v>6070482092</v>
      </c>
      <c r="G2036">
        <v>900000</v>
      </c>
      <c r="H2036" t="s">
        <v>40297</v>
      </c>
      <c r="I2036">
        <v>7049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41945</v>
      </c>
      <c r="D2037">
        <v>1037022454355</v>
      </c>
      <c r="E2037">
        <v>1</v>
      </c>
      <c r="F2037">
        <v>6067430670</v>
      </c>
      <c r="G2037">
        <v>1000000</v>
      </c>
      <c r="H2037" t="s">
        <v>40297</v>
      </c>
      <c r="I2037">
        <v>7085</v>
      </c>
      <c r="J2037">
        <v>1</v>
      </c>
      <c r="K2037">
        <v>1</v>
      </c>
    </row>
    <row r="2038" spans="1:11">
      <c r="A2038">
        <v>90</v>
      </c>
      <c r="B2038" t="b">
        <v>0</v>
      </c>
      <c r="C2038" t="s">
        <v>45177</v>
      </c>
      <c r="D2038">
        <v>1037022454355</v>
      </c>
      <c r="E2038">
        <v>1</v>
      </c>
      <c r="F2038">
        <v>6070333926</v>
      </c>
      <c r="G2038">
        <v>749000</v>
      </c>
      <c r="H2038" t="s">
        <v>40297</v>
      </c>
      <c r="I2038">
        <v>7085</v>
      </c>
      <c r="J2038">
        <v>6</v>
      </c>
      <c r="K2038">
        <v>6</v>
      </c>
    </row>
    <row r="2039" spans="1:11">
      <c r="A2039">
        <v>90</v>
      </c>
      <c r="B2039" t="b">
        <v>0</v>
      </c>
      <c r="C2039" t="s">
        <v>42670</v>
      </c>
      <c r="D2039">
        <v>1037022454355</v>
      </c>
      <c r="E2039">
        <v>1</v>
      </c>
      <c r="F2039">
        <v>6070482744</v>
      </c>
      <c r="G2039">
        <v>700000</v>
      </c>
      <c r="H2039" t="s">
        <v>40297</v>
      </c>
      <c r="I2039">
        <v>7085</v>
      </c>
      <c r="J2039">
        <v>10</v>
      </c>
      <c r="K2039">
        <v>13</v>
      </c>
    </row>
    <row r="2040" spans="1:11">
      <c r="A2040">
        <v>90</v>
      </c>
      <c r="B2040" t="b">
        <v>0</v>
      </c>
      <c r="C2040" t="s">
        <v>46323</v>
      </c>
      <c r="D2040">
        <v>1037022454355</v>
      </c>
      <c r="E2040">
        <v>1</v>
      </c>
      <c r="F2040">
        <v>6128295386</v>
      </c>
      <c r="G2040">
        <v>699900</v>
      </c>
      <c r="H2040" t="s">
        <v>40297</v>
      </c>
      <c r="I2040">
        <v>7085</v>
      </c>
      <c r="J2040">
        <v>20</v>
      </c>
      <c r="K2040">
        <v>20</v>
      </c>
    </row>
    <row r="2041" spans="1:11">
      <c r="A2041">
        <v>90</v>
      </c>
      <c r="B2041" t="b">
        <v>0</v>
      </c>
      <c r="C2041" t="s">
        <v>41945</v>
      </c>
      <c r="D2041">
        <v>1037022454355</v>
      </c>
      <c r="E2041">
        <v>1</v>
      </c>
      <c r="F2041">
        <v>6067430672</v>
      </c>
      <c r="G2041">
        <v>1000000</v>
      </c>
      <c r="H2041" t="s">
        <v>40297</v>
      </c>
      <c r="I2041">
        <v>7087</v>
      </c>
      <c r="J2041">
        <v>2</v>
      </c>
      <c r="K2041">
        <v>2</v>
      </c>
    </row>
    <row r="2042" spans="1:11">
      <c r="A2042">
        <v>90</v>
      </c>
      <c r="B2042" t="b">
        <v>0</v>
      </c>
      <c r="C2042" t="s">
        <v>42322</v>
      </c>
      <c r="D2042">
        <v>1037022454355</v>
      </c>
      <c r="E2042">
        <v>1</v>
      </c>
      <c r="F2042">
        <v>6099447344</v>
      </c>
      <c r="G2042">
        <v>999900</v>
      </c>
      <c r="H2042" t="s">
        <v>40297</v>
      </c>
      <c r="I2042">
        <v>7087</v>
      </c>
      <c r="J2042">
        <v>16</v>
      </c>
      <c r="K2042">
        <v>25</v>
      </c>
    </row>
    <row r="2043" spans="1:11">
      <c r="A2043">
        <v>90</v>
      </c>
      <c r="B2043" t="b">
        <v>0</v>
      </c>
      <c r="C2043" t="s">
        <v>42675</v>
      </c>
      <c r="D2043">
        <v>1037022454355</v>
      </c>
      <c r="E2043">
        <v>1</v>
      </c>
      <c r="F2043">
        <v>6070482793</v>
      </c>
      <c r="G2043">
        <v>900000</v>
      </c>
      <c r="H2043" t="s">
        <v>40297</v>
      </c>
      <c r="I2043">
        <v>7089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41793</v>
      </c>
      <c r="D2044">
        <v>1037022454355</v>
      </c>
      <c r="E2044">
        <v>1</v>
      </c>
      <c r="F2044">
        <v>6077391247</v>
      </c>
      <c r="G2044">
        <v>500000</v>
      </c>
      <c r="H2044" t="s">
        <v>40297</v>
      </c>
      <c r="I2044">
        <v>7089</v>
      </c>
      <c r="J2044">
        <v>1</v>
      </c>
      <c r="K2044">
        <v>1</v>
      </c>
    </row>
    <row r="2045" spans="1:11">
      <c r="A2045">
        <v>90</v>
      </c>
      <c r="B2045" t="b">
        <v>0</v>
      </c>
      <c r="C2045" t="s">
        <v>42639</v>
      </c>
      <c r="D2045">
        <v>1037022454355</v>
      </c>
      <c r="E2045">
        <v>1</v>
      </c>
      <c r="F2045">
        <v>6070482573</v>
      </c>
      <c r="G2045">
        <v>900000</v>
      </c>
      <c r="H2045" t="s">
        <v>40297</v>
      </c>
      <c r="I2045">
        <v>7125</v>
      </c>
      <c r="J2045">
        <v>12</v>
      </c>
      <c r="K2045">
        <v>12</v>
      </c>
    </row>
    <row r="2046" spans="1:11">
      <c r="A2046">
        <v>90</v>
      </c>
      <c r="B2046" t="b">
        <v>0</v>
      </c>
      <c r="C2046" t="s">
        <v>41775</v>
      </c>
      <c r="D2046">
        <v>1037022454355</v>
      </c>
      <c r="E2046">
        <v>1</v>
      </c>
      <c r="F2046">
        <v>6077391118</v>
      </c>
      <c r="G2046">
        <v>400000</v>
      </c>
      <c r="H2046" t="s">
        <v>40297</v>
      </c>
      <c r="I2046">
        <v>7125</v>
      </c>
      <c r="J2046">
        <v>1</v>
      </c>
      <c r="K2046">
        <v>1</v>
      </c>
    </row>
    <row r="2047" spans="1:11">
      <c r="A2047">
        <v>90</v>
      </c>
      <c r="B2047" t="b">
        <v>0</v>
      </c>
      <c r="C2047" t="s">
        <v>40652</v>
      </c>
      <c r="D2047">
        <v>1037022454355</v>
      </c>
      <c r="E2047">
        <v>1</v>
      </c>
      <c r="F2047">
        <v>6070208715</v>
      </c>
      <c r="G2047">
        <v>388000</v>
      </c>
      <c r="H2047" t="s">
        <v>40297</v>
      </c>
      <c r="I2047">
        <v>7125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43628</v>
      </c>
      <c r="D2048">
        <v>1037022454355</v>
      </c>
      <c r="E2048">
        <v>1</v>
      </c>
      <c r="F2048">
        <v>6073961968</v>
      </c>
      <c r="G2048">
        <v>650000</v>
      </c>
      <c r="H2048" t="s">
        <v>40297</v>
      </c>
      <c r="I2048">
        <v>7127</v>
      </c>
      <c r="J2048">
        <v>161</v>
      </c>
      <c r="K2048">
        <v>177</v>
      </c>
    </row>
    <row r="2049" spans="1:11">
      <c r="A2049">
        <v>90</v>
      </c>
      <c r="B2049" t="b">
        <v>0</v>
      </c>
      <c r="C2049" t="s">
        <v>41945</v>
      </c>
      <c r="D2049">
        <v>1037022454355</v>
      </c>
      <c r="E2049">
        <v>1</v>
      </c>
      <c r="F2049">
        <v>6067430671</v>
      </c>
      <c r="G2049">
        <v>1000000</v>
      </c>
      <c r="H2049" t="s">
        <v>40297</v>
      </c>
      <c r="I2049">
        <v>7131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45054</v>
      </c>
      <c r="D2050">
        <v>1037022454355</v>
      </c>
      <c r="E2050">
        <v>1</v>
      </c>
      <c r="F2050">
        <v>6076198709</v>
      </c>
      <c r="G2050">
        <v>799800</v>
      </c>
      <c r="H2050" t="s">
        <v>40297</v>
      </c>
      <c r="I2050">
        <v>7131</v>
      </c>
      <c r="J2050">
        <v>2</v>
      </c>
      <c r="K2050">
        <v>2</v>
      </c>
    </row>
    <row r="2051" spans="1:11">
      <c r="A2051">
        <v>90</v>
      </c>
      <c r="B2051" t="b">
        <v>0</v>
      </c>
      <c r="C2051" t="s">
        <v>40653</v>
      </c>
      <c r="D2051">
        <v>1037022454355</v>
      </c>
      <c r="E2051">
        <v>1</v>
      </c>
      <c r="F2051">
        <v>6070208717</v>
      </c>
      <c r="G2051">
        <v>789900</v>
      </c>
      <c r="H2051" t="s">
        <v>40297</v>
      </c>
      <c r="I2051">
        <v>7131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42708</v>
      </c>
      <c r="D2052">
        <v>1037022454355</v>
      </c>
      <c r="E2052">
        <v>1</v>
      </c>
      <c r="F2052">
        <v>6070482994</v>
      </c>
      <c r="G2052">
        <v>600000</v>
      </c>
      <c r="H2052" t="s">
        <v>40297</v>
      </c>
      <c r="I2052">
        <v>7169</v>
      </c>
      <c r="J2052">
        <v>11</v>
      </c>
      <c r="K2052">
        <v>11</v>
      </c>
    </row>
    <row r="2053" spans="1:11">
      <c r="A2053">
        <v>90</v>
      </c>
      <c r="B2053" t="b">
        <v>0</v>
      </c>
      <c r="C2053" t="s">
        <v>43497</v>
      </c>
      <c r="D2053">
        <v>1037022454355</v>
      </c>
      <c r="E2053">
        <v>1</v>
      </c>
      <c r="F2053">
        <v>6073371377</v>
      </c>
      <c r="G2053">
        <v>1500000</v>
      </c>
      <c r="H2053" t="s">
        <v>40297</v>
      </c>
      <c r="I2053">
        <v>7171</v>
      </c>
      <c r="J2053">
        <v>30</v>
      </c>
      <c r="K2053">
        <v>30</v>
      </c>
    </row>
    <row r="2054" spans="1:11">
      <c r="A2054">
        <v>90</v>
      </c>
      <c r="B2054" t="b">
        <v>0</v>
      </c>
      <c r="C2054" t="s">
        <v>43741</v>
      </c>
      <c r="D2054">
        <v>1037022454355</v>
      </c>
      <c r="E2054">
        <v>1</v>
      </c>
      <c r="F2054">
        <v>6073962624</v>
      </c>
      <c r="G2054">
        <v>720000</v>
      </c>
      <c r="H2054" t="s">
        <v>40297</v>
      </c>
      <c r="I2054">
        <v>7171</v>
      </c>
      <c r="J2054">
        <v>45</v>
      </c>
      <c r="K2054">
        <v>74</v>
      </c>
    </row>
    <row r="2055" spans="1:11">
      <c r="A2055">
        <v>90</v>
      </c>
      <c r="B2055" t="b">
        <v>0</v>
      </c>
      <c r="C2055" t="s">
        <v>44339</v>
      </c>
      <c r="D2055">
        <v>1037022454355</v>
      </c>
      <c r="E2055">
        <v>1</v>
      </c>
      <c r="F2055">
        <v>6084255439</v>
      </c>
      <c r="G2055">
        <v>700000</v>
      </c>
      <c r="H2055" t="s">
        <v>40297</v>
      </c>
      <c r="I2055">
        <v>7171</v>
      </c>
      <c r="J2055">
        <v>3</v>
      </c>
      <c r="K2055">
        <v>4</v>
      </c>
    </row>
    <row r="2056" spans="1:11">
      <c r="A2056">
        <v>90</v>
      </c>
      <c r="B2056" t="b">
        <v>0</v>
      </c>
      <c r="C2056" t="s">
        <v>41945</v>
      </c>
      <c r="D2056">
        <v>1037022454355</v>
      </c>
      <c r="E2056">
        <v>1</v>
      </c>
      <c r="F2056">
        <v>6067430673</v>
      </c>
      <c r="G2056">
        <v>1000000</v>
      </c>
      <c r="H2056" t="s">
        <v>40297</v>
      </c>
      <c r="I2056">
        <v>7173</v>
      </c>
      <c r="J2056">
        <v>1</v>
      </c>
      <c r="K2056">
        <v>1</v>
      </c>
    </row>
    <row r="2057" spans="1:11">
      <c r="A2057">
        <v>90</v>
      </c>
      <c r="B2057" t="b">
        <v>0</v>
      </c>
      <c r="C2057" t="s">
        <v>42720</v>
      </c>
      <c r="D2057">
        <v>1037022454355</v>
      </c>
      <c r="E2057">
        <v>1</v>
      </c>
      <c r="F2057">
        <v>6070483088</v>
      </c>
      <c r="G2057">
        <v>900000</v>
      </c>
      <c r="H2057" t="s">
        <v>40297</v>
      </c>
      <c r="I2057">
        <v>7173</v>
      </c>
      <c r="J2057">
        <v>2</v>
      </c>
      <c r="K2057">
        <v>6</v>
      </c>
    </row>
    <row r="2058" spans="1:11">
      <c r="A2058">
        <v>90</v>
      </c>
      <c r="B2058" t="b">
        <v>0</v>
      </c>
      <c r="C2058" t="s">
        <v>43507</v>
      </c>
      <c r="D2058">
        <v>1037022454355</v>
      </c>
      <c r="E2058">
        <v>1</v>
      </c>
      <c r="F2058">
        <v>6104369972</v>
      </c>
      <c r="G2058">
        <v>900000</v>
      </c>
      <c r="H2058" t="s">
        <v>40297</v>
      </c>
      <c r="I2058">
        <v>7173</v>
      </c>
      <c r="J2058">
        <v>8</v>
      </c>
      <c r="K2058">
        <v>8</v>
      </c>
    </row>
    <row r="2059" spans="1:11">
      <c r="A2059">
        <v>90</v>
      </c>
      <c r="B2059" t="b">
        <v>0</v>
      </c>
      <c r="C2059" t="s">
        <v>42474</v>
      </c>
      <c r="D2059">
        <v>1037022454355</v>
      </c>
      <c r="E2059">
        <v>1</v>
      </c>
      <c r="F2059">
        <v>6072578653</v>
      </c>
      <c r="G2059">
        <v>650000</v>
      </c>
      <c r="H2059" t="s">
        <v>40297</v>
      </c>
      <c r="I2059">
        <v>7287</v>
      </c>
      <c r="J2059">
        <v>630</v>
      </c>
      <c r="K2059">
        <v>702</v>
      </c>
    </row>
    <row r="2060" spans="1:11">
      <c r="A2060">
        <v>90</v>
      </c>
      <c r="B2060" t="b">
        <v>0</v>
      </c>
      <c r="C2060" t="s">
        <v>44530</v>
      </c>
      <c r="D2060">
        <v>1037022454355</v>
      </c>
      <c r="E2060">
        <v>1</v>
      </c>
      <c r="F2060">
        <v>6073967320</v>
      </c>
      <c r="G2060">
        <v>450000</v>
      </c>
      <c r="H2060" t="s">
        <v>40297</v>
      </c>
      <c r="I2060">
        <v>7327</v>
      </c>
      <c r="J2060">
        <v>534</v>
      </c>
      <c r="K2060">
        <v>571</v>
      </c>
    </row>
    <row r="2061" spans="1:11">
      <c r="A2061">
        <v>90</v>
      </c>
      <c r="B2061" t="b">
        <v>0</v>
      </c>
      <c r="C2061" t="s">
        <v>47559</v>
      </c>
      <c r="D2061">
        <v>1037022454355</v>
      </c>
      <c r="E2061">
        <v>1</v>
      </c>
      <c r="F2061">
        <v>6130067073</v>
      </c>
      <c r="G2061">
        <v>490000</v>
      </c>
      <c r="H2061" t="s">
        <v>40297</v>
      </c>
      <c r="I2061">
        <v>7367</v>
      </c>
      <c r="J2061">
        <v>9</v>
      </c>
      <c r="K2061">
        <v>9</v>
      </c>
    </row>
    <row r="2062" spans="1:11">
      <c r="A2062">
        <v>90</v>
      </c>
      <c r="B2062" t="b">
        <v>0</v>
      </c>
      <c r="C2062" t="s">
        <v>41411</v>
      </c>
      <c r="D2062">
        <v>1037022454355</v>
      </c>
      <c r="E2062">
        <v>1</v>
      </c>
      <c r="F2062">
        <v>6090823967</v>
      </c>
      <c r="G2062">
        <v>469200</v>
      </c>
      <c r="H2062" t="s">
        <v>40297</v>
      </c>
      <c r="I2062">
        <v>7367</v>
      </c>
      <c r="J2062">
        <v>151</v>
      </c>
      <c r="K2062">
        <v>151</v>
      </c>
    </row>
    <row r="2063" spans="1:11">
      <c r="A2063">
        <v>90</v>
      </c>
      <c r="B2063" t="b">
        <v>0</v>
      </c>
      <c r="C2063" t="s">
        <v>43811</v>
      </c>
      <c r="D2063">
        <v>1037022454355</v>
      </c>
      <c r="E2063">
        <v>1</v>
      </c>
      <c r="F2063">
        <v>6087135726</v>
      </c>
      <c r="G2063">
        <v>468400</v>
      </c>
      <c r="H2063" t="s">
        <v>40297</v>
      </c>
      <c r="I2063">
        <v>7367</v>
      </c>
      <c r="J2063">
        <v>13</v>
      </c>
      <c r="K2063">
        <v>39</v>
      </c>
    </row>
    <row r="2064" spans="1:11">
      <c r="A2064">
        <v>90</v>
      </c>
      <c r="B2064" t="b">
        <v>0</v>
      </c>
      <c r="C2064" t="s">
        <v>46394</v>
      </c>
      <c r="D2064">
        <v>1037022454355</v>
      </c>
      <c r="E2064">
        <v>1</v>
      </c>
      <c r="F2064">
        <v>6126135776</v>
      </c>
      <c r="G2064">
        <v>468300</v>
      </c>
      <c r="H2064" t="s">
        <v>40297</v>
      </c>
      <c r="I2064">
        <v>7367</v>
      </c>
      <c r="J2064">
        <v>23</v>
      </c>
      <c r="K2064">
        <v>25</v>
      </c>
    </row>
    <row r="2065" spans="1:11">
      <c r="A2065">
        <v>90</v>
      </c>
      <c r="B2065" t="b">
        <v>0</v>
      </c>
      <c r="C2065" t="s">
        <v>46490</v>
      </c>
      <c r="D2065">
        <v>1037022454355</v>
      </c>
      <c r="E2065">
        <v>1</v>
      </c>
      <c r="F2065">
        <v>6128734625</v>
      </c>
      <c r="G2065">
        <v>468200</v>
      </c>
      <c r="H2065" t="s">
        <v>40297</v>
      </c>
      <c r="I2065">
        <v>7367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44088</v>
      </c>
      <c r="D2066">
        <v>1037022454355</v>
      </c>
      <c r="E2066">
        <v>1</v>
      </c>
      <c r="F2066">
        <v>6077536419</v>
      </c>
      <c r="G2066">
        <v>110000</v>
      </c>
      <c r="H2066" t="s">
        <v>40297</v>
      </c>
      <c r="I2066">
        <v>7369</v>
      </c>
      <c r="J2066">
        <v>664</v>
      </c>
      <c r="K2066">
        <v>746</v>
      </c>
    </row>
    <row r="2067" spans="1:11">
      <c r="A2067">
        <v>90</v>
      </c>
      <c r="B2067" t="b">
        <v>0</v>
      </c>
      <c r="C2067" t="s">
        <v>47545</v>
      </c>
      <c r="D2067">
        <v>1037022454355</v>
      </c>
      <c r="E2067">
        <v>1</v>
      </c>
      <c r="F2067">
        <v>6130066781</v>
      </c>
      <c r="G2067">
        <v>130000</v>
      </c>
      <c r="H2067" t="s">
        <v>40297</v>
      </c>
      <c r="I2067">
        <v>7371</v>
      </c>
      <c r="J2067">
        <v>118</v>
      </c>
      <c r="K2067">
        <v>118</v>
      </c>
    </row>
    <row r="2068" spans="1:11">
      <c r="A2068">
        <v>90</v>
      </c>
      <c r="B2068" t="b">
        <v>0</v>
      </c>
      <c r="C2068" t="s">
        <v>41019</v>
      </c>
      <c r="D2068">
        <v>1037022454355</v>
      </c>
      <c r="E2068">
        <v>1</v>
      </c>
      <c r="F2068">
        <v>6082034455</v>
      </c>
      <c r="G2068">
        <v>100000</v>
      </c>
      <c r="H2068" t="s">
        <v>40297</v>
      </c>
      <c r="I2068">
        <v>7371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40958</v>
      </c>
      <c r="D2069">
        <v>1037022454355</v>
      </c>
      <c r="E2069">
        <v>1</v>
      </c>
      <c r="F2069">
        <v>6087118685</v>
      </c>
      <c r="G2069">
        <v>239000</v>
      </c>
      <c r="H2069" t="s">
        <v>40297</v>
      </c>
      <c r="I2069">
        <v>7407</v>
      </c>
      <c r="J2069">
        <v>66</v>
      </c>
      <c r="K2069">
        <v>70</v>
      </c>
    </row>
    <row r="2070" spans="1:11">
      <c r="A2070">
        <v>90</v>
      </c>
      <c r="B2070" t="b">
        <v>0</v>
      </c>
      <c r="C2070" t="s">
        <v>42531</v>
      </c>
      <c r="D2070">
        <v>1037022454355</v>
      </c>
      <c r="E2070">
        <v>1</v>
      </c>
      <c r="F2070">
        <v>6072579084</v>
      </c>
      <c r="G2070">
        <v>1100000</v>
      </c>
      <c r="H2070" t="s">
        <v>40297</v>
      </c>
      <c r="I2070">
        <v>7447</v>
      </c>
      <c r="J2070">
        <v>250</v>
      </c>
      <c r="K2070">
        <v>250</v>
      </c>
    </row>
    <row r="2071" spans="1:11">
      <c r="A2071">
        <v>90</v>
      </c>
      <c r="B2071" t="b">
        <v>0</v>
      </c>
      <c r="C2071" t="s">
        <v>43455</v>
      </c>
      <c r="D2071">
        <v>1037022454355</v>
      </c>
      <c r="E2071">
        <v>1</v>
      </c>
      <c r="F2071">
        <v>6085298672</v>
      </c>
      <c r="G2071">
        <v>1098000</v>
      </c>
      <c r="H2071" t="s">
        <v>40297</v>
      </c>
      <c r="I2071">
        <v>7447</v>
      </c>
      <c r="J2071">
        <v>7</v>
      </c>
      <c r="K2071">
        <v>7</v>
      </c>
    </row>
    <row r="2072" spans="1:11">
      <c r="A2072">
        <v>90</v>
      </c>
      <c r="B2072" t="b">
        <v>0</v>
      </c>
      <c r="C2072" t="s">
        <v>40962</v>
      </c>
      <c r="D2072">
        <v>1037022454355</v>
      </c>
      <c r="E2072">
        <v>1</v>
      </c>
      <c r="F2072">
        <v>6087118695</v>
      </c>
      <c r="G2072">
        <v>1084000</v>
      </c>
      <c r="H2072" t="s">
        <v>40297</v>
      </c>
      <c r="I2072">
        <v>7447</v>
      </c>
      <c r="J2072">
        <v>62</v>
      </c>
      <c r="K2072">
        <v>65</v>
      </c>
    </row>
    <row r="2073" spans="1:11">
      <c r="A2073">
        <v>90</v>
      </c>
      <c r="B2073" t="b">
        <v>0</v>
      </c>
      <c r="C2073" t="s">
        <v>43307</v>
      </c>
      <c r="D2073">
        <v>1037022454355</v>
      </c>
      <c r="E2073">
        <v>1</v>
      </c>
      <c r="F2073">
        <v>6118067148</v>
      </c>
      <c r="G2073">
        <v>1083000</v>
      </c>
      <c r="H2073" t="s">
        <v>40297</v>
      </c>
      <c r="I2073">
        <v>7447</v>
      </c>
      <c r="J2073">
        <v>22</v>
      </c>
      <c r="K2073">
        <v>22</v>
      </c>
    </row>
    <row r="2074" spans="1:11">
      <c r="A2074">
        <v>90</v>
      </c>
      <c r="B2074" t="b">
        <v>0</v>
      </c>
      <c r="C2074" t="s">
        <v>45969</v>
      </c>
      <c r="D2074">
        <v>1037022454355</v>
      </c>
      <c r="E2074">
        <v>1</v>
      </c>
      <c r="F2074">
        <v>6128443857</v>
      </c>
      <c r="G2074">
        <v>1080000</v>
      </c>
      <c r="H2074" t="s">
        <v>40297</v>
      </c>
      <c r="I2074">
        <v>7447</v>
      </c>
      <c r="J2074">
        <v>7</v>
      </c>
      <c r="K2074">
        <v>7</v>
      </c>
    </row>
    <row r="2075" spans="1:11">
      <c r="A2075">
        <v>90</v>
      </c>
      <c r="B2075" t="b">
        <v>0</v>
      </c>
      <c r="C2075" t="s">
        <v>40958</v>
      </c>
      <c r="D2075">
        <v>1037022454355</v>
      </c>
      <c r="E2075">
        <v>1</v>
      </c>
      <c r="F2075">
        <v>6087118696</v>
      </c>
      <c r="G2075">
        <v>679000</v>
      </c>
      <c r="H2075" t="s">
        <v>40297</v>
      </c>
      <c r="I2075">
        <v>7487</v>
      </c>
      <c r="J2075">
        <v>15</v>
      </c>
      <c r="K2075">
        <v>30</v>
      </c>
    </row>
    <row r="2076" spans="1:11">
      <c r="A2076">
        <v>90</v>
      </c>
      <c r="B2076" t="b">
        <v>0</v>
      </c>
      <c r="C2076" t="s">
        <v>40958</v>
      </c>
      <c r="D2076">
        <v>1037022454355</v>
      </c>
      <c r="E2076">
        <v>1</v>
      </c>
      <c r="F2076">
        <v>6087118681</v>
      </c>
      <c r="G2076">
        <v>239000</v>
      </c>
      <c r="H2076" t="s">
        <v>40297</v>
      </c>
      <c r="I2076">
        <v>7535</v>
      </c>
      <c r="J2076">
        <v>25</v>
      </c>
      <c r="K2076">
        <v>34</v>
      </c>
    </row>
    <row r="2077" spans="1:11">
      <c r="A2077">
        <v>90</v>
      </c>
      <c r="B2077" t="b">
        <v>0</v>
      </c>
      <c r="C2077" t="s">
        <v>46750</v>
      </c>
      <c r="D2077">
        <v>1037022454355</v>
      </c>
      <c r="E2077">
        <v>1</v>
      </c>
      <c r="F2077">
        <v>6130766861</v>
      </c>
      <c r="G2077">
        <v>1201000</v>
      </c>
      <c r="H2077" t="s">
        <v>40297</v>
      </c>
      <c r="I2077">
        <v>7579</v>
      </c>
      <c r="J2077">
        <v>20</v>
      </c>
      <c r="K2077">
        <v>20</v>
      </c>
    </row>
    <row r="2078" spans="1:11">
      <c r="A2078">
        <v>90</v>
      </c>
      <c r="B2078" t="b">
        <v>0</v>
      </c>
      <c r="C2078" t="s">
        <v>44732</v>
      </c>
      <c r="D2078">
        <v>1037022454355</v>
      </c>
      <c r="E2078">
        <v>1</v>
      </c>
      <c r="F2078">
        <v>6073968551</v>
      </c>
      <c r="G2078">
        <v>1200000</v>
      </c>
      <c r="H2078" t="s">
        <v>40297</v>
      </c>
      <c r="I2078">
        <v>7579</v>
      </c>
      <c r="J2078">
        <v>57</v>
      </c>
      <c r="K2078">
        <v>138</v>
      </c>
    </row>
    <row r="2079" spans="1:11">
      <c r="A2079">
        <v>90</v>
      </c>
      <c r="B2079" t="b">
        <v>0</v>
      </c>
      <c r="C2079" t="s">
        <v>47447</v>
      </c>
      <c r="D2079">
        <v>1037022454355</v>
      </c>
      <c r="E2079">
        <v>1</v>
      </c>
      <c r="F2079">
        <v>6130771039</v>
      </c>
      <c r="G2079">
        <v>190000</v>
      </c>
      <c r="H2079" t="s">
        <v>40297</v>
      </c>
      <c r="I2079">
        <v>7583</v>
      </c>
      <c r="J2079">
        <v>106</v>
      </c>
      <c r="K2079">
        <v>106</v>
      </c>
    </row>
    <row r="2080" spans="1:11">
      <c r="A2080">
        <v>90</v>
      </c>
      <c r="B2080" t="b">
        <v>0</v>
      </c>
      <c r="C2080" t="s">
        <v>44625</v>
      </c>
      <c r="D2080">
        <v>1037022454355</v>
      </c>
      <c r="E2080">
        <v>1</v>
      </c>
      <c r="F2080">
        <v>6073967864</v>
      </c>
      <c r="G2080">
        <v>840000</v>
      </c>
      <c r="H2080" t="s">
        <v>40297</v>
      </c>
      <c r="I2080">
        <v>7619</v>
      </c>
      <c r="J2080">
        <v>34</v>
      </c>
      <c r="K2080">
        <v>36</v>
      </c>
    </row>
    <row r="2081" spans="1:11">
      <c r="A2081">
        <v>90</v>
      </c>
      <c r="B2081" t="b">
        <v>0</v>
      </c>
      <c r="C2081" t="s">
        <v>43809</v>
      </c>
      <c r="D2081">
        <v>1037022454355</v>
      </c>
      <c r="E2081">
        <v>1</v>
      </c>
      <c r="F2081">
        <v>6087135719</v>
      </c>
      <c r="G2081">
        <v>833900</v>
      </c>
      <c r="H2081" t="s">
        <v>40297</v>
      </c>
      <c r="I2081">
        <v>7619</v>
      </c>
      <c r="J2081">
        <v>12</v>
      </c>
      <c r="K2081">
        <v>17</v>
      </c>
    </row>
    <row r="2082" spans="1:11">
      <c r="A2082">
        <v>90</v>
      </c>
      <c r="B2082" t="b">
        <v>0</v>
      </c>
      <c r="C2082" t="s">
        <v>40958</v>
      </c>
      <c r="D2082">
        <v>1037022454355</v>
      </c>
      <c r="E2082">
        <v>1</v>
      </c>
      <c r="F2082">
        <v>6087118692</v>
      </c>
      <c r="G2082">
        <v>149000</v>
      </c>
      <c r="H2082" t="s">
        <v>40297</v>
      </c>
      <c r="I2082">
        <v>7623</v>
      </c>
      <c r="J2082">
        <v>40</v>
      </c>
      <c r="K2082">
        <v>43</v>
      </c>
    </row>
    <row r="2083" spans="1:11">
      <c r="A2083">
        <v>90</v>
      </c>
      <c r="B2083" t="b">
        <v>0</v>
      </c>
      <c r="C2083" t="s">
        <v>44944</v>
      </c>
      <c r="D2083">
        <v>1037022454355</v>
      </c>
      <c r="E2083">
        <v>1</v>
      </c>
      <c r="F2083">
        <v>6077377623</v>
      </c>
      <c r="G2083">
        <v>425900</v>
      </c>
      <c r="H2083" t="s">
        <v>40297</v>
      </c>
      <c r="I2083">
        <v>7625</v>
      </c>
      <c r="J2083">
        <v>4</v>
      </c>
      <c r="K2083">
        <v>4</v>
      </c>
    </row>
    <row r="2084" spans="1:11">
      <c r="A2084">
        <v>90</v>
      </c>
      <c r="B2084" t="b">
        <v>0</v>
      </c>
      <c r="C2084" t="s">
        <v>40958</v>
      </c>
      <c r="D2084">
        <v>1037022454355</v>
      </c>
      <c r="E2084">
        <v>1</v>
      </c>
      <c r="F2084">
        <v>6087118686</v>
      </c>
      <c r="G2084">
        <v>349000</v>
      </c>
      <c r="H2084" t="s">
        <v>40297</v>
      </c>
      <c r="I2084">
        <v>7625</v>
      </c>
      <c r="J2084">
        <v>31</v>
      </c>
      <c r="K2084">
        <v>50</v>
      </c>
    </row>
    <row r="2085" spans="1:11">
      <c r="A2085">
        <v>90</v>
      </c>
      <c r="B2085" t="b">
        <v>0</v>
      </c>
      <c r="C2085" t="s">
        <v>40958</v>
      </c>
      <c r="D2085">
        <v>1037022454355</v>
      </c>
      <c r="E2085">
        <v>1</v>
      </c>
      <c r="F2085">
        <v>6087118683</v>
      </c>
      <c r="G2085">
        <v>289000</v>
      </c>
      <c r="H2085" t="s">
        <v>40297</v>
      </c>
      <c r="I2085">
        <v>7667</v>
      </c>
      <c r="J2085">
        <v>8</v>
      </c>
      <c r="K2085">
        <v>23</v>
      </c>
    </row>
    <row r="2086" spans="1:11">
      <c r="A2086">
        <v>90</v>
      </c>
      <c r="B2086" t="b">
        <v>0</v>
      </c>
      <c r="C2086" t="s">
        <v>40958</v>
      </c>
      <c r="D2086">
        <v>1037022454355</v>
      </c>
      <c r="E2086">
        <v>1</v>
      </c>
      <c r="F2086">
        <v>6087118689</v>
      </c>
      <c r="G2086">
        <v>169000</v>
      </c>
      <c r="H2086" t="s">
        <v>40297</v>
      </c>
      <c r="I2086">
        <v>7669</v>
      </c>
      <c r="J2086">
        <v>30</v>
      </c>
      <c r="K2086">
        <v>34</v>
      </c>
    </row>
    <row r="2087" spans="1:11">
      <c r="A2087">
        <v>90</v>
      </c>
      <c r="B2087" t="b">
        <v>0</v>
      </c>
      <c r="C2087" t="s">
        <v>44951</v>
      </c>
      <c r="D2087">
        <v>1037022454355</v>
      </c>
      <c r="E2087">
        <v>1</v>
      </c>
      <c r="F2087">
        <v>6070267025</v>
      </c>
      <c r="G2087">
        <v>940000</v>
      </c>
      <c r="H2087" t="s">
        <v>40297</v>
      </c>
      <c r="I2087">
        <v>7703</v>
      </c>
      <c r="J2087">
        <v>29</v>
      </c>
      <c r="K2087">
        <v>29</v>
      </c>
    </row>
    <row r="2088" spans="1:11">
      <c r="A2088">
        <v>90</v>
      </c>
      <c r="B2088" t="b">
        <v>0</v>
      </c>
      <c r="C2088" t="s">
        <v>44855</v>
      </c>
      <c r="D2088">
        <v>1037022454355</v>
      </c>
      <c r="E2088">
        <v>1</v>
      </c>
      <c r="F2088">
        <v>6073969240</v>
      </c>
      <c r="G2088">
        <v>800000</v>
      </c>
      <c r="H2088" t="s">
        <v>40297</v>
      </c>
      <c r="I2088">
        <v>7703</v>
      </c>
      <c r="J2088">
        <v>315</v>
      </c>
      <c r="K2088">
        <v>328</v>
      </c>
    </row>
    <row r="2089" spans="1:11">
      <c r="A2089">
        <v>90</v>
      </c>
      <c r="B2089" t="b">
        <v>0</v>
      </c>
      <c r="C2089" t="s">
        <v>40958</v>
      </c>
      <c r="D2089">
        <v>1037022454355</v>
      </c>
      <c r="E2089">
        <v>1</v>
      </c>
      <c r="F2089">
        <v>6087118690</v>
      </c>
      <c r="G2089">
        <v>789000</v>
      </c>
      <c r="H2089" t="s">
        <v>40297</v>
      </c>
      <c r="I2089">
        <v>7703</v>
      </c>
      <c r="J2089">
        <v>3</v>
      </c>
      <c r="K2089">
        <v>51</v>
      </c>
    </row>
    <row r="2090" spans="1:11">
      <c r="A2090">
        <v>90</v>
      </c>
      <c r="B2090" t="b">
        <v>0</v>
      </c>
      <c r="C2090" t="s">
        <v>40958</v>
      </c>
      <c r="D2090">
        <v>1037022454355</v>
      </c>
      <c r="E2090">
        <v>1</v>
      </c>
      <c r="F2090">
        <v>6087118682</v>
      </c>
      <c r="G2090">
        <v>169000</v>
      </c>
      <c r="H2090" t="s">
        <v>40297</v>
      </c>
      <c r="I2090">
        <v>7705</v>
      </c>
      <c r="J2090">
        <v>30</v>
      </c>
      <c r="K2090">
        <v>50</v>
      </c>
    </row>
    <row r="2091" spans="1:11">
      <c r="A2091">
        <v>90</v>
      </c>
      <c r="B2091" t="b">
        <v>0</v>
      </c>
      <c r="C2091" t="s">
        <v>40958</v>
      </c>
      <c r="D2091">
        <v>1037022454355</v>
      </c>
      <c r="E2091">
        <v>1</v>
      </c>
      <c r="F2091">
        <v>6087118694</v>
      </c>
      <c r="G2091">
        <v>279000</v>
      </c>
      <c r="H2091" t="s">
        <v>40297</v>
      </c>
      <c r="I2091">
        <v>7707</v>
      </c>
      <c r="J2091">
        <v>42</v>
      </c>
      <c r="K2091">
        <v>47</v>
      </c>
    </row>
    <row r="2092" spans="1:11">
      <c r="A2092">
        <v>90</v>
      </c>
      <c r="B2092" t="b">
        <v>0</v>
      </c>
      <c r="C2092" t="s">
        <v>46931</v>
      </c>
      <c r="D2092">
        <v>1037022454355</v>
      </c>
      <c r="E2092">
        <v>1</v>
      </c>
      <c r="F2092">
        <v>6130771620</v>
      </c>
      <c r="G2092">
        <v>140000</v>
      </c>
      <c r="H2092" t="s">
        <v>40297</v>
      </c>
      <c r="I2092">
        <v>7707</v>
      </c>
      <c r="J2092">
        <v>109</v>
      </c>
      <c r="K2092">
        <v>109</v>
      </c>
    </row>
    <row r="2093" spans="1:11">
      <c r="A2093">
        <v>90</v>
      </c>
      <c r="B2093" t="b">
        <v>0</v>
      </c>
      <c r="C2093" t="s">
        <v>40958</v>
      </c>
      <c r="D2093">
        <v>1037022454355</v>
      </c>
      <c r="E2093">
        <v>1</v>
      </c>
      <c r="F2093">
        <v>6087118687</v>
      </c>
      <c r="G2093">
        <v>189000</v>
      </c>
      <c r="H2093" t="s">
        <v>40297</v>
      </c>
      <c r="I2093">
        <v>7709</v>
      </c>
      <c r="J2093">
        <v>42</v>
      </c>
      <c r="K2093">
        <v>50</v>
      </c>
    </row>
    <row r="2094" spans="1:11">
      <c r="A2094">
        <v>90</v>
      </c>
      <c r="B2094" t="b">
        <v>0</v>
      </c>
      <c r="C2094" t="s">
        <v>44820</v>
      </c>
      <c r="D2094">
        <v>1037022454355</v>
      </c>
      <c r="E2094">
        <v>1</v>
      </c>
      <c r="F2094">
        <v>6073968992</v>
      </c>
      <c r="G2094">
        <v>720000</v>
      </c>
      <c r="H2094" t="s">
        <v>40297</v>
      </c>
      <c r="I2094">
        <v>7783</v>
      </c>
      <c r="J2094">
        <v>77</v>
      </c>
      <c r="K2094">
        <v>100</v>
      </c>
    </row>
    <row r="2095" spans="1:11">
      <c r="A2095">
        <v>90</v>
      </c>
      <c r="B2095" t="b">
        <v>0</v>
      </c>
      <c r="C2095" t="s">
        <v>46381</v>
      </c>
      <c r="D2095">
        <v>1037022454355</v>
      </c>
      <c r="E2095">
        <v>1</v>
      </c>
      <c r="F2095">
        <v>6126135332</v>
      </c>
      <c r="G2095">
        <v>719900</v>
      </c>
      <c r="H2095" t="s">
        <v>40297</v>
      </c>
      <c r="I2095">
        <v>7783</v>
      </c>
      <c r="J2095">
        <v>25</v>
      </c>
      <c r="K2095">
        <v>25</v>
      </c>
    </row>
    <row r="2096" spans="1:11">
      <c r="A2096">
        <v>90</v>
      </c>
      <c r="B2096" t="b">
        <v>0</v>
      </c>
      <c r="C2096" t="s">
        <v>44031</v>
      </c>
      <c r="D2096">
        <v>1037022454355</v>
      </c>
      <c r="E2096">
        <v>1</v>
      </c>
      <c r="F2096">
        <v>6104962849</v>
      </c>
      <c r="G2096">
        <v>1101000</v>
      </c>
      <c r="H2096" t="s">
        <v>40297</v>
      </c>
      <c r="I2096">
        <v>7827</v>
      </c>
      <c r="J2096">
        <v>6</v>
      </c>
      <c r="K2096">
        <v>6</v>
      </c>
    </row>
    <row r="2097" spans="1:11">
      <c r="A2097">
        <v>90</v>
      </c>
      <c r="B2097" t="b">
        <v>0</v>
      </c>
      <c r="C2097" t="s">
        <v>43026</v>
      </c>
      <c r="D2097">
        <v>1037022454355</v>
      </c>
      <c r="E2097">
        <v>1</v>
      </c>
      <c r="F2097">
        <v>6073368691</v>
      </c>
      <c r="G2097">
        <v>1000000</v>
      </c>
      <c r="H2097" t="s">
        <v>40297</v>
      </c>
      <c r="I2097">
        <v>7827</v>
      </c>
      <c r="J2097">
        <v>12</v>
      </c>
      <c r="K2097">
        <v>25</v>
      </c>
    </row>
    <row r="2098" spans="1:11">
      <c r="A2098">
        <v>90</v>
      </c>
      <c r="B2098" t="b">
        <v>0</v>
      </c>
      <c r="C2098" t="s">
        <v>46366</v>
      </c>
      <c r="D2098">
        <v>1037022454355</v>
      </c>
      <c r="E2098">
        <v>1</v>
      </c>
      <c r="F2098">
        <v>6126134579</v>
      </c>
      <c r="G2098">
        <v>749900</v>
      </c>
      <c r="H2098" t="s">
        <v>40297</v>
      </c>
      <c r="I2098">
        <v>7997</v>
      </c>
      <c r="J2098">
        <v>14</v>
      </c>
      <c r="K2098">
        <v>25</v>
      </c>
    </row>
    <row r="2099" spans="1:11">
      <c r="A2099">
        <v>90</v>
      </c>
      <c r="B2099" t="b">
        <v>0</v>
      </c>
      <c r="C2099" t="s">
        <v>45945</v>
      </c>
      <c r="D2099">
        <v>1037022454355</v>
      </c>
      <c r="E2099">
        <v>1</v>
      </c>
      <c r="F2099">
        <v>6123494760</v>
      </c>
      <c r="G2099">
        <v>749800</v>
      </c>
      <c r="H2099" t="s">
        <v>40297</v>
      </c>
      <c r="I2099">
        <v>7997</v>
      </c>
      <c r="J2099">
        <v>20</v>
      </c>
      <c r="K2099">
        <v>22</v>
      </c>
    </row>
    <row r="2100" spans="1:11">
      <c r="A2100">
        <v>90</v>
      </c>
      <c r="B2100" t="b">
        <v>0</v>
      </c>
      <c r="C2100" t="s">
        <v>42258</v>
      </c>
      <c r="D2100">
        <v>1037022454355</v>
      </c>
      <c r="E2100">
        <v>1</v>
      </c>
      <c r="F2100">
        <v>6121041082</v>
      </c>
      <c r="G2100">
        <v>324000</v>
      </c>
      <c r="H2100" t="s">
        <v>40297</v>
      </c>
      <c r="I2100">
        <v>8007</v>
      </c>
      <c r="J2100">
        <v>533</v>
      </c>
      <c r="K2100">
        <v>533</v>
      </c>
    </row>
    <row r="2101" spans="1:11">
      <c r="A2101">
        <v>90</v>
      </c>
      <c r="B2101" t="b">
        <v>0</v>
      </c>
      <c r="C2101" t="s">
        <v>46256</v>
      </c>
      <c r="D2101">
        <v>1037022454355</v>
      </c>
      <c r="E2101">
        <v>1</v>
      </c>
      <c r="F2101">
        <v>6127047683</v>
      </c>
      <c r="G2101">
        <v>300000</v>
      </c>
      <c r="H2101" t="s">
        <v>40297</v>
      </c>
      <c r="I2101">
        <v>8007</v>
      </c>
      <c r="J2101">
        <v>1</v>
      </c>
      <c r="K2101">
        <v>5</v>
      </c>
    </row>
    <row r="2102" spans="1:11">
      <c r="A2102">
        <v>90</v>
      </c>
      <c r="B2102" t="b">
        <v>0</v>
      </c>
      <c r="C2102" t="s">
        <v>47015</v>
      </c>
      <c r="D2102">
        <v>1037022454355</v>
      </c>
      <c r="E2102">
        <v>1</v>
      </c>
      <c r="F2102">
        <v>6130773361</v>
      </c>
      <c r="G2102">
        <v>70000</v>
      </c>
      <c r="H2102" t="s">
        <v>40297</v>
      </c>
      <c r="I2102">
        <v>8023</v>
      </c>
      <c r="J2102">
        <v>109</v>
      </c>
      <c r="K2102">
        <v>109</v>
      </c>
    </row>
    <row r="2103" spans="1:11">
      <c r="A2103">
        <v>90</v>
      </c>
      <c r="B2103" t="b">
        <v>0</v>
      </c>
      <c r="C2103" t="s">
        <v>41437</v>
      </c>
      <c r="D2103">
        <v>1037022454355</v>
      </c>
      <c r="E2103">
        <v>1</v>
      </c>
      <c r="F2103">
        <v>6094625214</v>
      </c>
      <c r="G2103">
        <v>200000</v>
      </c>
      <c r="H2103" t="s">
        <v>40297</v>
      </c>
      <c r="I2103">
        <v>8025</v>
      </c>
      <c r="J2103">
        <v>13</v>
      </c>
      <c r="K2103">
        <v>45</v>
      </c>
    </row>
    <row r="2104" spans="1:11">
      <c r="A2104">
        <v>90</v>
      </c>
      <c r="B2104" t="b">
        <v>0</v>
      </c>
      <c r="C2104" t="s">
        <v>46866</v>
      </c>
      <c r="D2104">
        <v>1037022454355</v>
      </c>
      <c r="E2104">
        <v>1</v>
      </c>
      <c r="F2104">
        <v>6130769618</v>
      </c>
      <c r="G2104">
        <v>2501000</v>
      </c>
      <c r="H2104" t="s">
        <v>40297</v>
      </c>
      <c r="I2104">
        <v>8027</v>
      </c>
      <c r="J2104">
        <v>30</v>
      </c>
      <c r="K2104">
        <v>30</v>
      </c>
    </row>
    <row r="2105" spans="1:11">
      <c r="A2105">
        <v>90</v>
      </c>
      <c r="B2105" t="b">
        <v>0</v>
      </c>
      <c r="C2105" t="s">
        <v>42800</v>
      </c>
      <c r="D2105">
        <v>1037022454355</v>
      </c>
      <c r="E2105">
        <v>1</v>
      </c>
      <c r="F2105">
        <v>6072187575</v>
      </c>
      <c r="G2105">
        <v>2500000</v>
      </c>
      <c r="H2105" t="s">
        <v>40297</v>
      </c>
      <c r="I2105">
        <v>8027</v>
      </c>
      <c r="J2105">
        <v>34</v>
      </c>
      <c r="K2105">
        <v>125</v>
      </c>
    </row>
    <row r="2106" spans="1:11">
      <c r="A2106">
        <v>90</v>
      </c>
      <c r="B2106" t="b">
        <v>0</v>
      </c>
      <c r="C2106" t="s">
        <v>43982</v>
      </c>
      <c r="D2106">
        <v>1037022454355</v>
      </c>
      <c r="E2106">
        <v>1</v>
      </c>
      <c r="F2106">
        <v>6122919448</v>
      </c>
      <c r="G2106">
        <v>790000</v>
      </c>
      <c r="H2106" t="s">
        <v>40297</v>
      </c>
      <c r="I2106">
        <v>8089</v>
      </c>
      <c r="J2106">
        <v>1</v>
      </c>
      <c r="K2106">
        <v>1</v>
      </c>
    </row>
    <row r="2107" spans="1:11">
      <c r="A2107">
        <v>90</v>
      </c>
      <c r="B2107" t="b">
        <v>0</v>
      </c>
      <c r="C2107" t="s">
        <v>45935</v>
      </c>
      <c r="D2107">
        <v>1037022454355</v>
      </c>
      <c r="E2107">
        <v>1</v>
      </c>
      <c r="F2107">
        <v>6098361391</v>
      </c>
      <c r="G2107">
        <v>549900</v>
      </c>
      <c r="H2107" t="s">
        <v>40297</v>
      </c>
      <c r="I2107">
        <v>8089</v>
      </c>
      <c r="J2107">
        <v>4</v>
      </c>
      <c r="K2107">
        <v>89</v>
      </c>
    </row>
    <row r="2108" spans="1:11">
      <c r="A2108">
        <v>90</v>
      </c>
      <c r="B2108" t="b">
        <v>0</v>
      </c>
      <c r="C2108" t="s">
        <v>46589</v>
      </c>
      <c r="D2108">
        <v>1037022454355</v>
      </c>
      <c r="E2108">
        <v>1</v>
      </c>
      <c r="F2108">
        <v>6130071361</v>
      </c>
      <c r="G2108">
        <v>490000</v>
      </c>
      <c r="H2108" t="s">
        <v>40297</v>
      </c>
      <c r="I2108">
        <v>8089</v>
      </c>
      <c r="J2108">
        <v>28</v>
      </c>
      <c r="K2108">
        <v>28</v>
      </c>
    </row>
    <row r="2109" spans="1:11">
      <c r="A2109">
        <v>90</v>
      </c>
      <c r="B2109" t="b">
        <v>0</v>
      </c>
      <c r="C2109" t="s">
        <v>47048</v>
      </c>
      <c r="D2109">
        <v>1037022454355</v>
      </c>
      <c r="E2109">
        <v>1</v>
      </c>
      <c r="F2109">
        <v>6126415932</v>
      </c>
      <c r="G2109">
        <v>413800</v>
      </c>
      <c r="H2109" t="s">
        <v>40297</v>
      </c>
      <c r="I2109">
        <v>8089</v>
      </c>
      <c r="J2109">
        <v>21</v>
      </c>
      <c r="K2109">
        <v>24</v>
      </c>
    </row>
    <row r="2110" spans="1:11">
      <c r="A2110">
        <v>90</v>
      </c>
      <c r="B2110" t="b">
        <v>0</v>
      </c>
      <c r="C2110" t="s">
        <v>47233</v>
      </c>
      <c r="D2110">
        <v>1037022454355</v>
      </c>
      <c r="E2110">
        <v>1</v>
      </c>
      <c r="F2110">
        <v>6130124110</v>
      </c>
      <c r="G2110">
        <v>408000</v>
      </c>
      <c r="H2110" t="s">
        <v>40297</v>
      </c>
      <c r="I2110">
        <v>8089</v>
      </c>
      <c r="J2110">
        <v>5</v>
      </c>
      <c r="K2110">
        <v>5</v>
      </c>
    </row>
    <row r="2111" spans="1:11">
      <c r="A2111">
        <v>90</v>
      </c>
      <c r="B2111" t="b">
        <v>0</v>
      </c>
      <c r="C2111" t="s">
        <v>47283</v>
      </c>
      <c r="D2111">
        <v>1037022454355</v>
      </c>
      <c r="E2111">
        <v>1</v>
      </c>
      <c r="F2111">
        <v>6124063830</v>
      </c>
      <c r="G2111">
        <v>406700</v>
      </c>
      <c r="H2111" t="s">
        <v>40297</v>
      </c>
      <c r="I2111">
        <v>8089</v>
      </c>
      <c r="J2111">
        <v>37</v>
      </c>
      <c r="K2111">
        <v>47</v>
      </c>
    </row>
    <row r="2112" spans="1:11">
      <c r="A2112">
        <v>30</v>
      </c>
      <c r="B2112" t="b">
        <v>0</v>
      </c>
      <c r="C2112" t="s">
        <v>47641</v>
      </c>
      <c r="D2112">
        <v>1037022454355</v>
      </c>
      <c r="E2112">
        <v>1</v>
      </c>
      <c r="F2112">
        <v>6124793790</v>
      </c>
      <c r="G2112">
        <v>406600</v>
      </c>
      <c r="H2112" t="s">
        <v>40297</v>
      </c>
      <c r="I2112">
        <v>8089</v>
      </c>
      <c r="J2112">
        <v>21</v>
      </c>
      <c r="K2112">
        <v>50</v>
      </c>
    </row>
    <row r="2113" spans="1:11">
      <c r="A2113">
        <v>90</v>
      </c>
      <c r="B2113" t="b">
        <v>0</v>
      </c>
      <c r="C2113" t="s">
        <v>43589</v>
      </c>
      <c r="D2113">
        <v>1037022454355</v>
      </c>
      <c r="E2113">
        <v>1</v>
      </c>
      <c r="F2113">
        <v>6068554987</v>
      </c>
      <c r="G2113">
        <v>199000</v>
      </c>
      <c r="H2113" t="s">
        <v>40297</v>
      </c>
      <c r="I2113">
        <v>8091</v>
      </c>
      <c r="J2113">
        <v>57</v>
      </c>
      <c r="K2113">
        <v>151</v>
      </c>
    </row>
    <row r="2114" spans="1:11">
      <c r="A2114">
        <v>90</v>
      </c>
      <c r="B2114" t="b">
        <v>0</v>
      </c>
      <c r="C2114" t="s">
        <v>45885</v>
      </c>
      <c r="D2114">
        <v>1037022454355</v>
      </c>
      <c r="E2114">
        <v>1</v>
      </c>
      <c r="F2114">
        <v>6128702865</v>
      </c>
      <c r="G2114">
        <v>198900</v>
      </c>
      <c r="H2114" t="s">
        <v>40297</v>
      </c>
      <c r="I2114">
        <v>8091</v>
      </c>
      <c r="J2114">
        <v>26</v>
      </c>
      <c r="K2114">
        <v>26</v>
      </c>
    </row>
    <row r="2115" spans="1:11">
      <c r="A2115">
        <v>90</v>
      </c>
      <c r="B2115" t="b">
        <v>0</v>
      </c>
      <c r="C2115" t="s">
        <v>47733</v>
      </c>
      <c r="D2115">
        <v>1037022454355</v>
      </c>
      <c r="E2115">
        <v>1</v>
      </c>
      <c r="F2115">
        <v>6130772268</v>
      </c>
      <c r="G2115">
        <v>150000</v>
      </c>
      <c r="H2115" t="s">
        <v>40297</v>
      </c>
      <c r="I2115">
        <v>8091</v>
      </c>
      <c r="J2115">
        <v>173</v>
      </c>
      <c r="K2115">
        <v>173</v>
      </c>
    </row>
    <row r="2116" spans="1:11">
      <c r="A2116">
        <v>90</v>
      </c>
      <c r="B2116" t="b">
        <v>0</v>
      </c>
      <c r="C2116" t="s">
        <v>47719</v>
      </c>
      <c r="D2116">
        <v>1037022454355</v>
      </c>
      <c r="E2116">
        <v>1</v>
      </c>
      <c r="F2116">
        <v>6130070984</v>
      </c>
      <c r="G2116">
        <v>90000</v>
      </c>
      <c r="H2116" t="s">
        <v>40297</v>
      </c>
      <c r="I2116">
        <v>8103</v>
      </c>
      <c r="J2116">
        <v>99</v>
      </c>
      <c r="K2116">
        <v>99</v>
      </c>
    </row>
    <row r="2117" spans="1:11">
      <c r="A2117">
        <v>90</v>
      </c>
      <c r="B2117" t="b">
        <v>0</v>
      </c>
      <c r="C2117" t="s">
        <v>42143</v>
      </c>
      <c r="D2117">
        <v>1037022454355</v>
      </c>
      <c r="E2117">
        <v>1</v>
      </c>
      <c r="F2117">
        <v>6121040306</v>
      </c>
      <c r="G2117">
        <v>2640000</v>
      </c>
      <c r="H2117" t="s">
        <v>40297</v>
      </c>
      <c r="I2117">
        <v>8105</v>
      </c>
      <c r="J2117">
        <v>183</v>
      </c>
      <c r="K2117">
        <v>193</v>
      </c>
    </row>
    <row r="2118" spans="1:11">
      <c r="A2118">
        <v>30</v>
      </c>
      <c r="B2118" t="b">
        <v>0</v>
      </c>
      <c r="C2118" t="s">
        <v>41515</v>
      </c>
      <c r="D2118">
        <v>1037022454355</v>
      </c>
      <c r="E2118">
        <v>1</v>
      </c>
      <c r="F2118">
        <v>6124793664</v>
      </c>
      <c r="G2118">
        <v>2639000</v>
      </c>
      <c r="H2118" t="s">
        <v>40297</v>
      </c>
      <c r="I2118">
        <v>8105</v>
      </c>
      <c r="J2118">
        <v>24</v>
      </c>
      <c r="K2118">
        <v>50</v>
      </c>
    </row>
    <row r="2119" spans="1:11">
      <c r="A2119">
        <v>90</v>
      </c>
      <c r="B2119" t="b">
        <v>0</v>
      </c>
      <c r="C2119" t="s">
        <v>47029</v>
      </c>
      <c r="D2119">
        <v>1037022454355</v>
      </c>
      <c r="E2119">
        <v>1</v>
      </c>
      <c r="F2119">
        <v>6130773659</v>
      </c>
      <c r="G2119">
        <v>110000</v>
      </c>
      <c r="H2119" t="s">
        <v>40297</v>
      </c>
      <c r="I2119">
        <v>8113</v>
      </c>
      <c r="J2119">
        <v>109</v>
      </c>
      <c r="K2119">
        <v>109</v>
      </c>
    </row>
    <row r="2120" spans="1:11">
      <c r="A2120">
        <v>30</v>
      </c>
      <c r="B2120" t="b">
        <v>0</v>
      </c>
      <c r="C2120" t="s">
        <v>46109</v>
      </c>
      <c r="D2120">
        <v>1037022454355</v>
      </c>
      <c r="E2120">
        <v>1</v>
      </c>
      <c r="F2120">
        <v>6126124152</v>
      </c>
      <c r="G2120">
        <v>20590</v>
      </c>
      <c r="H2120" t="s">
        <v>40297</v>
      </c>
      <c r="I2120">
        <v>8115</v>
      </c>
      <c r="J2120">
        <v>1</v>
      </c>
      <c r="K2120">
        <v>1</v>
      </c>
    </row>
    <row r="2121" spans="1:11">
      <c r="A2121">
        <v>90</v>
      </c>
      <c r="B2121" t="b">
        <v>0</v>
      </c>
      <c r="C2121" t="s">
        <v>40477</v>
      </c>
      <c r="D2121">
        <v>1037022454355</v>
      </c>
      <c r="E2121">
        <v>1</v>
      </c>
      <c r="F2121">
        <v>6077547635</v>
      </c>
      <c r="G2121">
        <v>1100000</v>
      </c>
      <c r="H2121" t="s">
        <v>40297</v>
      </c>
      <c r="I2121">
        <v>8117</v>
      </c>
      <c r="J2121">
        <v>26</v>
      </c>
      <c r="K2121">
        <v>29</v>
      </c>
    </row>
    <row r="2122" spans="1:11">
      <c r="A2122">
        <v>90</v>
      </c>
      <c r="B2122" t="b">
        <v>0</v>
      </c>
      <c r="C2122" t="s">
        <v>45068</v>
      </c>
      <c r="D2122">
        <v>1037022454355</v>
      </c>
      <c r="E2122">
        <v>1</v>
      </c>
      <c r="F2122">
        <v>6080130925</v>
      </c>
      <c r="G2122">
        <v>1098000</v>
      </c>
      <c r="H2122" t="s">
        <v>40297</v>
      </c>
      <c r="I2122">
        <v>8117</v>
      </c>
      <c r="J2122">
        <v>10</v>
      </c>
      <c r="K2122">
        <v>10</v>
      </c>
    </row>
    <row r="2123" spans="1:11">
      <c r="A2123">
        <v>90</v>
      </c>
      <c r="B2123" t="b">
        <v>0</v>
      </c>
      <c r="C2123" t="s">
        <v>43253</v>
      </c>
      <c r="D2123">
        <v>1037022454355</v>
      </c>
      <c r="E2123">
        <v>1</v>
      </c>
      <c r="F2123">
        <v>6080644461</v>
      </c>
      <c r="G2123">
        <v>1097000</v>
      </c>
      <c r="H2123" t="s">
        <v>40297</v>
      </c>
      <c r="I2123">
        <v>8117</v>
      </c>
      <c r="J2123">
        <v>25</v>
      </c>
      <c r="K2123">
        <v>25</v>
      </c>
    </row>
    <row r="2124" spans="1:11">
      <c r="A2124">
        <v>90</v>
      </c>
      <c r="B2124" t="b">
        <v>0</v>
      </c>
      <c r="C2124" t="s">
        <v>43536</v>
      </c>
      <c r="D2124">
        <v>1037022454355</v>
      </c>
      <c r="E2124">
        <v>1</v>
      </c>
      <c r="F2124">
        <v>6085299121</v>
      </c>
      <c r="G2124">
        <v>1090000</v>
      </c>
      <c r="H2124" t="s">
        <v>40297</v>
      </c>
      <c r="I2124">
        <v>8117</v>
      </c>
      <c r="J2124">
        <v>7</v>
      </c>
      <c r="K2124">
        <v>7</v>
      </c>
    </row>
    <row r="2125" spans="1:11">
      <c r="A2125">
        <v>90</v>
      </c>
      <c r="B2125" t="b">
        <v>0</v>
      </c>
      <c r="C2125" t="s">
        <v>40460</v>
      </c>
      <c r="D2125">
        <v>1037022454355</v>
      </c>
      <c r="E2125">
        <v>1</v>
      </c>
      <c r="F2125">
        <v>6097568792</v>
      </c>
      <c r="G2125">
        <v>239000</v>
      </c>
      <c r="H2125" t="s">
        <v>40297</v>
      </c>
      <c r="I2125">
        <v>8117</v>
      </c>
      <c r="J2125">
        <v>39</v>
      </c>
      <c r="K2125">
        <v>39</v>
      </c>
    </row>
    <row r="2126" spans="1:11">
      <c r="A2126">
        <v>90</v>
      </c>
      <c r="B2126" t="b">
        <v>0</v>
      </c>
      <c r="C2126" t="s">
        <v>41382</v>
      </c>
      <c r="D2126">
        <v>1037022454355</v>
      </c>
      <c r="E2126">
        <v>1</v>
      </c>
      <c r="F2126">
        <v>6107666539</v>
      </c>
      <c r="G2126">
        <v>199000</v>
      </c>
      <c r="H2126" t="s">
        <v>40297</v>
      </c>
      <c r="I2126">
        <v>8117</v>
      </c>
      <c r="J2126">
        <v>3</v>
      </c>
      <c r="K2126">
        <v>3</v>
      </c>
    </row>
    <row r="2127" spans="1:11">
      <c r="A2127">
        <v>90</v>
      </c>
      <c r="B2127" t="b">
        <v>0</v>
      </c>
      <c r="C2127" t="s">
        <v>44083</v>
      </c>
      <c r="D2127">
        <v>1037022454355</v>
      </c>
      <c r="E2127">
        <v>1</v>
      </c>
      <c r="F2127">
        <v>6107674988</v>
      </c>
      <c r="G2127">
        <v>198900</v>
      </c>
      <c r="H2127" t="s">
        <v>40297</v>
      </c>
      <c r="I2127">
        <v>8117</v>
      </c>
      <c r="J2127">
        <v>2</v>
      </c>
      <c r="K2127">
        <v>2</v>
      </c>
    </row>
    <row r="2128" spans="1:11">
      <c r="A2128">
        <v>90</v>
      </c>
      <c r="B2128" t="b">
        <v>0</v>
      </c>
      <c r="C2128" t="s">
        <v>41329</v>
      </c>
      <c r="D2128">
        <v>1037022454355</v>
      </c>
      <c r="E2128">
        <v>1</v>
      </c>
      <c r="F2128">
        <v>6111762206</v>
      </c>
      <c r="G2128">
        <v>195000</v>
      </c>
      <c r="H2128" t="s">
        <v>40297</v>
      </c>
      <c r="I2128">
        <v>8117</v>
      </c>
      <c r="J2128">
        <v>12</v>
      </c>
      <c r="K2128">
        <v>12</v>
      </c>
    </row>
    <row r="2129" spans="1:11">
      <c r="A2129">
        <v>90</v>
      </c>
      <c r="B2129" t="b">
        <v>0</v>
      </c>
      <c r="C2129" t="s">
        <v>45512</v>
      </c>
      <c r="D2129">
        <v>1037022454355</v>
      </c>
      <c r="E2129">
        <v>1</v>
      </c>
      <c r="F2129">
        <v>6119356991</v>
      </c>
      <c r="G2129">
        <v>189800</v>
      </c>
      <c r="H2129" t="s">
        <v>40297</v>
      </c>
      <c r="I2129">
        <v>8117</v>
      </c>
      <c r="J2129">
        <v>7</v>
      </c>
      <c r="K2129">
        <v>22</v>
      </c>
    </row>
    <row r="2130" spans="1:11">
      <c r="A2130">
        <v>90</v>
      </c>
      <c r="B2130" t="b">
        <v>0</v>
      </c>
      <c r="C2130" t="s">
        <v>46890</v>
      </c>
      <c r="D2130">
        <v>1037022454355</v>
      </c>
      <c r="E2130">
        <v>1</v>
      </c>
      <c r="F2130">
        <v>6130770463</v>
      </c>
      <c r="G2130">
        <v>185000</v>
      </c>
      <c r="H2130" t="s">
        <v>40297</v>
      </c>
      <c r="I2130">
        <v>8117</v>
      </c>
      <c r="J2130">
        <v>105</v>
      </c>
      <c r="K2130">
        <v>105</v>
      </c>
    </row>
    <row r="2131" spans="1:11">
      <c r="A2131">
        <v>30</v>
      </c>
      <c r="B2131" t="b">
        <v>0</v>
      </c>
      <c r="C2131" t="s">
        <v>42888</v>
      </c>
      <c r="D2131">
        <v>1037022454355</v>
      </c>
      <c r="E2131">
        <v>1</v>
      </c>
      <c r="F2131">
        <v>6125763799</v>
      </c>
      <c r="G2131">
        <v>185000</v>
      </c>
      <c r="H2131" t="s">
        <v>40297</v>
      </c>
      <c r="I2131">
        <v>8117</v>
      </c>
      <c r="J2131">
        <v>2</v>
      </c>
      <c r="K2131">
        <v>2</v>
      </c>
    </row>
    <row r="2132" spans="1:11">
      <c r="A2132">
        <v>30</v>
      </c>
      <c r="B2132" t="b">
        <v>0</v>
      </c>
      <c r="C2132" t="s">
        <v>45976</v>
      </c>
      <c r="D2132">
        <v>1037022454355</v>
      </c>
      <c r="E2132">
        <v>1</v>
      </c>
      <c r="F2132">
        <v>6125822653</v>
      </c>
      <c r="G2132">
        <v>184800</v>
      </c>
      <c r="H2132" t="s">
        <v>40297</v>
      </c>
      <c r="I2132">
        <v>8117</v>
      </c>
      <c r="J2132">
        <v>13</v>
      </c>
      <c r="K2132">
        <v>13</v>
      </c>
    </row>
    <row r="2133" spans="1:11">
      <c r="A2133">
        <v>90</v>
      </c>
      <c r="B2133" t="b">
        <v>0</v>
      </c>
      <c r="C2133" t="s">
        <v>47304</v>
      </c>
      <c r="D2133">
        <v>1037022454355</v>
      </c>
      <c r="E2133">
        <v>1</v>
      </c>
      <c r="F2133">
        <v>6089624561</v>
      </c>
      <c r="G2133">
        <v>184500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47511</v>
      </c>
      <c r="D2134">
        <v>1037022454355</v>
      </c>
      <c r="E2134">
        <v>1</v>
      </c>
      <c r="F2134">
        <v>6130229540</v>
      </c>
      <c r="G2134">
        <v>183900</v>
      </c>
      <c r="H2134" t="s">
        <v>40297</v>
      </c>
      <c r="I2134">
        <v>8117</v>
      </c>
      <c r="J2134">
        <v>7</v>
      </c>
      <c r="K2134">
        <v>20</v>
      </c>
    </row>
    <row r="2135" spans="1:11">
      <c r="A2135">
        <v>90</v>
      </c>
      <c r="B2135" t="b">
        <v>0</v>
      </c>
      <c r="C2135" t="s">
        <v>42413</v>
      </c>
      <c r="D2135">
        <v>1037022454355</v>
      </c>
      <c r="E2135">
        <v>1</v>
      </c>
      <c r="F2135">
        <v>6073132196</v>
      </c>
      <c r="G2135">
        <v>100000</v>
      </c>
      <c r="H2135" t="s">
        <v>40297</v>
      </c>
      <c r="I2135">
        <v>8133</v>
      </c>
      <c r="J2135">
        <v>10</v>
      </c>
      <c r="K2135">
        <v>23</v>
      </c>
    </row>
    <row r="2136" spans="1:11">
      <c r="A2136">
        <v>90</v>
      </c>
      <c r="B2136" t="b">
        <v>0</v>
      </c>
      <c r="C2136" t="s">
        <v>41397</v>
      </c>
      <c r="D2136">
        <v>1037022454355</v>
      </c>
      <c r="E2136">
        <v>1</v>
      </c>
      <c r="F2136">
        <v>6070999232</v>
      </c>
      <c r="G2136">
        <v>1000000</v>
      </c>
      <c r="H2136" t="s">
        <v>40297</v>
      </c>
      <c r="I2136">
        <v>8135</v>
      </c>
      <c r="J2136">
        <v>70</v>
      </c>
      <c r="K2136">
        <v>72</v>
      </c>
    </row>
    <row r="2137" spans="1:11">
      <c r="A2137">
        <v>90</v>
      </c>
      <c r="B2137" t="b">
        <v>0</v>
      </c>
      <c r="C2137" t="s">
        <v>41933</v>
      </c>
      <c r="D2137">
        <v>1037022454355</v>
      </c>
      <c r="E2137">
        <v>1</v>
      </c>
      <c r="F2137">
        <v>6073132167</v>
      </c>
      <c r="G2137">
        <v>100000</v>
      </c>
      <c r="H2137" t="s">
        <v>40297</v>
      </c>
      <c r="I2137">
        <v>8135</v>
      </c>
      <c r="J2137">
        <v>6</v>
      </c>
      <c r="K2137">
        <v>24</v>
      </c>
    </row>
    <row r="2138" spans="1:11">
      <c r="A2138">
        <v>90</v>
      </c>
      <c r="B2138" t="b">
        <v>0</v>
      </c>
      <c r="C2138" t="s">
        <v>40364</v>
      </c>
      <c r="D2138">
        <v>1037022454355</v>
      </c>
      <c r="E2138">
        <v>1</v>
      </c>
      <c r="F2138">
        <v>6110642568</v>
      </c>
      <c r="G2138">
        <v>100000</v>
      </c>
      <c r="H2138" t="s">
        <v>40297</v>
      </c>
      <c r="I2138">
        <v>8175</v>
      </c>
      <c r="J2138">
        <v>492</v>
      </c>
      <c r="K2138">
        <v>492</v>
      </c>
    </row>
    <row r="2139" spans="1:11">
      <c r="A2139">
        <v>90</v>
      </c>
      <c r="B2139" t="b">
        <v>0</v>
      </c>
      <c r="C2139" t="s">
        <v>41757</v>
      </c>
      <c r="D2139">
        <v>1037022454355</v>
      </c>
      <c r="E2139">
        <v>1</v>
      </c>
      <c r="F2139">
        <v>6103834777</v>
      </c>
      <c r="G2139">
        <v>98970</v>
      </c>
      <c r="H2139" t="s">
        <v>40297</v>
      </c>
      <c r="I2139">
        <v>8175</v>
      </c>
      <c r="J2139">
        <v>1</v>
      </c>
      <c r="K2139">
        <v>3</v>
      </c>
    </row>
    <row r="2140" spans="1:11">
      <c r="A2140">
        <v>90</v>
      </c>
      <c r="B2140" t="b">
        <v>0</v>
      </c>
      <c r="C2140" t="s">
        <v>45964</v>
      </c>
      <c r="D2140">
        <v>1037022454355</v>
      </c>
      <c r="E2140">
        <v>1</v>
      </c>
      <c r="F2140">
        <v>6107013437</v>
      </c>
      <c r="G2140">
        <v>98000</v>
      </c>
      <c r="H2140" t="s">
        <v>40297</v>
      </c>
      <c r="I2140">
        <v>8175</v>
      </c>
      <c r="J2140">
        <v>3</v>
      </c>
      <c r="K2140">
        <v>5</v>
      </c>
    </row>
    <row r="2141" spans="1:11">
      <c r="A2141">
        <v>90</v>
      </c>
      <c r="B2141" t="b">
        <v>0</v>
      </c>
      <c r="C2141" t="s">
        <v>46178</v>
      </c>
      <c r="D2141">
        <v>1037022454355</v>
      </c>
      <c r="E2141">
        <v>1</v>
      </c>
      <c r="F2141">
        <v>6127044630</v>
      </c>
      <c r="G2141">
        <v>50000</v>
      </c>
      <c r="H2141" t="s">
        <v>40297</v>
      </c>
      <c r="I2141">
        <v>8175</v>
      </c>
      <c r="J2141">
        <v>34</v>
      </c>
      <c r="K2141">
        <v>39</v>
      </c>
    </row>
    <row r="2142" spans="1:11">
      <c r="A2142">
        <v>90</v>
      </c>
      <c r="B2142" t="b">
        <v>0</v>
      </c>
      <c r="C2142" t="s">
        <v>40608</v>
      </c>
      <c r="D2142">
        <v>1037022454355</v>
      </c>
      <c r="E2142">
        <v>1</v>
      </c>
      <c r="F2142">
        <v>6067849199</v>
      </c>
      <c r="G2142">
        <v>154500</v>
      </c>
      <c r="H2142" t="s">
        <v>40297</v>
      </c>
      <c r="I2142">
        <v>8225</v>
      </c>
      <c r="J2142">
        <v>317</v>
      </c>
      <c r="K2142">
        <v>347</v>
      </c>
    </row>
    <row r="2143" spans="1:11">
      <c r="A2143">
        <v>90</v>
      </c>
      <c r="B2143" t="b">
        <v>0</v>
      </c>
      <c r="C2143" t="s">
        <v>46290</v>
      </c>
      <c r="D2143">
        <v>1037022454355</v>
      </c>
      <c r="E2143">
        <v>1</v>
      </c>
      <c r="F2143">
        <v>6126072000</v>
      </c>
      <c r="G2143">
        <v>150000</v>
      </c>
      <c r="H2143" t="s">
        <v>40297</v>
      </c>
      <c r="I2143">
        <v>8225</v>
      </c>
      <c r="J2143">
        <v>62</v>
      </c>
      <c r="K2143">
        <v>62</v>
      </c>
    </row>
    <row r="2144" spans="1:11">
      <c r="A2144">
        <v>90</v>
      </c>
      <c r="B2144" t="b">
        <v>0</v>
      </c>
      <c r="C2144" t="s">
        <v>46428</v>
      </c>
      <c r="D2144">
        <v>1037022454355</v>
      </c>
      <c r="E2144">
        <v>1</v>
      </c>
      <c r="F2144">
        <v>6126138740</v>
      </c>
      <c r="G2144">
        <v>149900</v>
      </c>
      <c r="H2144" t="s">
        <v>40297</v>
      </c>
      <c r="I2144">
        <v>8225</v>
      </c>
      <c r="J2144">
        <v>22</v>
      </c>
      <c r="K2144">
        <v>25</v>
      </c>
    </row>
    <row r="2145" spans="1:11">
      <c r="A2145">
        <v>90</v>
      </c>
      <c r="B2145" t="b">
        <v>0</v>
      </c>
      <c r="C2145" t="s">
        <v>46154</v>
      </c>
      <c r="D2145">
        <v>1037022454355</v>
      </c>
      <c r="E2145">
        <v>1</v>
      </c>
      <c r="F2145">
        <v>6127043434</v>
      </c>
      <c r="G2145">
        <v>50000</v>
      </c>
      <c r="H2145" t="s">
        <v>40297</v>
      </c>
      <c r="I2145">
        <v>8225</v>
      </c>
      <c r="J2145">
        <v>43</v>
      </c>
      <c r="K2145">
        <v>50</v>
      </c>
    </row>
    <row r="2146" spans="1:11">
      <c r="A2146">
        <v>90</v>
      </c>
      <c r="B2146" t="b">
        <v>0</v>
      </c>
      <c r="C2146" t="s">
        <v>45408</v>
      </c>
      <c r="D2146">
        <v>1037022454355</v>
      </c>
      <c r="E2146">
        <v>1</v>
      </c>
      <c r="F2146">
        <v>6114863422</v>
      </c>
      <c r="G2146">
        <v>75000</v>
      </c>
      <c r="H2146" t="s">
        <v>40297</v>
      </c>
      <c r="I2146">
        <v>8263</v>
      </c>
      <c r="J2146">
        <v>813</v>
      </c>
      <c r="K2146">
        <v>850</v>
      </c>
    </row>
    <row r="2147" spans="1:11">
      <c r="A2147">
        <v>90</v>
      </c>
      <c r="B2147" t="b">
        <v>0</v>
      </c>
      <c r="C2147" t="s">
        <v>45766</v>
      </c>
      <c r="D2147">
        <v>1037022454355</v>
      </c>
      <c r="E2147">
        <v>1</v>
      </c>
      <c r="F2147">
        <v>6109561037</v>
      </c>
      <c r="G2147">
        <v>74990</v>
      </c>
      <c r="H2147" t="s">
        <v>40297</v>
      </c>
      <c r="I2147">
        <v>8263</v>
      </c>
      <c r="J2147">
        <v>12</v>
      </c>
      <c r="K2147">
        <v>41</v>
      </c>
    </row>
    <row r="2148" spans="1:11">
      <c r="A2148">
        <v>90</v>
      </c>
      <c r="B2148" t="b">
        <v>0</v>
      </c>
      <c r="C2148" t="s">
        <v>40427</v>
      </c>
      <c r="D2148">
        <v>1037022454355</v>
      </c>
      <c r="E2148">
        <v>1</v>
      </c>
      <c r="F2148">
        <v>6076138363</v>
      </c>
      <c r="G2148">
        <v>300000</v>
      </c>
      <c r="H2148" t="s">
        <v>40297</v>
      </c>
      <c r="I2148">
        <v>8295</v>
      </c>
      <c r="J2148">
        <v>68</v>
      </c>
      <c r="K2148">
        <v>70</v>
      </c>
    </row>
    <row r="2149" spans="1:11">
      <c r="A2149">
        <v>90</v>
      </c>
      <c r="B2149" t="b">
        <v>0</v>
      </c>
      <c r="C2149" t="s">
        <v>42038</v>
      </c>
      <c r="D2149">
        <v>1037022454355</v>
      </c>
      <c r="E2149">
        <v>1</v>
      </c>
      <c r="F2149">
        <v>6080735021</v>
      </c>
      <c r="G2149">
        <v>350000</v>
      </c>
      <c r="H2149" t="s">
        <v>40297</v>
      </c>
      <c r="I2149">
        <v>8297</v>
      </c>
      <c r="J2149">
        <v>25</v>
      </c>
      <c r="K2149">
        <v>25</v>
      </c>
    </row>
    <row r="2150" spans="1:11">
      <c r="A2150">
        <v>90</v>
      </c>
      <c r="B2150" t="b">
        <v>0</v>
      </c>
      <c r="C2150" t="s">
        <v>47480</v>
      </c>
      <c r="D2150">
        <v>1037022454355</v>
      </c>
      <c r="E2150">
        <v>1</v>
      </c>
      <c r="F2150">
        <v>6073245330</v>
      </c>
      <c r="G2150">
        <v>351000</v>
      </c>
      <c r="H2150" t="s">
        <v>40297</v>
      </c>
      <c r="I2150">
        <v>8337</v>
      </c>
      <c r="J2150">
        <v>7</v>
      </c>
      <c r="K2150">
        <v>25</v>
      </c>
    </row>
    <row r="2151" spans="1:11">
      <c r="A2151">
        <v>90</v>
      </c>
      <c r="B2151" t="b">
        <v>0</v>
      </c>
      <c r="C2151" t="s">
        <v>46818</v>
      </c>
      <c r="D2151">
        <v>1037022454355</v>
      </c>
      <c r="E2151">
        <v>1</v>
      </c>
      <c r="F2151">
        <v>6130703022</v>
      </c>
      <c r="G2151">
        <v>90000</v>
      </c>
      <c r="H2151" t="s">
        <v>40297</v>
      </c>
      <c r="I2151">
        <v>8419</v>
      </c>
      <c r="J2151">
        <v>22</v>
      </c>
      <c r="K2151">
        <v>22</v>
      </c>
    </row>
    <row r="2152" spans="1:11">
      <c r="A2152">
        <v>90</v>
      </c>
      <c r="B2152" t="b">
        <v>0</v>
      </c>
      <c r="C2152" t="s">
        <v>40927</v>
      </c>
      <c r="D2152">
        <v>1037022454355</v>
      </c>
      <c r="E2152">
        <v>1</v>
      </c>
      <c r="F2152">
        <v>6116576949</v>
      </c>
      <c r="G2152">
        <v>75000</v>
      </c>
      <c r="H2152" t="s">
        <v>40297</v>
      </c>
      <c r="I2152">
        <v>8419</v>
      </c>
      <c r="J2152">
        <v>81</v>
      </c>
      <c r="K2152">
        <v>100</v>
      </c>
    </row>
    <row r="2153" spans="1:11">
      <c r="A2153">
        <v>90</v>
      </c>
      <c r="B2153" t="b">
        <v>0</v>
      </c>
      <c r="C2153" t="s">
        <v>46231</v>
      </c>
      <c r="D2153">
        <v>1037022454355</v>
      </c>
      <c r="E2153">
        <v>1</v>
      </c>
      <c r="F2153">
        <v>6119804361</v>
      </c>
      <c r="G2153">
        <v>74990</v>
      </c>
      <c r="H2153" t="s">
        <v>40297</v>
      </c>
      <c r="I2153">
        <v>8419</v>
      </c>
      <c r="J2153">
        <v>98</v>
      </c>
      <c r="K2153">
        <v>102</v>
      </c>
    </row>
    <row r="2154" spans="1:11">
      <c r="A2154">
        <v>90</v>
      </c>
      <c r="B2154" t="b">
        <v>0</v>
      </c>
      <c r="C2154" t="s">
        <v>47519</v>
      </c>
      <c r="D2154">
        <v>1037022454355</v>
      </c>
      <c r="E2154">
        <v>1</v>
      </c>
      <c r="F2154">
        <v>6130557436</v>
      </c>
      <c r="G2154">
        <v>48850</v>
      </c>
      <c r="H2154" t="s">
        <v>40297</v>
      </c>
      <c r="I2154">
        <v>8419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47443</v>
      </c>
      <c r="D2155">
        <v>1037022454355</v>
      </c>
      <c r="E2155">
        <v>1</v>
      </c>
      <c r="F2155">
        <v>6117415403</v>
      </c>
      <c r="G2155">
        <v>48840</v>
      </c>
      <c r="H2155" t="s">
        <v>40297</v>
      </c>
      <c r="I2155">
        <v>8419</v>
      </c>
      <c r="J2155">
        <v>7</v>
      </c>
      <c r="K2155">
        <v>19</v>
      </c>
    </row>
    <row r="2156" spans="1:11">
      <c r="A2156">
        <v>90</v>
      </c>
      <c r="B2156" t="b">
        <v>0</v>
      </c>
      <c r="C2156" t="s">
        <v>47446</v>
      </c>
      <c r="D2156">
        <v>1037022454355</v>
      </c>
      <c r="E2156">
        <v>1</v>
      </c>
      <c r="F2156">
        <v>6130784828</v>
      </c>
      <c r="G2156">
        <v>160000</v>
      </c>
      <c r="H2156" t="s">
        <v>40297</v>
      </c>
      <c r="I2156">
        <v>8427</v>
      </c>
      <c r="J2156">
        <v>106</v>
      </c>
      <c r="K2156">
        <v>106</v>
      </c>
    </row>
    <row r="2157" spans="1:11">
      <c r="A2157">
        <v>90</v>
      </c>
      <c r="B2157" t="b">
        <v>0</v>
      </c>
      <c r="C2157" t="s">
        <v>40752</v>
      </c>
      <c r="D2157">
        <v>1037022454355</v>
      </c>
      <c r="E2157">
        <v>1</v>
      </c>
      <c r="F2157">
        <v>6108515073</v>
      </c>
      <c r="G2157">
        <v>130000</v>
      </c>
      <c r="H2157" t="s">
        <v>40297</v>
      </c>
      <c r="I2157">
        <v>8427</v>
      </c>
      <c r="J2157">
        <v>135</v>
      </c>
      <c r="K2157">
        <v>171</v>
      </c>
    </row>
    <row r="2158" spans="1:11">
      <c r="A2158">
        <v>90</v>
      </c>
      <c r="B2158" t="b">
        <v>0</v>
      </c>
      <c r="C2158" t="s">
        <v>45280</v>
      </c>
      <c r="D2158">
        <v>1037022454355</v>
      </c>
      <c r="E2158">
        <v>1</v>
      </c>
      <c r="F2158">
        <v>6082458857</v>
      </c>
      <c r="G2158">
        <v>1740000</v>
      </c>
      <c r="H2158" t="s">
        <v>40297</v>
      </c>
      <c r="I2158">
        <v>8433</v>
      </c>
      <c r="J2158">
        <v>168</v>
      </c>
      <c r="K2158">
        <v>180</v>
      </c>
    </row>
    <row r="2159" spans="1:11">
      <c r="A2159">
        <v>90</v>
      </c>
      <c r="B2159" t="b">
        <v>0</v>
      </c>
      <c r="C2159" t="s">
        <v>46583</v>
      </c>
      <c r="D2159">
        <v>1037022454355</v>
      </c>
      <c r="E2159">
        <v>1</v>
      </c>
      <c r="F2159">
        <v>6130762903</v>
      </c>
      <c r="G2159">
        <v>1500000</v>
      </c>
      <c r="H2159" t="s">
        <v>40297</v>
      </c>
      <c r="I2159">
        <v>8433</v>
      </c>
      <c r="J2159">
        <v>4</v>
      </c>
      <c r="K2159">
        <v>9</v>
      </c>
    </row>
    <row r="2160" spans="1:11">
      <c r="A2160">
        <v>90</v>
      </c>
      <c r="B2160" t="b">
        <v>0</v>
      </c>
      <c r="C2160" t="s">
        <v>44133</v>
      </c>
      <c r="D2160">
        <v>1037022454355</v>
      </c>
      <c r="E2160">
        <v>1</v>
      </c>
      <c r="F2160">
        <v>6070327786</v>
      </c>
      <c r="G2160">
        <v>6485000</v>
      </c>
      <c r="H2160" t="s">
        <v>40297</v>
      </c>
      <c r="I2160">
        <v>8517</v>
      </c>
      <c r="J2160">
        <v>2</v>
      </c>
      <c r="K2160">
        <v>5</v>
      </c>
    </row>
    <row r="2161" spans="1:11">
      <c r="A2161">
        <v>90</v>
      </c>
      <c r="B2161" t="b">
        <v>0</v>
      </c>
      <c r="C2161" t="s">
        <v>42853</v>
      </c>
      <c r="D2161">
        <v>1037022454355</v>
      </c>
      <c r="E2161">
        <v>1</v>
      </c>
      <c r="F2161">
        <v>6074481620</v>
      </c>
      <c r="G2161">
        <v>6377000</v>
      </c>
      <c r="H2161" t="s">
        <v>40297</v>
      </c>
      <c r="I2161">
        <v>8517</v>
      </c>
      <c r="J2161">
        <v>35</v>
      </c>
      <c r="K2161">
        <v>39</v>
      </c>
    </row>
    <row r="2162" spans="1:11">
      <c r="A2162">
        <v>90</v>
      </c>
      <c r="B2162" t="b">
        <v>0</v>
      </c>
      <c r="C2162" t="s">
        <v>42587</v>
      </c>
      <c r="D2162">
        <v>1037022454355</v>
      </c>
      <c r="E2162">
        <v>1</v>
      </c>
      <c r="F2162">
        <v>6105478507</v>
      </c>
      <c r="G2162">
        <v>6376000</v>
      </c>
      <c r="H2162" t="s">
        <v>40297</v>
      </c>
      <c r="I2162">
        <v>8517</v>
      </c>
      <c r="J2162">
        <v>10</v>
      </c>
      <c r="K2162">
        <v>10</v>
      </c>
    </row>
    <row r="2163" spans="1:11">
      <c r="A2163">
        <v>90</v>
      </c>
      <c r="B2163" t="b">
        <v>0</v>
      </c>
      <c r="C2163" t="s">
        <v>40672</v>
      </c>
      <c r="D2163">
        <v>1037022454355</v>
      </c>
      <c r="E2163">
        <v>1</v>
      </c>
      <c r="F2163">
        <v>6108711226</v>
      </c>
      <c r="G2163">
        <v>5643000</v>
      </c>
      <c r="H2163" t="s">
        <v>40297</v>
      </c>
      <c r="I2163">
        <v>8517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43311</v>
      </c>
      <c r="D2164">
        <v>1037022454355</v>
      </c>
      <c r="E2164">
        <v>1</v>
      </c>
      <c r="F2164">
        <v>6106040036</v>
      </c>
      <c r="G2164">
        <v>5300000</v>
      </c>
      <c r="H2164" t="s">
        <v>40297</v>
      </c>
      <c r="I2164">
        <v>8517</v>
      </c>
      <c r="J2164">
        <v>296</v>
      </c>
      <c r="K2164">
        <v>347</v>
      </c>
    </row>
    <row r="2165" spans="1:11">
      <c r="A2165">
        <v>90</v>
      </c>
      <c r="B2165" t="b">
        <v>0</v>
      </c>
      <c r="C2165" t="s">
        <v>46962</v>
      </c>
      <c r="D2165">
        <v>1037022454355</v>
      </c>
      <c r="E2165">
        <v>1</v>
      </c>
      <c r="F2165">
        <v>6131231046</v>
      </c>
      <c r="G2165">
        <v>642100</v>
      </c>
      <c r="H2165" t="s">
        <v>40297</v>
      </c>
      <c r="I2165">
        <v>8521</v>
      </c>
      <c r="J2165">
        <v>101</v>
      </c>
      <c r="K2165">
        <v>101</v>
      </c>
    </row>
    <row r="2166" spans="1:11">
      <c r="A2166">
        <v>90</v>
      </c>
      <c r="B2166" t="b">
        <v>0</v>
      </c>
      <c r="C2166" t="s">
        <v>45587</v>
      </c>
      <c r="D2166">
        <v>1037022454355</v>
      </c>
      <c r="E2166">
        <v>1</v>
      </c>
      <c r="F2166">
        <v>6095272905</v>
      </c>
      <c r="G2166">
        <v>642000</v>
      </c>
      <c r="H2166" t="s">
        <v>40297</v>
      </c>
      <c r="I2166">
        <v>8521</v>
      </c>
      <c r="J2166">
        <v>284</v>
      </c>
      <c r="K2166">
        <v>311</v>
      </c>
    </row>
    <row r="2167" spans="1:11">
      <c r="A2167">
        <v>90</v>
      </c>
      <c r="B2167" t="b">
        <v>0</v>
      </c>
      <c r="C2167" t="s">
        <v>47462</v>
      </c>
      <c r="D2167">
        <v>1037022454355</v>
      </c>
      <c r="E2167">
        <v>1</v>
      </c>
      <c r="F2167">
        <v>6130574507</v>
      </c>
      <c r="G2167">
        <v>641900</v>
      </c>
      <c r="H2167" t="s">
        <v>40297</v>
      </c>
      <c r="I2167">
        <v>8521</v>
      </c>
      <c r="J2167">
        <v>24</v>
      </c>
      <c r="K2167">
        <v>24</v>
      </c>
    </row>
    <row r="2168" spans="1:11">
      <c r="A2168">
        <v>90</v>
      </c>
      <c r="B2168" t="b">
        <v>0</v>
      </c>
      <c r="C2168" t="s">
        <v>47469</v>
      </c>
      <c r="D2168">
        <v>1037022454355</v>
      </c>
      <c r="E2168">
        <v>1</v>
      </c>
      <c r="F2168">
        <v>6130752843</v>
      </c>
      <c r="G2168">
        <v>250000</v>
      </c>
      <c r="H2168" t="s">
        <v>40297</v>
      </c>
      <c r="I2168">
        <v>8529</v>
      </c>
      <c r="J2168">
        <v>9</v>
      </c>
      <c r="K2168">
        <v>9</v>
      </c>
    </row>
    <row r="2169" spans="1:11">
      <c r="A2169">
        <v>90</v>
      </c>
      <c r="B2169" t="b">
        <v>0</v>
      </c>
      <c r="C2169" t="s">
        <v>42601</v>
      </c>
      <c r="D2169">
        <v>1037022454355</v>
      </c>
      <c r="E2169">
        <v>1</v>
      </c>
      <c r="F2169">
        <v>6073857464</v>
      </c>
      <c r="G2169">
        <v>225600</v>
      </c>
      <c r="H2169" t="s">
        <v>40297</v>
      </c>
      <c r="I2169">
        <v>8529</v>
      </c>
      <c r="J2169">
        <v>227</v>
      </c>
      <c r="K2169">
        <v>305</v>
      </c>
    </row>
    <row r="2170" spans="1:11">
      <c r="A2170">
        <v>90</v>
      </c>
      <c r="B2170" t="b">
        <v>0</v>
      </c>
      <c r="C2170" t="s">
        <v>47001</v>
      </c>
      <c r="D2170">
        <v>1037022454355</v>
      </c>
      <c r="E2170">
        <v>1</v>
      </c>
      <c r="F2170">
        <v>6131231809</v>
      </c>
      <c r="G2170">
        <v>90000</v>
      </c>
      <c r="H2170" t="s">
        <v>40297</v>
      </c>
      <c r="I2170">
        <v>8531</v>
      </c>
      <c r="J2170">
        <v>100</v>
      </c>
      <c r="K2170">
        <v>100</v>
      </c>
    </row>
    <row r="2171" spans="1:11">
      <c r="A2171">
        <v>90</v>
      </c>
      <c r="B2171" t="b">
        <v>0</v>
      </c>
      <c r="C2171" t="s">
        <v>47533</v>
      </c>
      <c r="D2171">
        <v>1037022454355</v>
      </c>
      <c r="E2171">
        <v>1</v>
      </c>
      <c r="F2171">
        <v>6130557931</v>
      </c>
      <c r="G2171">
        <v>79000</v>
      </c>
      <c r="H2171" t="s">
        <v>40297</v>
      </c>
      <c r="I2171">
        <v>8531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47435</v>
      </c>
      <c r="D2172">
        <v>1037022454355</v>
      </c>
      <c r="E2172">
        <v>1</v>
      </c>
      <c r="F2172">
        <v>6130784531</v>
      </c>
      <c r="G2172">
        <v>80000</v>
      </c>
      <c r="H2172" t="s">
        <v>40297</v>
      </c>
      <c r="I2172">
        <v>8535</v>
      </c>
      <c r="J2172">
        <v>196</v>
      </c>
      <c r="K2172">
        <v>196</v>
      </c>
    </row>
    <row r="2173" spans="1:11">
      <c r="A2173">
        <v>90</v>
      </c>
      <c r="B2173" t="b">
        <v>0</v>
      </c>
      <c r="C2173" t="s">
        <v>44244</v>
      </c>
      <c r="D2173">
        <v>1037022454355</v>
      </c>
      <c r="E2173">
        <v>1</v>
      </c>
      <c r="F2173">
        <v>6100704346</v>
      </c>
      <c r="G2173">
        <v>50000</v>
      </c>
      <c r="H2173" t="s">
        <v>40297</v>
      </c>
      <c r="I2173">
        <v>8535</v>
      </c>
      <c r="J2173">
        <v>1</v>
      </c>
      <c r="K2173">
        <v>1</v>
      </c>
    </row>
    <row r="2174" spans="1:11">
      <c r="A2174">
        <v>90</v>
      </c>
      <c r="B2174" t="b">
        <v>0</v>
      </c>
      <c r="C2174" t="s">
        <v>44138</v>
      </c>
      <c r="D2174">
        <v>1037022454355</v>
      </c>
      <c r="E2174">
        <v>1</v>
      </c>
      <c r="F2174">
        <v>6073342486</v>
      </c>
      <c r="G2174">
        <v>249300</v>
      </c>
      <c r="H2174" t="s">
        <v>40297</v>
      </c>
      <c r="I2174">
        <v>8537</v>
      </c>
      <c r="J2174">
        <v>22</v>
      </c>
      <c r="K2174">
        <v>25</v>
      </c>
    </row>
    <row r="2175" spans="1:11">
      <c r="A2175">
        <v>90</v>
      </c>
      <c r="B2175" t="b">
        <v>0</v>
      </c>
      <c r="C2175" t="s">
        <v>42525</v>
      </c>
      <c r="D2175">
        <v>1037022454355</v>
      </c>
      <c r="E2175">
        <v>1</v>
      </c>
      <c r="F2175">
        <v>6122845151</v>
      </c>
      <c r="G2175">
        <v>249200</v>
      </c>
      <c r="H2175" t="s">
        <v>40297</v>
      </c>
      <c r="I2175">
        <v>8537</v>
      </c>
      <c r="J2175">
        <v>1</v>
      </c>
      <c r="K2175">
        <v>10</v>
      </c>
    </row>
    <row r="2176" spans="1:11">
      <c r="A2176">
        <v>90</v>
      </c>
      <c r="B2176" t="b">
        <v>0</v>
      </c>
      <c r="C2176" t="s">
        <v>47140</v>
      </c>
      <c r="D2176">
        <v>1037022454355</v>
      </c>
      <c r="E2176">
        <v>1</v>
      </c>
      <c r="F2176">
        <v>6131235667</v>
      </c>
      <c r="G2176">
        <v>90000</v>
      </c>
      <c r="H2176" t="s">
        <v>40297</v>
      </c>
      <c r="I2176">
        <v>8537</v>
      </c>
      <c r="J2176">
        <v>269</v>
      </c>
      <c r="K2176">
        <v>269</v>
      </c>
    </row>
    <row r="2177" spans="1:11">
      <c r="A2177">
        <v>90</v>
      </c>
      <c r="B2177" t="b">
        <v>0</v>
      </c>
      <c r="C2177" t="s">
        <v>43174</v>
      </c>
      <c r="D2177">
        <v>1037022454355</v>
      </c>
      <c r="E2177">
        <v>1</v>
      </c>
      <c r="F2177">
        <v>6093194156</v>
      </c>
      <c r="G2177">
        <v>794000</v>
      </c>
      <c r="H2177" t="s">
        <v>40297</v>
      </c>
      <c r="I2177">
        <v>8579</v>
      </c>
      <c r="J2177">
        <v>2</v>
      </c>
      <c r="K2177">
        <v>9</v>
      </c>
    </row>
    <row r="2178" spans="1:11">
      <c r="A2178">
        <v>90</v>
      </c>
      <c r="B2178" t="b">
        <v>0</v>
      </c>
      <c r="C2178" t="s">
        <v>40515</v>
      </c>
      <c r="D2178">
        <v>1037022454355</v>
      </c>
      <c r="E2178">
        <v>1</v>
      </c>
      <c r="F2178">
        <v>6109463898</v>
      </c>
      <c r="G2178">
        <v>792700</v>
      </c>
      <c r="H2178" t="s">
        <v>40297</v>
      </c>
      <c r="I2178">
        <v>8579</v>
      </c>
      <c r="J2178">
        <v>18</v>
      </c>
      <c r="K2178">
        <v>25</v>
      </c>
    </row>
    <row r="2179" spans="1:11">
      <c r="A2179">
        <v>90</v>
      </c>
      <c r="B2179" t="b">
        <v>0</v>
      </c>
      <c r="C2179" t="s">
        <v>45596</v>
      </c>
      <c r="D2179">
        <v>1037022454355</v>
      </c>
      <c r="E2179">
        <v>1</v>
      </c>
      <c r="F2179">
        <v>6116851542</v>
      </c>
      <c r="G2179">
        <v>790000</v>
      </c>
      <c r="H2179" t="s">
        <v>40297</v>
      </c>
      <c r="I2179">
        <v>8579</v>
      </c>
      <c r="J2179">
        <v>128</v>
      </c>
      <c r="K2179">
        <v>128</v>
      </c>
    </row>
    <row r="2180" spans="1:11">
      <c r="A2180">
        <v>90</v>
      </c>
      <c r="B2180" t="b">
        <v>0</v>
      </c>
      <c r="C2180" t="s">
        <v>46597</v>
      </c>
      <c r="D2180">
        <v>1037022454355</v>
      </c>
      <c r="E2180">
        <v>1</v>
      </c>
      <c r="F2180">
        <v>6106678883</v>
      </c>
      <c r="G2180">
        <v>789100</v>
      </c>
      <c r="H2180" t="s">
        <v>40297</v>
      </c>
      <c r="I2180">
        <v>8579</v>
      </c>
      <c r="J2180">
        <v>16</v>
      </c>
      <c r="K2180">
        <v>40</v>
      </c>
    </row>
    <row r="2181" spans="1:11">
      <c r="A2181">
        <v>90</v>
      </c>
      <c r="B2181" t="b">
        <v>0</v>
      </c>
      <c r="C2181" t="s">
        <v>46700</v>
      </c>
      <c r="D2181">
        <v>1037022454355</v>
      </c>
      <c r="E2181">
        <v>1</v>
      </c>
      <c r="F2181">
        <v>6130765613</v>
      </c>
      <c r="G2181">
        <v>90000</v>
      </c>
      <c r="H2181" t="s">
        <v>40297</v>
      </c>
      <c r="I2181">
        <v>8579</v>
      </c>
      <c r="J2181">
        <v>99</v>
      </c>
      <c r="K2181">
        <v>100</v>
      </c>
    </row>
    <row r="2182" spans="1:11">
      <c r="A2182">
        <v>90</v>
      </c>
      <c r="B2182" t="b">
        <v>0</v>
      </c>
      <c r="C2182" t="s">
        <v>44884</v>
      </c>
      <c r="D2182">
        <v>1037022454355</v>
      </c>
      <c r="E2182">
        <v>1</v>
      </c>
      <c r="F2182">
        <v>6075804402</v>
      </c>
      <c r="G2182">
        <v>844000</v>
      </c>
      <c r="H2182" t="s">
        <v>40297</v>
      </c>
      <c r="I2182">
        <v>8583</v>
      </c>
      <c r="J2182">
        <v>2</v>
      </c>
      <c r="K2182">
        <v>50</v>
      </c>
    </row>
    <row r="2183" spans="1:11">
      <c r="A2183">
        <v>90</v>
      </c>
      <c r="B2183" t="b">
        <v>0</v>
      </c>
      <c r="C2183" t="s">
        <v>46535</v>
      </c>
      <c r="D2183">
        <v>1037022454355</v>
      </c>
      <c r="E2183">
        <v>1</v>
      </c>
      <c r="F2183">
        <v>6128964928</v>
      </c>
      <c r="G2183">
        <v>250000</v>
      </c>
      <c r="H2183" t="s">
        <v>40297</v>
      </c>
      <c r="I2183">
        <v>8583</v>
      </c>
      <c r="J2183">
        <v>42</v>
      </c>
      <c r="K2183">
        <v>42</v>
      </c>
    </row>
    <row r="2184" spans="1:11">
      <c r="A2184">
        <v>90</v>
      </c>
      <c r="B2184" t="b">
        <v>0</v>
      </c>
      <c r="C2184" t="s">
        <v>46566</v>
      </c>
      <c r="D2184">
        <v>1037022454355</v>
      </c>
      <c r="E2184">
        <v>1</v>
      </c>
      <c r="F2184">
        <v>6130762393</v>
      </c>
      <c r="G2184">
        <v>90000</v>
      </c>
      <c r="H2184" t="s">
        <v>40297</v>
      </c>
      <c r="I2184">
        <v>8583</v>
      </c>
      <c r="J2184">
        <v>102</v>
      </c>
      <c r="K2184">
        <v>102</v>
      </c>
    </row>
    <row r="2185" spans="1:11">
      <c r="A2185">
        <v>90</v>
      </c>
      <c r="B2185" t="b">
        <v>0</v>
      </c>
      <c r="C2185" t="s">
        <v>46748</v>
      </c>
      <c r="D2185">
        <v>1037022454355</v>
      </c>
      <c r="E2185">
        <v>1</v>
      </c>
      <c r="F2185">
        <v>6131651551</v>
      </c>
      <c r="G2185">
        <v>89990</v>
      </c>
      <c r="H2185" t="s">
        <v>40297</v>
      </c>
      <c r="I2185">
        <v>8583</v>
      </c>
      <c r="J2185">
        <v>39</v>
      </c>
      <c r="K2185">
        <v>40</v>
      </c>
    </row>
    <row r="2186" spans="1:11">
      <c r="A2186">
        <v>90</v>
      </c>
      <c r="B2186" t="b">
        <v>0</v>
      </c>
      <c r="C2186" t="s">
        <v>45427</v>
      </c>
      <c r="D2186">
        <v>1037022454355</v>
      </c>
      <c r="E2186">
        <v>1</v>
      </c>
      <c r="F2186">
        <v>6096058369</v>
      </c>
      <c r="G2186">
        <v>550000</v>
      </c>
      <c r="H2186" t="s">
        <v>40297</v>
      </c>
      <c r="I2186">
        <v>8585</v>
      </c>
      <c r="J2186">
        <v>7</v>
      </c>
      <c r="K2186">
        <v>25</v>
      </c>
    </row>
    <row r="2187" spans="1:11">
      <c r="A2187">
        <v>90</v>
      </c>
      <c r="B2187" t="b">
        <v>0</v>
      </c>
      <c r="C2187" t="s">
        <v>47586</v>
      </c>
      <c r="D2187">
        <v>1037022454355</v>
      </c>
      <c r="E2187">
        <v>1</v>
      </c>
      <c r="F2187">
        <v>6130766260</v>
      </c>
      <c r="G2187">
        <v>110000</v>
      </c>
      <c r="H2187" t="s">
        <v>40297</v>
      </c>
      <c r="I2187">
        <v>8585</v>
      </c>
      <c r="J2187">
        <v>97</v>
      </c>
      <c r="K2187">
        <v>100</v>
      </c>
    </row>
    <row r="2188" spans="1:11">
      <c r="A2188">
        <v>90</v>
      </c>
      <c r="B2188" t="b">
        <v>0</v>
      </c>
      <c r="C2188" t="s">
        <v>47129</v>
      </c>
      <c r="D2188">
        <v>1037022454355</v>
      </c>
      <c r="E2188">
        <v>1</v>
      </c>
      <c r="F2188">
        <v>6130753286</v>
      </c>
      <c r="G2188">
        <v>560000</v>
      </c>
      <c r="H2188" t="s">
        <v>40297</v>
      </c>
      <c r="I2188">
        <v>8635</v>
      </c>
      <c r="J2188">
        <v>6</v>
      </c>
      <c r="K2188">
        <v>6</v>
      </c>
    </row>
    <row r="2189" spans="1:11">
      <c r="A2189">
        <v>90</v>
      </c>
      <c r="B2189" t="b">
        <v>0</v>
      </c>
      <c r="C2189" t="s">
        <v>45702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45236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42925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46721</v>
      </c>
      <c r="D2192">
        <v>1037022454355</v>
      </c>
      <c r="E2192">
        <v>1</v>
      </c>
      <c r="F2192">
        <v>6129915940</v>
      </c>
      <c r="G2192">
        <v>449000</v>
      </c>
      <c r="H2192" t="s">
        <v>40297</v>
      </c>
      <c r="I2192">
        <v>8635</v>
      </c>
      <c r="J2192">
        <v>3</v>
      </c>
      <c r="K2192">
        <v>3</v>
      </c>
    </row>
    <row r="2193" spans="1:11">
      <c r="A2193">
        <v>90</v>
      </c>
      <c r="B2193" t="b">
        <v>0</v>
      </c>
      <c r="C2193" t="s">
        <v>47448</v>
      </c>
      <c r="D2193">
        <v>1037022454355</v>
      </c>
      <c r="E2193">
        <v>1</v>
      </c>
      <c r="F2193">
        <v>6130555502</v>
      </c>
      <c r="G2193">
        <v>560000</v>
      </c>
      <c r="H2193" t="s">
        <v>40297</v>
      </c>
      <c r="I2193">
        <v>8639</v>
      </c>
      <c r="J2193">
        <v>10</v>
      </c>
      <c r="K2193">
        <v>10</v>
      </c>
    </row>
    <row r="2194" spans="1:11">
      <c r="A2194">
        <v>90</v>
      </c>
      <c r="B2194" t="b">
        <v>0</v>
      </c>
      <c r="C2194" t="s">
        <v>45665</v>
      </c>
      <c r="D2194">
        <v>1037022454355</v>
      </c>
      <c r="E2194">
        <v>1</v>
      </c>
      <c r="F2194">
        <v>6072171912</v>
      </c>
      <c r="G2194">
        <v>512000</v>
      </c>
      <c r="H2194" t="s">
        <v>40297</v>
      </c>
      <c r="I2194">
        <v>8639</v>
      </c>
      <c r="J2194">
        <v>27</v>
      </c>
      <c r="K2194">
        <v>31</v>
      </c>
    </row>
    <row r="2195" spans="1:11">
      <c r="A2195">
        <v>90</v>
      </c>
      <c r="B2195" t="b">
        <v>0</v>
      </c>
      <c r="C2195" t="s">
        <v>46789</v>
      </c>
      <c r="D2195">
        <v>1037022454355</v>
      </c>
      <c r="E2195">
        <v>1</v>
      </c>
      <c r="F2195">
        <v>6129915845</v>
      </c>
      <c r="G2195">
        <v>511000</v>
      </c>
      <c r="H2195" t="s">
        <v>40297</v>
      </c>
      <c r="I2195">
        <v>8639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45677</v>
      </c>
      <c r="D2196">
        <v>1037022454355</v>
      </c>
      <c r="E2196">
        <v>1</v>
      </c>
      <c r="F2196">
        <v>6086229439</v>
      </c>
      <c r="G2196">
        <v>750000</v>
      </c>
      <c r="H2196" t="s">
        <v>40297</v>
      </c>
      <c r="I2196">
        <v>8641</v>
      </c>
      <c r="J2196">
        <v>5</v>
      </c>
      <c r="K2196">
        <v>25</v>
      </c>
    </row>
    <row r="2197" spans="1:11">
      <c r="A2197">
        <v>90</v>
      </c>
      <c r="B2197" t="b">
        <v>0</v>
      </c>
      <c r="C2197" t="s">
        <v>47509</v>
      </c>
      <c r="D2197">
        <v>1037022454355</v>
      </c>
      <c r="E2197">
        <v>1</v>
      </c>
      <c r="F2197">
        <v>6130753792</v>
      </c>
      <c r="G2197">
        <v>590000</v>
      </c>
      <c r="H2197" t="s">
        <v>40297</v>
      </c>
      <c r="I2197">
        <v>8641</v>
      </c>
      <c r="J2197">
        <v>32</v>
      </c>
      <c r="K2197">
        <v>32</v>
      </c>
    </row>
    <row r="2198" spans="1:11">
      <c r="A2198">
        <v>90</v>
      </c>
      <c r="B2198" t="b">
        <v>0</v>
      </c>
      <c r="C2198" t="s">
        <v>44741</v>
      </c>
      <c r="D2198">
        <v>1037022454355</v>
      </c>
      <c r="E2198">
        <v>1</v>
      </c>
      <c r="F2198">
        <v>6086027211</v>
      </c>
      <c r="G2198">
        <v>189100</v>
      </c>
      <c r="H2198" t="s">
        <v>40297</v>
      </c>
      <c r="I2198">
        <v>8748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47036</v>
      </c>
      <c r="D2199">
        <v>1037022454355</v>
      </c>
      <c r="E2199">
        <v>1</v>
      </c>
      <c r="F2199">
        <v>6130052984</v>
      </c>
      <c r="G2199">
        <v>5600000</v>
      </c>
      <c r="H2199" t="s">
        <v>40297</v>
      </c>
      <c r="I2199">
        <v>8759</v>
      </c>
      <c r="J2199">
        <v>19</v>
      </c>
      <c r="K2199">
        <v>19</v>
      </c>
    </row>
    <row r="2200" spans="1:11">
      <c r="A2200">
        <v>90</v>
      </c>
      <c r="B2200" t="b">
        <v>0</v>
      </c>
      <c r="C2200" t="s">
        <v>47007</v>
      </c>
      <c r="D2200">
        <v>1037022454355</v>
      </c>
      <c r="E2200">
        <v>1</v>
      </c>
      <c r="F2200">
        <v>6130052252</v>
      </c>
      <c r="G2200">
        <v>310000</v>
      </c>
      <c r="H2200" t="s">
        <v>40297</v>
      </c>
      <c r="I2200">
        <v>8785</v>
      </c>
      <c r="J2200">
        <v>28</v>
      </c>
      <c r="K2200">
        <v>28</v>
      </c>
    </row>
    <row r="2201" spans="1:11">
      <c r="A2201">
        <v>90</v>
      </c>
      <c r="B2201" t="b">
        <v>0</v>
      </c>
      <c r="C2201" t="s">
        <v>46937</v>
      </c>
      <c r="D2201">
        <v>1037022454355</v>
      </c>
      <c r="E2201">
        <v>1</v>
      </c>
      <c r="F2201">
        <v>6130050853</v>
      </c>
      <c r="G2201">
        <v>350000</v>
      </c>
      <c r="H2201" t="s">
        <v>40297</v>
      </c>
      <c r="I2201">
        <v>8787</v>
      </c>
      <c r="J2201">
        <v>41</v>
      </c>
      <c r="K2201">
        <v>41</v>
      </c>
    </row>
    <row r="2202" spans="1:11">
      <c r="A2202">
        <v>90</v>
      </c>
      <c r="B2202" t="b">
        <v>0</v>
      </c>
      <c r="C2202" t="s">
        <v>44981</v>
      </c>
      <c r="D2202">
        <v>1037022454355</v>
      </c>
      <c r="E2202">
        <v>1</v>
      </c>
      <c r="F2202">
        <v>6074068301</v>
      </c>
      <c r="G2202">
        <v>650000</v>
      </c>
      <c r="H2202" t="s">
        <v>40297</v>
      </c>
      <c r="I2202">
        <v>8815</v>
      </c>
      <c r="J2202">
        <v>518</v>
      </c>
      <c r="K2202">
        <v>571</v>
      </c>
    </row>
    <row r="2203" spans="1:11">
      <c r="A2203">
        <v>90</v>
      </c>
      <c r="B2203" t="b">
        <v>0</v>
      </c>
      <c r="C2203" t="s">
        <v>47167</v>
      </c>
      <c r="D2203">
        <v>1037022454355</v>
      </c>
      <c r="E2203">
        <v>1</v>
      </c>
      <c r="F2203">
        <v>6130056673</v>
      </c>
      <c r="G2203">
        <v>290000</v>
      </c>
      <c r="H2203" t="s">
        <v>40297</v>
      </c>
      <c r="I2203">
        <v>8815</v>
      </c>
      <c r="J2203">
        <v>16</v>
      </c>
      <c r="K2203">
        <v>23</v>
      </c>
    </row>
    <row r="2204" spans="1:11">
      <c r="A2204">
        <v>90</v>
      </c>
      <c r="B2204" t="b">
        <v>0</v>
      </c>
      <c r="C2204" t="s">
        <v>47471</v>
      </c>
      <c r="D2204">
        <v>1037022454355</v>
      </c>
      <c r="E2204">
        <v>1</v>
      </c>
      <c r="F2204">
        <v>6130061203</v>
      </c>
      <c r="G2204">
        <v>40000</v>
      </c>
      <c r="H2204" t="s">
        <v>40297</v>
      </c>
      <c r="I2204">
        <v>8819</v>
      </c>
      <c r="J2204">
        <v>17</v>
      </c>
      <c r="K2204">
        <v>17</v>
      </c>
    </row>
    <row r="2205" spans="1:11">
      <c r="A2205">
        <v>90</v>
      </c>
      <c r="B2205" t="b">
        <v>0</v>
      </c>
      <c r="C2205" t="s">
        <v>47348</v>
      </c>
      <c r="D2205">
        <v>1037022454355</v>
      </c>
      <c r="E2205">
        <v>1</v>
      </c>
      <c r="F2205">
        <v>6130061560</v>
      </c>
      <c r="G2205">
        <v>80000</v>
      </c>
      <c r="H2205" t="s">
        <v>40297</v>
      </c>
      <c r="I2205">
        <v>8821</v>
      </c>
      <c r="J2205">
        <v>6</v>
      </c>
      <c r="K2205">
        <v>6</v>
      </c>
    </row>
    <row r="2206" spans="1:11">
      <c r="A2206">
        <v>90</v>
      </c>
      <c r="B2206" t="b">
        <v>0</v>
      </c>
      <c r="C2206" t="s">
        <v>47382</v>
      </c>
      <c r="D2206">
        <v>1037022454355</v>
      </c>
      <c r="E2206">
        <v>1</v>
      </c>
      <c r="F2206">
        <v>6130062304</v>
      </c>
      <c r="G2206">
        <v>1100000</v>
      </c>
      <c r="H2206" t="s">
        <v>40297</v>
      </c>
      <c r="I2206">
        <v>8863</v>
      </c>
      <c r="J2206">
        <v>14</v>
      </c>
      <c r="K2206">
        <v>14</v>
      </c>
    </row>
    <row r="2207" spans="1:11">
      <c r="A2207">
        <v>90</v>
      </c>
      <c r="B2207" t="b">
        <v>0</v>
      </c>
      <c r="C2207" t="s">
        <v>42838</v>
      </c>
      <c r="D2207">
        <v>1037022454355</v>
      </c>
      <c r="E2207">
        <v>1</v>
      </c>
      <c r="F2207">
        <v>6102432637</v>
      </c>
      <c r="G2207">
        <v>750000</v>
      </c>
      <c r="H2207" t="s">
        <v>40297</v>
      </c>
      <c r="I2207">
        <v>8863</v>
      </c>
      <c r="J2207">
        <v>154</v>
      </c>
      <c r="K2207">
        <v>184</v>
      </c>
    </row>
    <row r="2208" spans="1:11">
      <c r="A2208">
        <v>90</v>
      </c>
      <c r="B2208" t="b">
        <v>0</v>
      </c>
      <c r="C2208" t="s">
        <v>45524</v>
      </c>
      <c r="D2208">
        <v>1037022454355</v>
      </c>
      <c r="E2208">
        <v>1</v>
      </c>
      <c r="F2208">
        <v>6082034318</v>
      </c>
      <c r="G2208">
        <v>100000</v>
      </c>
      <c r="H2208" t="s">
        <v>40297</v>
      </c>
      <c r="I2208">
        <v>8865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46927</v>
      </c>
      <c r="D2209">
        <v>1037022454355</v>
      </c>
      <c r="E2209">
        <v>1</v>
      </c>
      <c r="F2209">
        <v>6130064306</v>
      </c>
      <c r="G2209">
        <v>50000</v>
      </c>
      <c r="H2209" t="s">
        <v>40297</v>
      </c>
      <c r="I2209">
        <v>8865</v>
      </c>
      <c r="J2209">
        <v>5</v>
      </c>
      <c r="K2209">
        <v>5</v>
      </c>
    </row>
    <row r="2210" spans="1:11">
      <c r="A2210">
        <v>90</v>
      </c>
      <c r="B2210" t="b">
        <v>0</v>
      </c>
      <c r="C2210" t="s">
        <v>43519</v>
      </c>
      <c r="D2210">
        <v>1037022454355</v>
      </c>
      <c r="E2210">
        <v>1</v>
      </c>
      <c r="F2210">
        <v>6121048949</v>
      </c>
      <c r="G2210">
        <v>816000</v>
      </c>
      <c r="H2210" t="s">
        <v>40297</v>
      </c>
      <c r="I2210">
        <v>8903</v>
      </c>
      <c r="J2210">
        <v>787</v>
      </c>
      <c r="K2210">
        <v>787</v>
      </c>
    </row>
    <row r="2211" spans="1:11">
      <c r="A2211">
        <v>90</v>
      </c>
      <c r="B2211" t="b">
        <v>0</v>
      </c>
      <c r="C2211" t="s">
        <v>42963</v>
      </c>
      <c r="D2211">
        <v>1037022454355</v>
      </c>
      <c r="E2211">
        <v>1</v>
      </c>
      <c r="F2211">
        <v>6074613514</v>
      </c>
      <c r="G2211">
        <v>465000</v>
      </c>
      <c r="H2211" t="s">
        <v>40297</v>
      </c>
      <c r="I2211">
        <v>8909</v>
      </c>
      <c r="J2211">
        <v>14</v>
      </c>
      <c r="K2211">
        <v>101</v>
      </c>
    </row>
    <row r="2212" spans="1:11">
      <c r="A2212">
        <v>90</v>
      </c>
      <c r="B2212" t="b">
        <v>0</v>
      </c>
      <c r="C2212" t="s">
        <v>44878</v>
      </c>
      <c r="D2212">
        <v>1037022454355</v>
      </c>
      <c r="E2212">
        <v>1</v>
      </c>
      <c r="F2212">
        <v>6074067674</v>
      </c>
      <c r="G2212">
        <v>420000</v>
      </c>
      <c r="H2212" t="s">
        <v>40297</v>
      </c>
      <c r="I2212">
        <v>9071</v>
      </c>
      <c r="J2212">
        <v>64</v>
      </c>
      <c r="K2212">
        <v>100</v>
      </c>
    </row>
    <row r="2213" spans="1:11">
      <c r="A2213">
        <v>90</v>
      </c>
      <c r="B2213" t="b">
        <v>0</v>
      </c>
      <c r="C2213" t="s">
        <v>45084</v>
      </c>
      <c r="D2213">
        <v>1037022454355</v>
      </c>
      <c r="E2213">
        <v>1</v>
      </c>
      <c r="F2213">
        <v>6089306075</v>
      </c>
      <c r="G2213">
        <v>419900</v>
      </c>
      <c r="H2213" t="s">
        <v>40297</v>
      </c>
      <c r="I2213">
        <v>9071</v>
      </c>
      <c r="J2213">
        <v>22</v>
      </c>
      <c r="K2213">
        <v>46</v>
      </c>
    </row>
    <row r="2214" spans="1:11">
      <c r="A2214">
        <v>90</v>
      </c>
      <c r="B2214" t="b">
        <v>0</v>
      </c>
      <c r="C2214" t="s">
        <v>43809</v>
      </c>
      <c r="D2214">
        <v>1037022454355</v>
      </c>
      <c r="E2214">
        <v>1</v>
      </c>
      <c r="F2214">
        <v>6087135725</v>
      </c>
      <c r="G2214">
        <v>189000</v>
      </c>
      <c r="H2214" t="s">
        <v>40297</v>
      </c>
      <c r="I2214">
        <v>9093</v>
      </c>
      <c r="J2214">
        <v>46</v>
      </c>
      <c r="K2214">
        <v>51</v>
      </c>
    </row>
    <row r="2215" spans="1:11">
      <c r="A2215">
        <v>90</v>
      </c>
      <c r="B2215" t="b">
        <v>0</v>
      </c>
      <c r="C2215" t="s">
        <v>47495</v>
      </c>
      <c r="D2215">
        <v>1037022454355</v>
      </c>
      <c r="E2215">
        <v>1</v>
      </c>
      <c r="F2215">
        <v>6130065323</v>
      </c>
      <c r="G2215">
        <v>1400000</v>
      </c>
      <c r="H2215" t="s">
        <v>40297</v>
      </c>
      <c r="I2215">
        <v>9127</v>
      </c>
      <c r="J2215">
        <v>22</v>
      </c>
      <c r="K2215">
        <v>22</v>
      </c>
    </row>
    <row r="2216" spans="1:11">
      <c r="A2216">
        <v>90</v>
      </c>
      <c r="B2216" t="b">
        <v>0</v>
      </c>
      <c r="C2216" t="s">
        <v>47530</v>
      </c>
      <c r="D2216">
        <v>1037022454355</v>
      </c>
      <c r="E2216">
        <v>1</v>
      </c>
      <c r="F2216">
        <v>6130066189</v>
      </c>
      <c r="G2216">
        <v>110000</v>
      </c>
      <c r="H2216" t="s">
        <v>40297</v>
      </c>
      <c r="I2216">
        <v>9131</v>
      </c>
      <c r="J2216">
        <v>55</v>
      </c>
      <c r="K2216">
        <v>55</v>
      </c>
    </row>
    <row r="2217" spans="1:11">
      <c r="A2217">
        <v>90</v>
      </c>
      <c r="B2217" t="b">
        <v>0</v>
      </c>
      <c r="C2217" t="s">
        <v>47646</v>
      </c>
      <c r="D2217">
        <v>1037022454355</v>
      </c>
      <c r="E2217">
        <v>1</v>
      </c>
      <c r="F2217">
        <v>6131937321</v>
      </c>
      <c r="G2217">
        <v>360000</v>
      </c>
      <c r="H2217" t="s">
        <v>40297</v>
      </c>
      <c r="I2217">
        <v>9133</v>
      </c>
      <c r="J2217">
        <v>93</v>
      </c>
      <c r="K2217">
        <v>93</v>
      </c>
    </row>
    <row r="2218" spans="1:11">
      <c r="A2218">
        <v>14</v>
      </c>
      <c r="B2218" t="b">
        <v>0</v>
      </c>
      <c r="C2218" t="s">
        <v>46068</v>
      </c>
      <c r="D2218">
        <v>1037022454355</v>
      </c>
      <c r="E2218">
        <v>1</v>
      </c>
      <c r="F2218">
        <v>6125991001</v>
      </c>
      <c r="G2218">
        <v>850000</v>
      </c>
      <c r="H2218" t="s">
        <v>40297</v>
      </c>
      <c r="I2218">
        <v>9135</v>
      </c>
      <c r="J2218">
        <v>4</v>
      </c>
      <c r="K2218">
        <v>4</v>
      </c>
    </row>
    <row r="2219" spans="1:11">
      <c r="A2219">
        <v>90</v>
      </c>
      <c r="B2219" t="b">
        <v>0</v>
      </c>
      <c r="C2219" t="s">
        <v>47445</v>
      </c>
      <c r="D2219">
        <v>1037022454355</v>
      </c>
      <c r="E2219">
        <v>1</v>
      </c>
      <c r="F2219">
        <v>6131177989</v>
      </c>
      <c r="G2219">
        <v>850000</v>
      </c>
      <c r="H2219" t="s">
        <v>40297</v>
      </c>
      <c r="I2219">
        <v>9135</v>
      </c>
      <c r="J2219">
        <v>4</v>
      </c>
      <c r="K2219">
        <v>4</v>
      </c>
    </row>
    <row r="2220" spans="1:11">
      <c r="A2220">
        <v>90</v>
      </c>
      <c r="B2220" t="b">
        <v>0</v>
      </c>
      <c r="C2220" t="s">
        <v>46342</v>
      </c>
      <c r="D2220">
        <v>1037022454355</v>
      </c>
      <c r="E2220">
        <v>1</v>
      </c>
      <c r="F2220">
        <v>6126133681</v>
      </c>
      <c r="G2220">
        <v>849900</v>
      </c>
      <c r="H2220" t="s">
        <v>40297</v>
      </c>
      <c r="I2220">
        <v>9135</v>
      </c>
      <c r="J2220">
        <v>18</v>
      </c>
      <c r="K2220">
        <v>25</v>
      </c>
    </row>
    <row r="2221" spans="1:11">
      <c r="A2221">
        <v>90</v>
      </c>
      <c r="B2221" t="b">
        <v>0</v>
      </c>
      <c r="C2221" t="s">
        <v>47571</v>
      </c>
      <c r="D2221">
        <v>1037022454355</v>
      </c>
      <c r="E2221">
        <v>1</v>
      </c>
      <c r="F2221">
        <v>6130067511</v>
      </c>
      <c r="G2221">
        <v>600000</v>
      </c>
      <c r="H2221" t="s">
        <v>40297</v>
      </c>
      <c r="I2221">
        <v>9135</v>
      </c>
      <c r="J2221">
        <v>29</v>
      </c>
      <c r="K2221">
        <v>29</v>
      </c>
    </row>
    <row r="2222" spans="1:11">
      <c r="A2222">
        <v>90</v>
      </c>
      <c r="B2222" t="b">
        <v>0</v>
      </c>
      <c r="C2222" t="s">
        <v>46617</v>
      </c>
      <c r="D2222">
        <v>1037022454355</v>
      </c>
      <c r="E2222">
        <v>1</v>
      </c>
      <c r="F2222">
        <v>6130068113</v>
      </c>
      <c r="G2222">
        <v>180000</v>
      </c>
      <c r="H2222" t="s">
        <v>40297</v>
      </c>
      <c r="I2222">
        <v>9141</v>
      </c>
      <c r="J2222">
        <v>122</v>
      </c>
      <c r="K2222">
        <v>122</v>
      </c>
    </row>
    <row r="2223" spans="1:11">
      <c r="A2223">
        <v>90</v>
      </c>
      <c r="B2223" t="b">
        <v>0</v>
      </c>
      <c r="C2223" t="s">
        <v>47062</v>
      </c>
      <c r="D2223">
        <v>1037022454355</v>
      </c>
      <c r="E2223">
        <v>1</v>
      </c>
      <c r="F2223">
        <v>6130557289</v>
      </c>
      <c r="G2223">
        <v>179000</v>
      </c>
      <c r="H2223" t="s">
        <v>40297</v>
      </c>
      <c r="I2223">
        <v>9141</v>
      </c>
      <c r="J2223">
        <v>13</v>
      </c>
      <c r="K2223">
        <v>13</v>
      </c>
    </row>
    <row r="2224" spans="1:11">
      <c r="A2224">
        <v>90</v>
      </c>
      <c r="B2224" t="b">
        <v>0</v>
      </c>
      <c r="C2224" t="s">
        <v>40837</v>
      </c>
      <c r="D2224">
        <v>1037022454355</v>
      </c>
      <c r="E2224">
        <v>1</v>
      </c>
      <c r="F2224">
        <v>6069783757</v>
      </c>
      <c r="G2224">
        <v>999000</v>
      </c>
      <c r="H2224" t="s">
        <v>40297</v>
      </c>
      <c r="I2224">
        <v>9207</v>
      </c>
      <c r="J2224">
        <v>2</v>
      </c>
      <c r="K2224">
        <v>6</v>
      </c>
    </row>
    <row r="2225" spans="1:11">
      <c r="A2225">
        <v>90</v>
      </c>
      <c r="B2225" t="b">
        <v>0</v>
      </c>
      <c r="C2225" t="s">
        <v>40827</v>
      </c>
      <c r="D2225">
        <v>1037022454355</v>
      </c>
      <c r="E2225">
        <v>1</v>
      </c>
      <c r="F2225">
        <v>6069783680</v>
      </c>
      <c r="G2225">
        <v>799000</v>
      </c>
      <c r="H2225" t="s">
        <v>40297</v>
      </c>
      <c r="I2225">
        <v>9211</v>
      </c>
      <c r="J2225">
        <v>1</v>
      </c>
      <c r="K2225">
        <v>1</v>
      </c>
    </row>
    <row r="2226" spans="1:11">
      <c r="A2226">
        <v>90</v>
      </c>
      <c r="B2226" t="b">
        <v>0</v>
      </c>
      <c r="C2226" t="s">
        <v>44224</v>
      </c>
      <c r="D2226">
        <v>1037022454355</v>
      </c>
      <c r="E2226">
        <v>1</v>
      </c>
      <c r="F2226">
        <v>6074063828</v>
      </c>
      <c r="G2226">
        <v>564000</v>
      </c>
      <c r="H2226" t="s">
        <v>40297</v>
      </c>
      <c r="I2226">
        <v>9327</v>
      </c>
      <c r="J2226">
        <v>130</v>
      </c>
      <c r="K2226">
        <v>137</v>
      </c>
    </row>
    <row r="2227" spans="1:11">
      <c r="A2227">
        <v>90</v>
      </c>
      <c r="B2227" t="b">
        <v>0</v>
      </c>
      <c r="C2227" t="s">
        <v>41497</v>
      </c>
      <c r="D2227">
        <v>1037022454355</v>
      </c>
      <c r="E2227">
        <v>1</v>
      </c>
      <c r="F2227">
        <v>6073359142</v>
      </c>
      <c r="G2227">
        <v>563900</v>
      </c>
      <c r="H2227" t="s">
        <v>40297</v>
      </c>
      <c r="I2227">
        <v>9327</v>
      </c>
      <c r="J2227">
        <v>35</v>
      </c>
      <c r="K2227">
        <v>35</v>
      </c>
    </row>
    <row r="2228" spans="1:11">
      <c r="A2228">
        <v>90</v>
      </c>
      <c r="B2228" t="b">
        <v>0</v>
      </c>
      <c r="C2228" t="s">
        <v>40429</v>
      </c>
      <c r="D2228">
        <v>1037022454355</v>
      </c>
      <c r="E2228">
        <v>1</v>
      </c>
      <c r="F2228">
        <v>6101631874</v>
      </c>
      <c r="G2228">
        <v>550000</v>
      </c>
      <c r="H2228" t="s">
        <v>40297</v>
      </c>
      <c r="I2228">
        <v>9327</v>
      </c>
      <c r="J2228">
        <v>6</v>
      </c>
      <c r="K2228">
        <v>7</v>
      </c>
    </row>
    <row r="2229" spans="1:11">
      <c r="A2229">
        <v>90</v>
      </c>
      <c r="B2229" t="b">
        <v>0</v>
      </c>
      <c r="C2229" t="s">
        <v>41921</v>
      </c>
      <c r="D2229">
        <v>1037022454355</v>
      </c>
      <c r="E2229">
        <v>1</v>
      </c>
      <c r="F2229">
        <v>6070608961</v>
      </c>
      <c r="G2229">
        <v>4200000</v>
      </c>
      <c r="H2229" t="s">
        <v>40297</v>
      </c>
      <c r="I2229">
        <v>9367</v>
      </c>
      <c r="J2229">
        <v>5</v>
      </c>
      <c r="K2229">
        <v>5</v>
      </c>
    </row>
    <row r="2230" spans="1:11">
      <c r="A2230">
        <v>90</v>
      </c>
      <c r="B2230" t="b">
        <v>0</v>
      </c>
      <c r="C2230" t="s">
        <v>43880</v>
      </c>
      <c r="D2230">
        <v>1037022454355</v>
      </c>
      <c r="E2230">
        <v>1</v>
      </c>
      <c r="F2230">
        <v>6074061780</v>
      </c>
      <c r="G2230">
        <v>707000</v>
      </c>
      <c r="H2230" t="s">
        <v>40297</v>
      </c>
      <c r="I2230">
        <v>9367</v>
      </c>
      <c r="J2230">
        <v>95</v>
      </c>
      <c r="K2230">
        <v>104</v>
      </c>
    </row>
    <row r="2231" spans="1:11">
      <c r="A2231">
        <v>30</v>
      </c>
      <c r="B2231" t="b">
        <v>0</v>
      </c>
      <c r="C2231" t="s">
        <v>46109</v>
      </c>
      <c r="D2231">
        <v>1037022454355</v>
      </c>
      <c r="E2231">
        <v>1</v>
      </c>
      <c r="F2231">
        <v>6126124154</v>
      </c>
      <c r="G2231">
        <v>595900</v>
      </c>
      <c r="H2231" t="s">
        <v>40297</v>
      </c>
      <c r="I2231">
        <v>9371</v>
      </c>
      <c r="J2231">
        <v>1</v>
      </c>
      <c r="K2231">
        <v>1</v>
      </c>
    </row>
    <row r="2232" spans="1:11">
      <c r="A2232">
        <v>90</v>
      </c>
      <c r="B2232" t="b">
        <v>0</v>
      </c>
      <c r="C2232" t="s">
        <v>44058</v>
      </c>
      <c r="D2232">
        <v>1037022454355</v>
      </c>
      <c r="E2232">
        <v>1</v>
      </c>
      <c r="F2232">
        <v>6074062791</v>
      </c>
      <c r="G2232">
        <v>1140000</v>
      </c>
      <c r="H2232" t="s">
        <v>40297</v>
      </c>
      <c r="I2232">
        <v>9451</v>
      </c>
      <c r="J2232">
        <v>151</v>
      </c>
      <c r="K2232">
        <v>151</v>
      </c>
    </row>
    <row r="2233" spans="1:11">
      <c r="A2233">
        <v>90</v>
      </c>
      <c r="B2233" t="b">
        <v>0</v>
      </c>
      <c r="C2233" t="s">
        <v>44911</v>
      </c>
      <c r="D2233">
        <v>1037022454355</v>
      </c>
      <c r="E2233">
        <v>1</v>
      </c>
      <c r="F2233">
        <v>6072298410</v>
      </c>
      <c r="G2233">
        <v>1000000</v>
      </c>
      <c r="H2233" t="s">
        <v>40297</v>
      </c>
      <c r="I2233">
        <v>9451</v>
      </c>
      <c r="J2233">
        <v>37</v>
      </c>
      <c r="K2233">
        <v>50</v>
      </c>
    </row>
    <row r="2234" spans="1:11">
      <c r="A2234">
        <v>90</v>
      </c>
      <c r="B2234" t="b">
        <v>0</v>
      </c>
      <c r="C2234" t="s">
        <v>46946</v>
      </c>
      <c r="D2234">
        <v>1037022454355</v>
      </c>
      <c r="E2234">
        <v>1</v>
      </c>
      <c r="F2234">
        <v>6130575295</v>
      </c>
      <c r="G2234">
        <v>999900</v>
      </c>
      <c r="H2234" t="s">
        <v>40297</v>
      </c>
      <c r="I2234">
        <v>9451</v>
      </c>
      <c r="J2234">
        <v>25</v>
      </c>
      <c r="K2234">
        <v>25</v>
      </c>
    </row>
    <row r="2235" spans="1:11">
      <c r="A2235">
        <v>90</v>
      </c>
      <c r="B2235" t="b">
        <v>0</v>
      </c>
      <c r="C2235" t="s">
        <v>47648</v>
      </c>
      <c r="D2235">
        <v>1037022454355</v>
      </c>
      <c r="E2235">
        <v>1</v>
      </c>
      <c r="F2235">
        <v>6130069613</v>
      </c>
      <c r="G2235">
        <v>800000</v>
      </c>
      <c r="H2235" t="s">
        <v>40297</v>
      </c>
      <c r="I2235">
        <v>9451</v>
      </c>
      <c r="J2235">
        <v>8</v>
      </c>
      <c r="K2235">
        <v>13</v>
      </c>
    </row>
    <row r="2236" spans="1:11">
      <c r="A2236">
        <v>90</v>
      </c>
      <c r="B2236" t="b">
        <v>0</v>
      </c>
      <c r="C2236" t="s">
        <v>47666</v>
      </c>
      <c r="D2236">
        <v>1037022454355</v>
      </c>
      <c r="E2236">
        <v>1</v>
      </c>
      <c r="F2236">
        <v>6130069948</v>
      </c>
      <c r="G2236">
        <v>150000</v>
      </c>
      <c r="H2236" t="s">
        <v>40297</v>
      </c>
      <c r="I2236">
        <v>9453</v>
      </c>
      <c r="J2236">
        <v>128</v>
      </c>
      <c r="K2236">
        <v>128</v>
      </c>
    </row>
    <row r="2237" spans="1:11">
      <c r="A2237">
        <v>30</v>
      </c>
      <c r="B2237" t="b">
        <v>0</v>
      </c>
      <c r="C2237" t="s">
        <v>46109</v>
      </c>
      <c r="D2237">
        <v>1037022454355</v>
      </c>
      <c r="E2237">
        <v>1</v>
      </c>
      <c r="F2237">
        <v>6126124155</v>
      </c>
      <c r="G2237">
        <v>74990</v>
      </c>
      <c r="H2237" t="s">
        <v>40297</v>
      </c>
      <c r="I2237">
        <v>9453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46123</v>
      </c>
      <c r="D2238">
        <v>1037022454355</v>
      </c>
      <c r="E2238">
        <v>1</v>
      </c>
      <c r="F2238">
        <v>6128484158</v>
      </c>
      <c r="G2238">
        <v>74990</v>
      </c>
      <c r="H2238" t="s">
        <v>40297</v>
      </c>
      <c r="I2238">
        <v>9453</v>
      </c>
      <c r="J2238">
        <v>1</v>
      </c>
      <c r="K2238">
        <v>1</v>
      </c>
    </row>
    <row r="2239" spans="1:11">
      <c r="A2239">
        <v>90</v>
      </c>
      <c r="B2239" t="b">
        <v>0</v>
      </c>
      <c r="C2239" t="s">
        <v>41565</v>
      </c>
      <c r="D2239">
        <v>1037022454355</v>
      </c>
      <c r="E2239">
        <v>1</v>
      </c>
      <c r="F2239">
        <v>6073359527</v>
      </c>
      <c r="G2239">
        <v>850000</v>
      </c>
      <c r="H2239" t="s">
        <v>40297</v>
      </c>
      <c r="I2239">
        <v>9457</v>
      </c>
      <c r="J2239">
        <v>14</v>
      </c>
      <c r="K2239">
        <v>25</v>
      </c>
    </row>
    <row r="2240" spans="1:11">
      <c r="A2240">
        <v>90</v>
      </c>
      <c r="B2240" t="b">
        <v>0</v>
      </c>
      <c r="C2240" t="s">
        <v>40494</v>
      </c>
      <c r="D2240">
        <v>1037022454355</v>
      </c>
      <c r="E2240">
        <v>1</v>
      </c>
      <c r="F2240">
        <v>6122870304</v>
      </c>
      <c r="G2240">
        <v>800000</v>
      </c>
      <c r="H2240" t="s">
        <v>40297</v>
      </c>
      <c r="I2240">
        <v>9457</v>
      </c>
      <c r="J2240">
        <v>5</v>
      </c>
      <c r="K2240">
        <v>9</v>
      </c>
    </row>
    <row r="2241" spans="1:11">
      <c r="A2241">
        <v>90</v>
      </c>
      <c r="B2241" t="b">
        <v>0</v>
      </c>
      <c r="C2241" t="s">
        <v>46465</v>
      </c>
      <c r="D2241">
        <v>1037022454355</v>
      </c>
      <c r="E2241">
        <v>1</v>
      </c>
      <c r="F2241">
        <v>6128170466</v>
      </c>
      <c r="G2241">
        <v>800000</v>
      </c>
      <c r="H2241" t="s">
        <v>40297</v>
      </c>
      <c r="I2241">
        <v>9457</v>
      </c>
      <c r="J2241">
        <v>5</v>
      </c>
      <c r="K2241">
        <v>5</v>
      </c>
    </row>
    <row r="2242" spans="1:11">
      <c r="A2242">
        <v>90</v>
      </c>
      <c r="B2242" t="b">
        <v>0</v>
      </c>
      <c r="C2242" t="s">
        <v>43967</v>
      </c>
      <c r="D2242">
        <v>1037022454355</v>
      </c>
      <c r="E2242">
        <v>1</v>
      </c>
      <c r="F2242">
        <v>6074062261</v>
      </c>
      <c r="G2242">
        <v>3744000</v>
      </c>
      <c r="H2242" t="s">
        <v>40297</v>
      </c>
      <c r="I2242">
        <v>9491</v>
      </c>
      <c r="J2242">
        <v>138</v>
      </c>
      <c r="K2242">
        <v>138</v>
      </c>
    </row>
    <row r="2243" spans="1:11">
      <c r="A2243">
        <v>90</v>
      </c>
      <c r="B2243" t="b">
        <v>0</v>
      </c>
      <c r="C2243" t="s">
        <v>43405</v>
      </c>
      <c r="D2243">
        <v>1037022454355</v>
      </c>
      <c r="E2243">
        <v>1</v>
      </c>
      <c r="F2243">
        <v>6081890577</v>
      </c>
      <c r="G2243">
        <v>3200000</v>
      </c>
      <c r="H2243" t="s">
        <v>40297</v>
      </c>
      <c r="I2243">
        <v>9491</v>
      </c>
      <c r="J2243">
        <v>23</v>
      </c>
      <c r="K2243">
        <v>31</v>
      </c>
    </row>
    <row r="2244" spans="1:11">
      <c r="A2244">
        <v>90</v>
      </c>
      <c r="B2244" t="b">
        <v>0</v>
      </c>
      <c r="C2244" t="s">
        <v>41899</v>
      </c>
      <c r="D2244">
        <v>1037022454355</v>
      </c>
      <c r="E2244">
        <v>1</v>
      </c>
      <c r="F2244">
        <v>6081338184</v>
      </c>
      <c r="G2244">
        <v>3199000</v>
      </c>
      <c r="H2244" t="s">
        <v>40297</v>
      </c>
      <c r="I2244">
        <v>9491</v>
      </c>
      <c r="J2244">
        <v>6</v>
      </c>
      <c r="K2244">
        <v>25</v>
      </c>
    </row>
    <row r="2245" spans="1:11">
      <c r="A2245">
        <v>90</v>
      </c>
      <c r="B2245" t="b">
        <v>0</v>
      </c>
      <c r="C2245" t="s">
        <v>45416</v>
      </c>
      <c r="D2245">
        <v>1037022454355</v>
      </c>
      <c r="E2245">
        <v>1</v>
      </c>
      <c r="F2245">
        <v>6067877801</v>
      </c>
      <c r="G2245">
        <v>3197000</v>
      </c>
      <c r="H2245" t="s">
        <v>40297</v>
      </c>
      <c r="I2245">
        <v>9491</v>
      </c>
      <c r="J2245">
        <v>15</v>
      </c>
      <c r="K2245">
        <v>16</v>
      </c>
    </row>
    <row r="2246" spans="1:11">
      <c r="A2246">
        <v>90</v>
      </c>
      <c r="B2246" t="b">
        <v>0</v>
      </c>
      <c r="C2246" t="s">
        <v>41921</v>
      </c>
      <c r="D2246">
        <v>1037022454355</v>
      </c>
      <c r="E2246">
        <v>1</v>
      </c>
      <c r="F2246">
        <v>6070608960</v>
      </c>
      <c r="G2246">
        <v>3900000</v>
      </c>
      <c r="H2246" t="s">
        <v>40297</v>
      </c>
      <c r="I2246">
        <v>9495</v>
      </c>
      <c r="J2246">
        <v>343</v>
      </c>
      <c r="K2246">
        <v>343</v>
      </c>
    </row>
    <row r="2247" spans="1:11">
      <c r="A2247">
        <v>90</v>
      </c>
      <c r="B2247" t="b">
        <v>0</v>
      </c>
      <c r="C2247" t="s">
        <v>46977</v>
      </c>
      <c r="D2247">
        <v>1037022454355</v>
      </c>
      <c r="E2247">
        <v>1</v>
      </c>
      <c r="F2247">
        <v>6073363038</v>
      </c>
      <c r="G2247">
        <v>1251000</v>
      </c>
      <c r="H2247" t="s">
        <v>40297</v>
      </c>
      <c r="I2247">
        <v>9497</v>
      </c>
      <c r="J2247">
        <v>10</v>
      </c>
      <c r="K2247">
        <v>25</v>
      </c>
    </row>
    <row r="2248" spans="1:11">
      <c r="A2248">
        <v>90</v>
      </c>
      <c r="B2248" t="b">
        <v>0</v>
      </c>
      <c r="C2248" t="s">
        <v>43606</v>
      </c>
      <c r="D2248">
        <v>1037022454355</v>
      </c>
      <c r="E2248">
        <v>1</v>
      </c>
      <c r="F2248">
        <v>6093688135</v>
      </c>
      <c r="G2248">
        <v>440000</v>
      </c>
      <c r="H2248" t="s">
        <v>40297</v>
      </c>
      <c r="I2248">
        <v>9556</v>
      </c>
      <c r="J2248">
        <v>3</v>
      </c>
      <c r="K2248">
        <v>3</v>
      </c>
    </row>
    <row r="2249" spans="1:11">
      <c r="A2249">
        <v>90</v>
      </c>
      <c r="B2249" t="b">
        <v>0</v>
      </c>
      <c r="C2249" t="s">
        <v>47791</v>
      </c>
      <c r="D2249">
        <v>1037022454355</v>
      </c>
      <c r="E2249">
        <v>1</v>
      </c>
      <c r="F2249">
        <v>6130072560</v>
      </c>
      <c r="G2249">
        <v>80000</v>
      </c>
      <c r="H2249" t="s">
        <v>40297</v>
      </c>
      <c r="I2249">
        <v>9556</v>
      </c>
      <c r="J2249">
        <v>94</v>
      </c>
      <c r="K2249">
        <v>94</v>
      </c>
    </row>
    <row r="2250" spans="1:11">
      <c r="A2250">
        <v>90</v>
      </c>
      <c r="B2250" t="b">
        <v>0</v>
      </c>
      <c r="C2250" t="s">
        <v>46780</v>
      </c>
      <c r="D2250">
        <v>1037022454355</v>
      </c>
      <c r="E2250">
        <v>1</v>
      </c>
      <c r="F2250">
        <v>6081844980</v>
      </c>
      <c r="G2250">
        <v>79990</v>
      </c>
      <c r="H2250" t="s">
        <v>40297</v>
      </c>
      <c r="I2250">
        <v>9556</v>
      </c>
      <c r="J2250">
        <v>5</v>
      </c>
      <c r="K2250">
        <v>10</v>
      </c>
    </row>
    <row r="2251" spans="1:11">
      <c r="A2251">
        <v>90</v>
      </c>
      <c r="B2251" t="b">
        <v>0</v>
      </c>
      <c r="C2251" t="s">
        <v>46707</v>
      </c>
      <c r="D2251">
        <v>1037022454355</v>
      </c>
      <c r="E2251">
        <v>1</v>
      </c>
      <c r="F2251">
        <v>6130077657</v>
      </c>
      <c r="G2251">
        <v>50010</v>
      </c>
      <c r="H2251" t="s">
        <v>40297</v>
      </c>
      <c r="I2251">
        <v>9568</v>
      </c>
      <c r="J2251">
        <v>64</v>
      </c>
      <c r="K2251">
        <v>64</v>
      </c>
    </row>
    <row r="2252" spans="1:11">
      <c r="A2252">
        <v>90</v>
      </c>
      <c r="B2252" t="b">
        <v>0</v>
      </c>
      <c r="C2252" t="s">
        <v>46133</v>
      </c>
      <c r="D2252">
        <v>1037022454355</v>
      </c>
      <c r="E2252">
        <v>1</v>
      </c>
      <c r="F2252">
        <v>6127042572</v>
      </c>
      <c r="G2252">
        <v>50000</v>
      </c>
      <c r="H2252" t="s">
        <v>40297</v>
      </c>
      <c r="I2252">
        <v>9568</v>
      </c>
      <c r="J2252">
        <v>37</v>
      </c>
      <c r="K2252">
        <v>50</v>
      </c>
    </row>
    <row r="2253" spans="1:11">
      <c r="A2253">
        <v>90</v>
      </c>
      <c r="B2253" t="b">
        <v>0</v>
      </c>
      <c r="C2253" t="s">
        <v>45174</v>
      </c>
      <c r="D2253">
        <v>1037022454355</v>
      </c>
      <c r="E2253">
        <v>1</v>
      </c>
      <c r="F2253">
        <v>6095270366</v>
      </c>
      <c r="G2253">
        <v>1000000</v>
      </c>
      <c r="H2253" t="s">
        <v>40297</v>
      </c>
      <c r="I2253">
        <v>9580</v>
      </c>
      <c r="J2253">
        <v>10</v>
      </c>
      <c r="K2253">
        <v>60</v>
      </c>
    </row>
    <row r="2254" spans="1:11">
      <c r="A2254">
        <v>90</v>
      </c>
      <c r="B2254" t="b">
        <v>0</v>
      </c>
      <c r="C2254" t="s">
        <v>47768</v>
      </c>
      <c r="D2254">
        <v>1037022454355</v>
      </c>
      <c r="E2254">
        <v>1</v>
      </c>
      <c r="F2254">
        <v>6130072057</v>
      </c>
      <c r="G2254">
        <v>310000</v>
      </c>
      <c r="H2254" t="s">
        <v>40297</v>
      </c>
      <c r="I2254">
        <v>9580</v>
      </c>
      <c r="J2254">
        <v>63</v>
      </c>
      <c r="K2254">
        <v>63</v>
      </c>
    </row>
    <row r="2255" spans="1:11">
      <c r="A2255">
        <v>90</v>
      </c>
      <c r="B2255" t="b">
        <v>0</v>
      </c>
      <c r="C2255" t="s">
        <v>41893</v>
      </c>
      <c r="D2255">
        <v>1037022454355</v>
      </c>
      <c r="E2255">
        <v>1</v>
      </c>
      <c r="F2255">
        <v>6116575997</v>
      </c>
      <c r="G2255">
        <v>75000</v>
      </c>
      <c r="H2255" t="s">
        <v>40297</v>
      </c>
      <c r="I2255">
        <v>9580</v>
      </c>
      <c r="J2255">
        <v>4</v>
      </c>
      <c r="K2255">
        <v>50</v>
      </c>
    </row>
    <row r="2256" spans="1:11">
      <c r="A2256">
        <v>90</v>
      </c>
      <c r="B2256" t="b">
        <v>0</v>
      </c>
      <c r="C2256" t="s">
        <v>43631</v>
      </c>
      <c r="D2256">
        <v>1037022454355</v>
      </c>
      <c r="E2256">
        <v>1</v>
      </c>
      <c r="F2256">
        <v>6093688316</v>
      </c>
      <c r="G2256">
        <v>300000</v>
      </c>
      <c r="H2256" t="s">
        <v>40297</v>
      </c>
      <c r="I2256">
        <v>9582</v>
      </c>
      <c r="J2256">
        <v>1</v>
      </c>
      <c r="K2256">
        <v>2</v>
      </c>
    </row>
    <row r="2257" spans="1:11">
      <c r="A2257">
        <v>90</v>
      </c>
      <c r="B2257" t="b">
        <v>0</v>
      </c>
      <c r="C2257" t="s">
        <v>46556</v>
      </c>
      <c r="D2257">
        <v>1037022454355</v>
      </c>
      <c r="E2257">
        <v>1</v>
      </c>
      <c r="F2257">
        <v>6130074048</v>
      </c>
      <c r="G2257">
        <v>90000</v>
      </c>
      <c r="H2257" t="s">
        <v>40297</v>
      </c>
      <c r="I2257">
        <v>9582</v>
      </c>
      <c r="J2257">
        <v>81</v>
      </c>
      <c r="K2257">
        <v>81</v>
      </c>
    </row>
    <row r="2258" spans="1:11">
      <c r="A2258">
        <v>90</v>
      </c>
      <c r="B2258" t="b">
        <v>0</v>
      </c>
      <c r="C2258" t="s">
        <v>47178</v>
      </c>
      <c r="D2258">
        <v>1037022454355</v>
      </c>
      <c r="E2258">
        <v>1</v>
      </c>
      <c r="F2258">
        <v>6129368909</v>
      </c>
      <c r="G2258">
        <v>250000</v>
      </c>
      <c r="H2258" t="s">
        <v>40297</v>
      </c>
      <c r="I2258">
        <v>9608</v>
      </c>
      <c r="J2258">
        <v>14</v>
      </c>
      <c r="K2258">
        <v>14</v>
      </c>
    </row>
    <row r="2259" spans="1:11">
      <c r="A2259">
        <v>90</v>
      </c>
      <c r="B2259" t="b">
        <v>0</v>
      </c>
      <c r="C2259" t="s">
        <v>46574</v>
      </c>
      <c r="D2259">
        <v>1037022454355</v>
      </c>
      <c r="E2259">
        <v>1</v>
      </c>
      <c r="F2259">
        <v>6130074508</v>
      </c>
      <c r="G2259">
        <v>50000</v>
      </c>
      <c r="H2259" t="s">
        <v>40297</v>
      </c>
      <c r="I2259">
        <v>9608</v>
      </c>
      <c r="J2259">
        <v>73</v>
      </c>
      <c r="K2259">
        <v>73</v>
      </c>
    </row>
    <row r="2260" spans="1:11">
      <c r="A2260">
        <v>90</v>
      </c>
      <c r="B2260" t="b">
        <v>0</v>
      </c>
      <c r="C2260" t="s">
        <v>40672</v>
      </c>
      <c r="D2260">
        <v>1037022454355</v>
      </c>
      <c r="E2260">
        <v>1</v>
      </c>
      <c r="F2260">
        <v>6108711236</v>
      </c>
      <c r="G2260">
        <v>416700</v>
      </c>
      <c r="H2260" t="s">
        <v>40297</v>
      </c>
      <c r="I2260">
        <v>9622</v>
      </c>
      <c r="J2260">
        <v>4</v>
      </c>
      <c r="K2260">
        <v>4</v>
      </c>
    </row>
    <row r="2261" spans="1:11">
      <c r="A2261">
        <v>90</v>
      </c>
      <c r="B2261" t="b">
        <v>0</v>
      </c>
      <c r="C2261" t="s">
        <v>44830</v>
      </c>
      <c r="D2261">
        <v>1037022454355</v>
      </c>
      <c r="E2261">
        <v>1</v>
      </c>
      <c r="F2261">
        <v>6107976091</v>
      </c>
      <c r="G2261">
        <v>250000</v>
      </c>
      <c r="H2261" t="s">
        <v>40297</v>
      </c>
      <c r="I2261">
        <v>9622</v>
      </c>
      <c r="J2261">
        <v>5</v>
      </c>
      <c r="K2261">
        <v>11</v>
      </c>
    </row>
    <row r="2262" spans="1:11">
      <c r="A2262">
        <v>90</v>
      </c>
      <c r="B2262" t="b">
        <v>0</v>
      </c>
      <c r="C2262" t="s">
        <v>47357</v>
      </c>
      <c r="D2262">
        <v>1037022454355</v>
      </c>
      <c r="E2262">
        <v>1</v>
      </c>
      <c r="F2262">
        <v>6129930660</v>
      </c>
      <c r="G2262">
        <v>75010</v>
      </c>
      <c r="H2262" t="s">
        <v>40297</v>
      </c>
      <c r="I2262">
        <v>9622</v>
      </c>
      <c r="J2262">
        <v>154</v>
      </c>
      <c r="K2262">
        <v>154</v>
      </c>
    </row>
    <row r="2263" spans="1:11">
      <c r="A2263">
        <v>90</v>
      </c>
      <c r="B2263" t="b">
        <v>0</v>
      </c>
      <c r="C2263" t="s">
        <v>43468</v>
      </c>
      <c r="D2263">
        <v>1037022454355</v>
      </c>
      <c r="E2263">
        <v>1</v>
      </c>
      <c r="F2263">
        <v>6116576355</v>
      </c>
      <c r="G2263">
        <v>75000</v>
      </c>
      <c r="H2263" t="s">
        <v>40297</v>
      </c>
      <c r="I2263">
        <v>9622</v>
      </c>
      <c r="J2263">
        <v>64</v>
      </c>
      <c r="K2263">
        <v>100</v>
      </c>
    </row>
    <row r="2264" spans="1:11">
      <c r="A2264">
        <v>90</v>
      </c>
      <c r="B2264" t="b">
        <v>0</v>
      </c>
      <c r="C2264" t="s">
        <v>47698</v>
      </c>
      <c r="D2264">
        <v>1037022454355</v>
      </c>
      <c r="E2264">
        <v>1</v>
      </c>
      <c r="F2264">
        <v>6129906643</v>
      </c>
      <c r="G2264">
        <v>74000</v>
      </c>
      <c r="H2264" t="s">
        <v>40297</v>
      </c>
      <c r="I2264">
        <v>9622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46691</v>
      </c>
      <c r="D2265">
        <v>1037022454355</v>
      </c>
      <c r="E2265">
        <v>1</v>
      </c>
      <c r="F2265">
        <v>6130077413</v>
      </c>
      <c r="G2265">
        <v>250000</v>
      </c>
      <c r="H2265" t="s">
        <v>40297</v>
      </c>
      <c r="I2265">
        <v>9632</v>
      </c>
      <c r="J2265">
        <v>104</v>
      </c>
      <c r="K2265">
        <v>104</v>
      </c>
    </row>
    <row r="2266" spans="1:11">
      <c r="A2266">
        <v>90</v>
      </c>
      <c r="B2266" t="b">
        <v>0</v>
      </c>
      <c r="C2266" t="s">
        <v>43748</v>
      </c>
      <c r="D2266">
        <v>1037022454355</v>
      </c>
      <c r="E2266">
        <v>1</v>
      </c>
      <c r="F2266">
        <v>6106828948</v>
      </c>
      <c r="G2266">
        <v>175000</v>
      </c>
      <c r="H2266" t="s">
        <v>40297</v>
      </c>
      <c r="I2266">
        <v>9632</v>
      </c>
      <c r="J2266">
        <v>12</v>
      </c>
      <c r="K2266">
        <v>25</v>
      </c>
    </row>
    <row r="2267" spans="1:11">
      <c r="A2267">
        <v>90</v>
      </c>
      <c r="B2267" t="b">
        <v>0</v>
      </c>
      <c r="C2267" t="s">
        <v>41256</v>
      </c>
      <c r="D2267">
        <v>1037022454355</v>
      </c>
      <c r="E2267">
        <v>1</v>
      </c>
      <c r="F2267">
        <v>6114485382</v>
      </c>
      <c r="G2267">
        <v>164000</v>
      </c>
      <c r="H2267" t="s">
        <v>40297</v>
      </c>
      <c r="I2267">
        <v>9632</v>
      </c>
      <c r="J2267">
        <v>1</v>
      </c>
      <c r="K2267">
        <v>4</v>
      </c>
    </row>
    <row r="2268" spans="1:11">
      <c r="A2268">
        <v>30</v>
      </c>
      <c r="B2268" t="b">
        <v>0</v>
      </c>
      <c r="C2268" t="s">
        <v>46109</v>
      </c>
      <c r="D2268">
        <v>1037022454355</v>
      </c>
      <c r="E2268">
        <v>1</v>
      </c>
      <c r="F2268">
        <v>6126124162</v>
      </c>
      <c r="G2268">
        <v>143900</v>
      </c>
      <c r="H2268" t="s">
        <v>40297</v>
      </c>
      <c r="I2268">
        <v>9632</v>
      </c>
      <c r="J2268">
        <v>1</v>
      </c>
      <c r="K2268">
        <v>1</v>
      </c>
    </row>
    <row r="2269" spans="1:11">
      <c r="A2269">
        <v>90</v>
      </c>
      <c r="B2269" t="b">
        <v>0</v>
      </c>
      <c r="C2269" t="s">
        <v>47636</v>
      </c>
      <c r="D2269">
        <v>1037022454355</v>
      </c>
      <c r="E2269">
        <v>1</v>
      </c>
      <c r="F2269">
        <v>6131216277</v>
      </c>
      <c r="G2269">
        <v>140400</v>
      </c>
      <c r="H2269" t="s">
        <v>40297</v>
      </c>
      <c r="I2269">
        <v>9632</v>
      </c>
      <c r="J2269">
        <v>10</v>
      </c>
      <c r="K2269">
        <v>10</v>
      </c>
    </row>
    <row r="2270" spans="1:11">
      <c r="A2270">
        <v>90</v>
      </c>
      <c r="B2270" t="b">
        <v>0</v>
      </c>
      <c r="C2270" t="s">
        <v>46715</v>
      </c>
      <c r="D2270">
        <v>1037022454355</v>
      </c>
      <c r="E2270">
        <v>1</v>
      </c>
      <c r="F2270">
        <v>6123262021</v>
      </c>
      <c r="G2270">
        <v>140300</v>
      </c>
      <c r="H2270" t="s">
        <v>40297</v>
      </c>
      <c r="I2270">
        <v>9632</v>
      </c>
      <c r="J2270">
        <v>20</v>
      </c>
      <c r="K2270">
        <v>33</v>
      </c>
    </row>
    <row r="2271" spans="1:11">
      <c r="A2271">
        <v>90</v>
      </c>
      <c r="B2271" t="b">
        <v>0</v>
      </c>
      <c r="C2271" t="s">
        <v>41907</v>
      </c>
      <c r="D2271">
        <v>1037022454355</v>
      </c>
      <c r="E2271">
        <v>1</v>
      </c>
      <c r="F2271">
        <v>6120612857</v>
      </c>
      <c r="G2271">
        <v>240000</v>
      </c>
      <c r="H2271" t="s">
        <v>40297</v>
      </c>
      <c r="I2271">
        <v>9646</v>
      </c>
      <c r="J2271">
        <v>21</v>
      </c>
      <c r="K2271">
        <v>21</v>
      </c>
    </row>
    <row r="2272" spans="1:11">
      <c r="A2272">
        <v>30</v>
      </c>
      <c r="B2272" t="b">
        <v>0</v>
      </c>
      <c r="C2272" t="s">
        <v>46265</v>
      </c>
      <c r="D2272">
        <v>1037022454355</v>
      </c>
      <c r="E2272">
        <v>1</v>
      </c>
      <c r="F2272">
        <v>6106666266</v>
      </c>
      <c r="G2272">
        <v>230000</v>
      </c>
      <c r="H2272" t="s">
        <v>40297</v>
      </c>
      <c r="I2272">
        <v>9646</v>
      </c>
      <c r="J2272">
        <v>15</v>
      </c>
      <c r="K2272">
        <v>15</v>
      </c>
    </row>
    <row r="2273" spans="1:11">
      <c r="A2273">
        <v>30</v>
      </c>
      <c r="B2273" t="b">
        <v>0</v>
      </c>
      <c r="C2273" t="s">
        <v>46442</v>
      </c>
      <c r="D2273">
        <v>1037022454355</v>
      </c>
      <c r="E2273">
        <v>1</v>
      </c>
      <c r="F2273">
        <v>6128267802</v>
      </c>
      <c r="G2273">
        <v>229000</v>
      </c>
      <c r="H2273" t="s">
        <v>40297</v>
      </c>
      <c r="I2273">
        <v>9646</v>
      </c>
      <c r="J2273">
        <v>4</v>
      </c>
      <c r="K2273">
        <v>4</v>
      </c>
    </row>
    <row r="2274" spans="1:11">
      <c r="A2274">
        <v>90</v>
      </c>
      <c r="B2274" t="b">
        <v>0</v>
      </c>
      <c r="C2274" t="s">
        <v>45962</v>
      </c>
      <c r="D2274">
        <v>1037022454355</v>
      </c>
      <c r="E2274">
        <v>1</v>
      </c>
      <c r="F2274">
        <v>6070509810</v>
      </c>
      <c r="G2274">
        <v>228000</v>
      </c>
      <c r="H2274" t="s">
        <v>40297</v>
      </c>
      <c r="I2274">
        <v>9646</v>
      </c>
      <c r="J2274">
        <v>1</v>
      </c>
      <c r="K2274">
        <v>5</v>
      </c>
    </row>
    <row r="2275" spans="1:11">
      <c r="A2275">
        <v>90</v>
      </c>
      <c r="B2275" t="b">
        <v>0</v>
      </c>
      <c r="C2275" t="s">
        <v>47760</v>
      </c>
      <c r="D2275">
        <v>1037022454355</v>
      </c>
      <c r="E2275">
        <v>1</v>
      </c>
      <c r="F2275">
        <v>6130073307</v>
      </c>
      <c r="G2275">
        <v>70000</v>
      </c>
      <c r="H2275" t="s">
        <v>40297</v>
      </c>
      <c r="I2275">
        <v>9646</v>
      </c>
      <c r="J2275">
        <v>104</v>
      </c>
      <c r="K2275">
        <v>104</v>
      </c>
    </row>
    <row r="2276" spans="1:11">
      <c r="A2276">
        <v>90</v>
      </c>
      <c r="B2276" t="b">
        <v>0</v>
      </c>
      <c r="C2276" t="s">
        <v>42161</v>
      </c>
      <c r="D2276">
        <v>1037022454355</v>
      </c>
      <c r="E2276">
        <v>1</v>
      </c>
      <c r="F2276">
        <v>6095270080</v>
      </c>
      <c r="G2276">
        <v>1100000</v>
      </c>
      <c r="H2276" t="s">
        <v>40297</v>
      </c>
      <c r="I2276">
        <v>9660</v>
      </c>
      <c r="J2276">
        <v>38</v>
      </c>
      <c r="K2276">
        <v>38</v>
      </c>
    </row>
    <row r="2277" spans="1:11">
      <c r="A2277">
        <v>90</v>
      </c>
      <c r="B2277" t="b">
        <v>0</v>
      </c>
      <c r="C2277" t="s">
        <v>45016</v>
      </c>
      <c r="D2277">
        <v>1037022454355</v>
      </c>
      <c r="E2277">
        <v>1</v>
      </c>
      <c r="F2277">
        <v>6095269395</v>
      </c>
      <c r="G2277">
        <v>1000000</v>
      </c>
      <c r="H2277" t="s">
        <v>40297</v>
      </c>
      <c r="I2277">
        <v>9660</v>
      </c>
      <c r="J2277">
        <v>21</v>
      </c>
      <c r="K2277">
        <v>22</v>
      </c>
    </row>
    <row r="2278" spans="1:11">
      <c r="A2278">
        <v>30</v>
      </c>
      <c r="B2278" t="b">
        <v>0</v>
      </c>
      <c r="C2278" t="s">
        <v>42166</v>
      </c>
      <c r="D2278">
        <v>1037022454355</v>
      </c>
      <c r="E2278">
        <v>1</v>
      </c>
      <c r="F2278">
        <v>6105049664</v>
      </c>
      <c r="G2278">
        <v>489000</v>
      </c>
      <c r="H2278" t="s">
        <v>40297</v>
      </c>
      <c r="I2278">
        <v>9660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46725</v>
      </c>
      <c r="D2279">
        <v>1037022454355</v>
      </c>
      <c r="E2279">
        <v>1</v>
      </c>
      <c r="F2279">
        <v>6130077979</v>
      </c>
      <c r="G2279">
        <v>75010</v>
      </c>
      <c r="H2279" t="s">
        <v>40297</v>
      </c>
      <c r="I2279">
        <v>9660</v>
      </c>
      <c r="J2279">
        <v>99</v>
      </c>
      <c r="K2279">
        <v>99</v>
      </c>
    </row>
    <row r="2280" spans="1:11">
      <c r="A2280">
        <v>90</v>
      </c>
      <c r="B2280" t="b">
        <v>0</v>
      </c>
      <c r="C2280" t="s">
        <v>40879</v>
      </c>
      <c r="D2280">
        <v>1037022454355</v>
      </c>
      <c r="E2280">
        <v>1</v>
      </c>
      <c r="F2280">
        <v>6116576707</v>
      </c>
      <c r="G2280">
        <v>75000</v>
      </c>
      <c r="H2280" t="s">
        <v>40297</v>
      </c>
      <c r="I2280">
        <v>9660</v>
      </c>
      <c r="J2280">
        <v>57</v>
      </c>
      <c r="K2280">
        <v>75</v>
      </c>
    </row>
    <row r="2281" spans="1:11">
      <c r="A2281">
        <v>90</v>
      </c>
      <c r="B2281" t="b">
        <v>0</v>
      </c>
      <c r="C2281" t="s">
        <v>41205</v>
      </c>
      <c r="D2281">
        <v>1037022454355</v>
      </c>
      <c r="E2281">
        <v>1</v>
      </c>
      <c r="F2281">
        <v>6067492053</v>
      </c>
      <c r="G2281">
        <v>1000000</v>
      </c>
      <c r="H2281" t="s">
        <v>40297</v>
      </c>
      <c r="I2281">
        <v>9668</v>
      </c>
      <c r="J2281">
        <v>64</v>
      </c>
      <c r="K2281">
        <v>64</v>
      </c>
    </row>
    <row r="2282" spans="1:11">
      <c r="A2282">
        <v>90</v>
      </c>
      <c r="B2282" t="b">
        <v>0</v>
      </c>
      <c r="C2282" t="s">
        <v>45666</v>
      </c>
      <c r="D2282">
        <v>1037022454355</v>
      </c>
      <c r="E2282">
        <v>1</v>
      </c>
      <c r="F2282">
        <v>6078692745</v>
      </c>
      <c r="G2282">
        <v>800000</v>
      </c>
      <c r="H2282" t="s">
        <v>40297</v>
      </c>
      <c r="I2282">
        <v>9668</v>
      </c>
      <c r="J2282">
        <v>61</v>
      </c>
      <c r="K2282">
        <v>61</v>
      </c>
    </row>
    <row r="2283" spans="1:11">
      <c r="A2283">
        <v>90</v>
      </c>
      <c r="B2283" t="b">
        <v>0</v>
      </c>
      <c r="C2283" t="s">
        <v>46440</v>
      </c>
      <c r="D2283">
        <v>1037022454355</v>
      </c>
      <c r="E2283">
        <v>1</v>
      </c>
      <c r="F2283">
        <v>6127350221</v>
      </c>
      <c r="G2283">
        <v>799000</v>
      </c>
      <c r="H2283" t="s">
        <v>40297</v>
      </c>
      <c r="I2283">
        <v>9668</v>
      </c>
      <c r="J2283">
        <v>12</v>
      </c>
      <c r="K2283">
        <v>12</v>
      </c>
    </row>
    <row r="2284" spans="1:11">
      <c r="A2284">
        <v>90</v>
      </c>
      <c r="B2284" t="b">
        <v>0</v>
      </c>
      <c r="C2284" t="s">
        <v>41318</v>
      </c>
      <c r="D2284">
        <v>1037022454355</v>
      </c>
      <c r="E2284">
        <v>1</v>
      </c>
      <c r="F2284">
        <v>6081844981</v>
      </c>
      <c r="G2284">
        <v>999900</v>
      </c>
      <c r="H2284" t="s">
        <v>40297</v>
      </c>
      <c r="I2284">
        <v>9670</v>
      </c>
      <c r="J2284">
        <v>10</v>
      </c>
      <c r="K2284">
        <v>10</v>
      </c>
    </row>
    <row r="2285" spans="1:11">
      <c r="A2285">
        <v>90</v>
      </c>
      <c r="B2285" t="b">
        <v>0</v>
      </c>
      <c r="C2285" t="s">
        <v>41736</v>
      </c>
      <c r="D2285">
        <v>1037022454355</v>
      </c>
      <c r="E2285">
        <v>1</v>
      </c>
      <c r="F2285">
        <v>6106095632</v>
      </c>
      <c r="G2285">
        <v>1099000</v>
      </c>
      <c r="H2285" t="s">
        <v>40297</v>
      </c>
      <c r="I2285">
        <v>9678</v>
      </c>
      <c r="J2285">
        <v>20</v>
      </c>
      <c r="K2285">
        <v>43</v>
      </c>
    </row>
    <row r="2286" spans="1:11">
      <c r="A2286">
        <v>90</v>
      </c>
      <c r="B2286" t="b">
        <v>0</v>
      </c>
      <c r="C2286" t="s">
        <v>46042</v>
      </c>
      <c r="D2286">
        <v>1037022454355</v>
      </c>
      <c r="E2286">
        <v>1</v>
      </c>
      <c r="F2286">
        <v>6126302724</v>
      </c>
      <c r="G2286">
        <v>850000</v>
      </c>
      <c r="H2286" t="s">
        <v>40297</v>
      </c>
      <c r="I2286">
        <v>9678</v>
      </c>
      <c r="J2286">
        <v>3</v>
      </c>
      <c r="K2286">
        <v>3</v>
      </c>
    </row>
    <row r="2287" spans="1:11">
      <c r="A2287">
        <v>90</v>
      </c>
      <c r="B2287" t="b">
        <v>0</v>
      </c>
      <c r="C2287" t="s">
        <v>45895</v>
      </c>
      <c r="D2287">
        <v>1037022454355</v>
      </c>
      <c r="E2287">
        <v>1</v>
      </c>
      <c r="F2287">
        <v>6127349361</v>
      </c>
      <c r="G2287">
        <v>845000</v>
      </c>
      <c r="H2287" t="s">
        <v>40297</v>
      </c>
      <c r="I2287">
        <v>9678</v>
      </c>
      <c r="J2287">
        <v>8</v>
      </c>
      <c r="K2287">
        <v>12</v>
      </c>
    </row>
    <row r="2288" spans="1:11">
      <c r="A2288">
        <v>90</v>
      </c>
      <c r="B2288" t="b">
        <v>0</v>
      </c>
      <c r="C2288" t="s">
        <v>46776</v>
      </c>
      <c r="D2288">
        <v>1037022454355</v>
      </c>
      <c r="E2288">
        <v>1</v>
      </c>
      <c r="F2288">
        <v>6130767541</v>
      </c>
      <c r="G2288">
        <v>844900</v>
      </c>
      <c r="H2288" t="s">
        <v>40297</v>
      </c>
      <c r="I2288">
        <v>9678</v>
      </c>
      <c r="J2288">
        <v>10</v>
      </c>
      <c r="K2288">
        <v>10</v>
      </c>
    </row>
    <row r="2289" spans="1:11">
      <c r="A2289">
        <v>90</v>
      </c>
      <c r="B2289" t="b">
        <v>0</v>
      </c>
      <c r="C2289" t="s">
        <v>43410</v>
      </c>
      <c r="D2289">
        <v>1037022454355</v>
      </c>
      <c r="E2289">
        <v>1</v>
      </c>
      <c r="F2289">
        <v>6067276066</v>
      </c>
      <c r="G2289">
        <v>1500000</v>
      </c>
      <c r="H2289" t="s">
        <v>40297</v>
      </c>
      <c r="I2289">
        <v>9728</v>
      </c>
      <c r="J2289">
        <v>21</v>
      </c>
      <c r="K2289">
        <v>25</v>
      </c>
    </row>
    <row r="2290" spans="1:11">
      <c r="A2290">
        <v>90</v>
      </c>
      <c r="B2290" t="b">
        <v>0</v>
      </c>
      <c r="C2290" t="s">
        <v>42700</v>
      </c>
      <c r="D2290">
        <v>1037022454355</v>
      </c>
      <c r="E2290">
        <v>1</v>
      </c>
      <c r="F2290">
        <v>6105151498</v>
      </c>
      <c r="G2290">
        <v>1499000</v>
      </c>
      <c r="H2290" t="s">
        <v>40297</v>
      </c>
      <c r="I2290">
        <v>9728</v>
      </c>
      <c r="J2290">
        <v>3</v>
      </c>
      <c r="K2290">
        <v>6</v>
      </c>
    </row>
    <row r="2291" spans="1:11">
      <c r="A2291">
        <v>90</v>
      </c>
      <c r="B2291" t="b">
        <v>0</v>
      </c>
      <c r="C2291" t="s">
        <v>44637</v>
      </c>
      <c r="D2291">
        <v>1037022454355</v>
      </c>
      <c r="E2291">
        <v>1</v>
      </c>
      <c r="F2291">
        <v>6067512646</v>
      </c>
      <c r="G2291">
        <v>990000</v>
      </c>
      <c r="H2291" t="s">
        <v>40297</v>
      </c>
      <c r="I2291">
        <v>9772</v>
      </c>
      <c r="J2291">
        <v>43</v>
      </c>
      <c r="K2291">
        <v>43</v>
      </c>
    </row>
    <row r="2292" spans="1:11">
      <c r="A2292">
        <v>90</v>
      </c>
      <c r="B2292" t="b">
        <v>0</v>
      </c>
      <c r="C2292" t="s">
        <v>45656</v>
      </c>
      <c r="D2292">
        <v>1037022454355</v>
      </c>
      <c r="E2292">
        <v>1</v>
      </c>
      <c r="F2292">
        <v>6078692704</v>
      </c>
      <c r="G2292">
        <v>800000</v>
      </c>
      <c r="H2292" t="s">
        <v>40297</v>
      </c>
      <c r="I2292">
        <v>9772</v>
      </c>
      <c r="J2292">
        <v>47</v>
      </c>
      <c r="K2292">
        <v>47</v>
      </c>
    </row>
    <row r="2293" spans="1:11">
      <c r="A2293">
        <v>90</v>
      </c>
      <c r="B2293" t="b">
        <v>0</v>
      </c>
      <c r="C2293" t="s">
        <v>44505</v>
      </c>
      <c r="D2293">
        <v>1037022454355</v>
      </c>
      <c r="E2293">
        <v>1</v>
      </c>
      <c r="F2293">
        <v>6084256350</v>
      </c>
      <c r="G2293">
        <v>790000</v>
      </c>
      <c r="H2293" t="s">
        <v>40297</v>
      </c>
      <c r="I2293">
        <v>9772</v>
      </c>
      <c r="J2293">
        <v>3</v>
      </c>
      <c r="K2293">
        <v>3</v>
      </c>
    </row>
    <row r="2294" spans="1:11">
      <c r="A2294">
        <v>90</v>
      </c>
      <c r="B2294" t="b">
        <v>0</v>
      </c>
      <c r="C2294" t="s">
        <v>44049</v>
      </c>
      <c r="D2294">
        <v>1037022454355</v>
      </c>
      <c r="E2294">
        <v>1</v>
      </c>
      <c r="F2294">
        <v>6107977612</v>
      </c>
      <c r="G2294">
        <v>748000</v>
      </c>
      <c r="H2294" t="s">
        <v>40297</v>
      </c>
      <c r="I2294">
        <v>9772</v>
      </c>
      <c r="J2294">
        <v>20</v>
      </c>
      <c r="K2294">
        <v>20</v>
      </c>
    </row>
    <row r="2295" spans="1:11">
      <c r="A2295">
        <v>90</v>
      </c>
      <c r="B2295" t="b">
        <v>0</v>
      </c>
      <c r="C2295" t="s">
        <v>46312</v>
      </c>
      <c r="D2295">
        <v>1037022454355</v>
      </c>
      <c r="E2295">
        <v>1</v>
      </c>
      <c r="F2295">
        <v>6067510407</v>
      </c>
      <c r="G2295">
        <v>746900</v>
      </c>
      <c r="H2295" t="s">
        <v>40297</v>
      </c>
      <c r="I2295">
        <v>9772</v>
      </c>
      <c r="J2295">
        <v>12</v>
      </c>
      <c r="K2295">
        <v>29</v>
      </c>
    </row>
    <row r="2296" spans="1:11">
      <c r="A2296">
        <v>90</v>
      </c>
      <c r="B2296" t="b">
        <v>0</v>
      </c>
      <c r="C2296" t="s">
        <v>47611</v>
      </c>
      <c r="D2296">
        <v>1037022454355</v>
      </c>
      <c r="E2296">
        <v>1</v>
      </c>
      <c r="F2296">
        <v>6127349167</v>
      </c>
      <c r="G2296">
        <v>746800</v>
      </c>
      <c r="H2296" t="s">
        <v>40297</v>
      </c>
      <c r="I2296">
        <v>9772</v>
      </c>
      <c r="J2296">
        <v>12</v>
      </c>
      <c r="K2296">
        <v>12</v>
      </c>
    </row>
    <row r="2297" spans="1:11">
      <c r="A2297">
        <v>90</v>
      </c>
      <c r="B2297" t="b">
        <v>0</v>
      </c>
      <c r="C2297" t="s">
        <v>42749</v>
      </c>
      <c r="D2297">
        <v>1037022454355</v>
      </c>
      <c r="E2297">
        <v>1</v>
      </c>
      <c r="F2297">
        <v>6105151830</v>
      </c>
      <c r="G2297">
        <v>798600</v>
      </c>
      <c r="H2297" t="s">
        <v>40297</v>
      </c>
      <c r="I2297">
        <v>9784</v>
      </c>
      <c r="J2297">
        <v>3</v>
      </c>
      <c r="K2297">
        <v>3</v>
      </c>
    </row>
    <row r="2298" spans="1:11">
      <c r="A2298">
        <v>90</v>
      </c>
      <c r="B2298" t="b">
        <v>0</v>
      </c>
      <c r="C2298" t="s">
        <v>41485</v>
      </c>
      <c r="D2298">
        <v>1037022454355</v>
      </c>
      <c r="E2298">
        <v>1</v>
      </c>
      <c r="F2298">
        <v>6067493586</v>
      </c>
      <c r="G2298">
        <v>990000</v>
      </c>
      <c r="H2298" t="s">
        <v>40297</v>
      </c>
      <c r="I2298">
        <v>9808</v>
      </c>
      <c r="J2298">
        <v>42</v>
      </c>
      <c r="K2298">
        <v>42</v>
      </c>
    </row>
    <row r="2299" spans="1:11">
      <c r="A2299">
        <v>90</v>
      </c>
      <c r="B2299" t="b">
        <v>0</v>
      </c>
      <c r="C2299" t="s">
        <v>43735</v>
      </c>
      <c r="D2299">
        <v>1037022454355</v>
      </c>
      <c r="E2299">
        <v>1</v>
      </c>
      <c r="F2299">
        <v>6106096313</v>
      </c>
      <c r="G2299">
        <v>989600</v>
      </c>
      <c r="H2299" t="s">
        <v>40297</v>
      </c>
      <c r="I2299">
        <v>9808</v>
      </c>
      <c r="J2299">
        <v>2</v>
      </c>
      <c r="K2299">
        <v>11</v>
      </c>
    </row>
    <row r="2300" spans="1:11">
      <c r="A2300">
        <v>90</v>
      </c>
      <c r="B2300" t="b">
        <v>0</v>
      </c>
      <c r="C2300" t="s">
        <v>46451</v>
      </c>
      <c r="D2300">
        <v>1037022454355</v>
      </c>
      <c r="E2300">
        <v>1</v>
      </c>
      <c r="F2300">
        <v>6127350855</v>
      </c>
      <c r="G2300">
        <v>988000</v>
      </c>
      <c r="H2300" t="s">
        <v>40297</v>
      </c>
      <c r="I2300">
        <v>9808</v>
      </c>
      <c r="J2300">
        <v>11</v>
      </c>
      <c r="K2300">
        <v>12</v>
      </c>
    </row>
    <row r="2301" spans="1:11">
      <c r="A2301">
        <v>90</v>
      </c>
      <c r="B2301" t="b">
        <v>0</v>
      </c>
      <c r="C2301" t="s">
        <v>46435</v>
      </c>
      <c r="D2301">
        <v>1037022454355</v>
      </c>
      <c r="E2301">
        <v>1</v>
      </c>
      <c r="F2301">
        <v>6127906989</v>
      </c>
      <c r="G2301">
        <v>645.9</v>
      </c>
      <c r="H2301" t="s">
        <v>40297</v>
      </c>
      <c r="I2301">
        <v>9828</v>
      </c>
      <c r="J2301">
        <v>22369</v>
      </c>
      <c r="K2301">
        <v>200000</v>
      </c>
    </row>
    <row r="2302" spans="1:11">
      <c r="A2302">
        <v>90</v>
      </c>
      <c r="B2302" t="b">
        <v>0</v>
      </c>
      <c r="C2302" t="s">
        <v>46909</v>
      </c>
      <c r="D2302">
        <v>1037022454355</v>
      </c>
      <c r="E2302">
        <v>1</v>
      </c>
      <c r="F2302">
        <v>6131950563</v>
      </c>
      <c r="G2302">
        <v>645</v>
      </c>
      <c r="H2302" t="s">
        <v>40297</v>
      </c>
      <c r="I2302">
        <v>9828</v>
      </c>
      <c r="J2302">
        <v>32529</v>
      </c>
      <c r="K2302">
        <v>32529</v>
      </c>
    </row>
    <row r="2303" spans="1:11">
      <c r="A2303">
        <v>90</v>
      </c>
      <c r="B2303" t="b">
        <v>0</v>
      </c>
      <c r="C2303" t="s">
        <v>43056</v>
      </c>
      <c r="D2303">
        <v>1037022454355</v>
      </c>
      <c r="E2303">
        <v>1</v>
      </c>
      <c r="F2303">
        <v>6101451031</v>
      </c>
      <c r="G2303">
        <v>10000</v>
      </c>
      <c r="H2303" t="s">
        <v>40297</v>
      </c>
      <c r="I2303">
        <v>9830</v>
      </c>
      <c r="J2303">
        <v>3404</v>
      </c>
      <c r="K2303">
        <v>4755</v>
      </c>
    </row>
    <row r="2304" spans="1:11">
      <c r="A2304">
        <v>90</v>
      </c>
      <c r="B2304" t="b">
        <v>0</v>
      </c>
      <c r="C2304" t="s">
        <v>47114</v>
      </c>
      <c r="D2304">
        <v>1037022454355</v>
      </c>
      <c r="E2304">
        <v>1</v>
      </c>
      <c r="F2304">
        <v>6129694634</v>
      </c>
      <c r="G2304">
        <v>8500</v>
      </c>
      <c r="H2304" t="s">
        <v>40297</v>
      </c>
      <c r="I2304">
        <v>9830</v>
      </c>
      <c r="J2304">
        <v>1421</v>
      </c>
      <c r="K2304">
        <v>1421</v>
      </c>
    </row>
    <row r="2305" spans="1:11">
      <c r="A2305">
        <v>90</v>
      </c>
      <c r="B2305" t="b">
        <v>0</v>
      </c>
      <c r="C2305" t="s">
        <v>47212</v>
      </c>
      <c r="D2305">
        <v>1037022454355</v>
      </c>
      <c r="E2305">
        <v>1</v>
      </c>
      <c r="F2305">
        <v>6129206132</v>
      </c>
      <c r="G2305">
        <v>10000</v>
      </c>
      <c r="H2305" t="s">
        <v>40297</v>
      </c>
      <c r="I2305">
        <v>9832</v>
      </c>
      <c r="J2305">
        <v>56179</v>
      </c>
      <c r="K2305">
        <v>56179</v>
      </c>
    </row>
    <row r="2306" spans="1:11">
      <c r="A2306">
        <v>90</v>
      </c>
      <c r="B2306" t="b">
        <v>0</v>
      </c>
      <c r="C2306" t="s">
        <v>44477</v>
      </c>
      <c r="D2306">
        <v>1037022454355</v>
      </c>
      <c r="E2306">
        <v>1</v>
      </c>
      <c r="F2306">
        <v>6124790220</v>
      </c>
      <c r="G2306">
        <v>9837</v>
      </c>
      <c r="H2306" t="s">
        <v>40297</v>
      </c>
      <c r="I2306">
        <v>9832</v>
      </c>
      <c r="J2306">
        <v>8705</v>
      </c>
      <c r="K2306">
        <v>8705</v>
      </c>
    </row>
    <row r="2307" spans="1:11">
      <c r="A2307">
        <v>90</v>
      </c>
      <c r="B2307" t="b">
        <v>0</v>
      </c>
      <c r="C2307" t="s">
        <v>47319</v>
      </c>
      <c r="D2307">
        <v>1037022454355</v>
      </c>
      <c r="E2307">
        <v>1</v>
      </c>
      <c r="F2307">
        <v>6129733240</v>
      </c>
      <c r="G2307">
        <v>7900</v>
      </c>
      <c r="H2307" t="s">
        <v>40297</v>
      </c>
      <c r="I2307">
        <v>9832</v>
      </c>
      <c r="J2307">
        <v>6500</v>
      </c>
      <c r="K2307">
        <v>6500</v>
      </c>
    </row>
    <row r="2308" spans="1:11">
      <c r="A2308">
        <v>90</v>
      </c>
      <c r="B2308" t="b">
        <v>0</v>
      </c>
      <c r="C2308" t="s">
        <v>47165</v>
      </c>
      <c r="D2308">
        <v>1037022454355</v>
      </c>
      <c r="E2308">
        <v>1</v>
      </c>
      <c r="F2308">
        <v>6131269027</v>
      </c>
      <c r="G2308">
        <v>7500</v>
      </c>
      <c r="H2308" t="s">
        <v>40297</v>
      </c>
      <c r="I2308">
        <v>9832</v>
      </c>
      <c r="J2308">
        <v>4425</v>
      </c>
      <c r="K2308">
        <v>4425</v>
      </c>
    </row>
    <row r="2309" spans="1:11">
      <c r="A2309">
        <v>90</v>
      </c>
      <c r="B2309" t="b">
        <v>0</v>
      </c>
      <c r="C2309" t="s">
        <v>47691</v>
      </c>
      <c r="D2309">
        <v>1037022454355</v>
      </c>
      <c r="E2309">
        <v>1</v>
      </c>
      <c r="F2309">
        <v>6129664216</v>
      </c>
      <c r="G2309">
        <v>7150</v>
      </c>
      <c r="H2309" t="s">
        <v>40297</v>
      </c>
      <c r="I2309">
        <v>9832</v>
      </c>
      <c r="J2309">
        <v>6709</v>
      </c>
      <c r="K2309">
        <v>6750</v>
      </c>
    </row>
    <row r="2310" spans="1:11">
      <c r="A2310">
        <v>90</v>
      </c>
      <c r="B2310" t="b">
        <v>0</v>
      </c>
      <c r="C2310" t="s">
        <v>46985</v>
      </c>
      <c r="D2310">
        <v>1037022454355</v>
      </c>
      <c r="E2310">
        <v>1</v>
      </c>
      <c r="F2310">
        <v>6129855256</v>
      </c>
      <c r="G2310">
        <v>7149</v>
      </c>
      <c r="H2310" t="s">
        <v>40297</v>
      </c>
      <c r="I2310">
        <v>9832</v>
      </c>
      <c r="J2310">
        <v>10000</v>
      </c>
      <c r="K2310">
        <v>10000</v>
      </c>
    </row>
    <row r="2311" spans="1:11">
      <c r="A2311">
        <v>90</v>
      </c>
      <c r="B2311" t="b">
        <v>0</v>
      </c>
      <c r="C2311" t="s">
        <v>45264</v>
      </c>
      <c r="D2311">
        <v>1037022454355</v>
      </c>
      <c r="E2311">
        <v>1</v>
      </c>
      <c r="F2311">
        <v>6104183918</v>
      </c>
      <c r="G2311">
        <v>89940</v>
      </c>
      <c r="H2311" t="s">
        <v>40297</v>
      </c>
      <c r="I2311">
        <v>9834</v>
      </c>
      <c r="J2311">
        <v>2226</v>
      </c>
      <c r="K2311">
        <v>2226</v>
      </c>
    </row>
    <row r="2312" spans="1:11">
      <c r="A2312">
        <v>90</v>
      </c>
      <c r="B2312" t="b">
        <v>0</v>
      </c>
      <c r="C2312" t="s">
        <v>46041</v>
      </c>
      <c r="D2312">
        <v>1037022454355</v>
      </c>
      <c r="E2312">
        <v>1</v>
      </c>
      <c r="F2312">
        <v>6121402215</v>
      </c>
      <c r="G2312">
        <v>89880</v>
      </c>
      <c r="H2312" t="s">
        <v>40297</v>
      </c>
      <c r="I2312">
        <v>9834</v>
      </c>
      <c r="J2312">
        <v>1383</v>
      </c>
      <c r="K2312">
        <v>1500</v>
      </c>
    </row>
    <row r="2313" spans="1:11">
      <c r="A2313">
        <v>90</v>
      </c>
      <c r="B2313" t="b">
        <v>0</v>
      </c>
      <c r="C2313" t="s">
        <v>45854</v>
      </c>
      <c r="D2313">
        <v>1037022454355</v>
      </c>
      <c r="E2313">
        <v>1</v>
      </c>
      <c r="F2313">
        <v>6115692792</v>
      </c>
      <c r="G2313">
        <v>89870</v>
      </c>
      <c r="H2313" t="s">
        <v>40297</v>
      </c>
      <c r="I2313">
        <v>9834</v>
      </c>
      <c r="J2313">
        <v>3341</v>
      </c>
      <c r="K2313">
        <v>5000</v>
      </c>
    </row>
    <row r="2314" spans="1:11">
      <c r="A2314">
        <v>90</v>
      </c>
      <c r="B2314" t="b">
        <v>0</v>
      </c>
      <c r="C2314" t="s">
        <v>47222</v>
      </c>
      <c r="D2314">
        <v>1037022454355</v>
      </c>
      <c r="E2314">
        <v>1</v>
      </c>
      <c r="F2314">
        <v>6129206366</v>
      </c>
      <c r="G2314">
        <v>10000</v>
      </c>
      <c r="H2314" t="s">
        <v>40297</v>
      </c>
      <c r="I2314">
        <v>9836</v>
      </c>
      <c r="J2314">
        <v>78648</v>
      </c>
      <c r="K2314">
        <v>78648</v>
      </c>
    </row>
    <row r="2315" spans="1:11">
      <c r="A2315">
        <v>90</v>
      </c>
      <c r="B2315" t="b">
        <v>0</v>
      </c>
      <c r="C2315" t="s">
        <v>42945</v>
      </c>
      <c r="D2315">
        <v>1037022454355</v>
      </c>
      <c r="E2315">
        <v>1</v>
      </c>
      <c r="F2315">
        <v>6067895974</v>
      </c>
      <c r="G2315">
        <v>5990</v>
      </c>
      <c r="H2315" t="s">
        <v>40297</v>
      </c>
      <c r="I2315">
        <v>9836</v>
      </c>
      <c r="J2315">
        <v>570</v>
      </c>
      <c r="K2315">
        <v>570</v>
      </c>
    </row>
    <row r="2316" spans="1:11">
      <c r="A2316">
        <v>90</v>
      </c>
      <c r="B2316" t="b">
        <v>0</v>
      </c>
      <c r="C2316" t="s">
        <v>40834</v>
      </c>
      <c r="D2316">
        <v>1037022454355</v>
      </c>
      <c r="E2316">
        <v>1</v>
      </c>
      <c r="F2316">
        <v>6070963393</v>
      </c>
      <c r="G2316">
        <v>5777</v>
      </c>
      <c r="H2316" t="s">
        <v>40297</v>
      </c>
      <c r="I2316">
        <v>9836</v>
      </c>
      <c r="J2316">
        <v>10012</v>
      </c>
      <c r="K2316">
        <v>26112</v>
      </c>
    </row>
    <row r="2317" spans="1:11">
      <c r="A2317">
        <v>90</v>
      </c>
      <c r="B2317" t="b">
        <v>0</v>
      </c>
      <c r="C2317" t="s">
        <v>46752</v>
      </c>
      <c r="D2317">
        <v>1037022454355</v>
      </c>
      <c r="E2317">
        <v>1</v>
      </c>
      <c r="F2317">
        <v>6129914939</v>
      </c>
      <c r="G2317">
        <v>5776</v>
      </c>
      <c r="H2317" t="s">
        <v>40297</v>
      </c>
      <c r="I2317">
        <v>9836</v>
      </c>
      <c r="J2317">
        <v>7315</v>
      </c>
      <c r="K2317">
        <v>7315</v>
      </c>
    </row>
    <row r="2318" spans="1:11">
      <c r="A2318">
        <v>90</v>
      </c>
      <c r="B2318" t="b">
        <v>0</v>
      </c>
      <c r="C2318" t="s">
        <v>47402</v>
      </c>
      <c r="D2318">
        <v>1037022454355</v>
      </c>
      <c r="E2318">
        <v>1</v>
      </c>
      <c r="F2318">
        <v>6123115920</v>
      </c>
      <c r="G2318">
        <v>5745</v>
      </c>
      <c r="H2318" t="s">
        <v>40297</v>
      </c>
      <c r="I2318">
        <v>9836</v>
      </c>
      <c r="J2318">
        <v>6625</v>
      </c>
      <c r="K2318">
        <v>13625</v>
      </c>
    </row>
    <row r="2319" spans="1:11">
      <c r="A2319">
        <v>90</v>
      </c>
      <c r="B2319" t="b">
        <v>0</v>
      </c>
      <c r="C2319" t="s">
        <v>45959</v>
      </c>
      <c r="D2319">
        <v>1037022454355</v>
      </c>
      <c r="E2319">
        <v>1</v>
      </c>
      <c r="F2319">
        <v>6128607343</v>
      </c>
      <c r="G2319">
        <v>9000</v>
      </c>
      <c r="H2319" t="s">
        <v>40297</v>
      </c>
      <c r="I2319">
        <v>9838</v>
      </c>
      <c r="J2319">
        <v>1638</v>
      </c>
      <c r="K2319">
        <v>3138</v>
      </c>
    </row>
    <row r="2320" spans="1:11">
      <c r="A2320">
        <v>90</v>
      </c>
      <c r="B2320" t="b">
        <v>0</v>
      </c>
      <c r="C2320" t="s">
        <v>40991</v>
      </c>
      <c r="D2320">
        <v>1037022454355</v>
      </c>
      <c r="E2320">
        <v>1</v>
      </c>
      <c r="F2320">
        <v>6085218317</v>
      </c>
      <c r="G2320">
        <v>12480</v>
      </c>
      <c r="H2320" t="s">
        <v>40297</v>
      </c>
      <c r="I2320">
        <v>9840</v>
      </c>
      <c r="J2320">
        <v>831</v>
      </c>
      <c r="K2320">
        <v>910</v>
      </c>
    </row>
    <row r="2321" spans="1:11">
      <c r="A2321">
        <v>90</v>
      </c>
      <c r="B2321" t="b">
        <v>0</v>
      </c>
      <c r="C2321" t="s">
        <v>43255</v>
      </c>
      <c r="D2321">
        <v>1037022454355</v>
      </c>
      <c r="E2321">
        <v>1</v>
      </c>
      <c r="F2321">
        <v>6112560510</v>
      </c>
      <c r="G2321">
        <v>12470</v>
      </c>
      <c r="H2321" t="s">
        <v>40297</v>
      </c>
      <c r="I2321">
        <v>9840</v>
      </c>
      <c r="J2321">
        <v>4680</v>
      </c>
      <c r="K2321">
        <v>4963</v>
      </c>
    </row>
    <row r="2322" spans="1:11">
      <c r="A2322">
        <v>90</v>
      </c>
      <c r="B2322" t="b">
        <v>0</v>
      </c>
      <c r="C2322" t="s">
        <v>43555</v>
      </c>
      <c r="D2322">
        <v>1037022454355</v>
      </c>
      <c r="E2322">
        <v>1</v>
      </c>
      <c r="F2322">
        <v>6122982434</v>
      </c>
      <c r="G2322">
        <v>12400</v>
      </c>
      <c r="H2322" t="s">
        <v>40297</v>
      </c>
      <c r="I2322">
        <v>9840</v>
      </c>
      <c r="J2322">
        <v>1340</v>
      </c>
      <c r="K2322">
        <v>3640</v>
      </c>
    </row>
    <row r="2323" spans="1:11">
      <c r="A2323">
        <v>90</v>
      </c>
      <c r="B2323" t="b">
        <v>0</v>
      </c>
      <c r="C2323" t="s">
        <v>41554</v>
      </c>
      <c r="D2323">
        <v>1037022454355</v>
      </c>
      <c r="E2323">
        <v>1</v>
      </c>
      <c r="F2323">
        <v>6077946989</v>
      </c>
      <c r="G2323">
        <v>9000</v>
      </c>
      <c r="H2323" t="s">
        <v>40297</v>
      </c>
      <c r="I2323">
        <v>9842</v>
      </c>
      <c r="J2323">
        <v>445538</v>
      </c>
      <c r="K2323">
        <v>445714</v>
      </c>
    </row>
    <row r="2324" spans="1:11">
      <c r="A2324">
        <v>90</v>
      </c>
      <c r="B2324" t="b">
        <v>0</v>
      </c>
      <c r="C2324" t="s">
        <v>41556</v>
      </c>
      <c r="D2324">
        <v>1037022454355</v>
      </c>
      <c r="E2324">
        <v>1</v>
      </c>
      <c r="F2324">
        <v>6117317140</v>
      </c>
      <c r="G2324">
        <v>8499</v>
      </c>
      <c r="H2324" t="s">
        <v>40297</v>
      </c>
      <c r="I2324">
        <v>9842</v>
      </c>
      <c r="J2324">
        <v>4094</v>
      </c>
      <c r="K2324">
        <v>6666</v>
      </c>
    </row>
    <row r="2325" spans="1:11">
      <c r="A2325">
        <v>14</v>
      </c>
      <c r="B2325" t="b">
        <v>0</v>
      </c>
      <c r="C2325" t="s">
        <v>46506</v>
      </c>
      <c r="D2325">
        <v>1037022454355</v>
      </c>
      <c r="E2325">
        <v>1</v>
      </c>
      <c r="F2325">
        <v>6126402533</v>
      </c>
      <c r="G2325">
        <v>8498</v>
      </c>
      <c r="H2325" t="s">
        <v>40297</v>
      </c>
      <c r="I2325">
        <v>9842</v>
      </c>
      <c r="J2325">
        <v>2075</v>
      </c>
      <c r="K2325">
        <v>2075</v>
      </c>
    </row>
    <row r="2326" spans="1:11">
      <c r="A2326">
        <v>90</v>
      </c>
      <c r="B2326" t="b">
        <v>0</v>
      </c>
      <c r="C2326" t="s">
        <v>46444</v>
      </c>
      <c r="D2326">
        <v>1037022454355</v>
      </c>
      <c r="E2326">
        <v>1</v>
      </c>
      <c r="F2326">
        <v>6126826216</v>
      </c>
      <c r="G2326">
        <v>8497</v>
      </c>
      <c r="H2326" t="s">
        <v>40297</v>
      </c>
      <c r="I2326">
        <v>9842</v>
      </c>
      <c r="J2326">
        <v>288</v>
      </c>
      <c r="K2326">
        <v>14332</v>
      </c>
    </row>
    <row r="2327" spans="1:11">
      <c r="A2327">
        <v>90</v>
      </c>
      <c r="B2327" t="b">
        <v>0</v>
      </c>
      <c r="C2327" t="s">
        <v>41244</v>
      </c>
      <c r="D2327">
        <v>1037022454355</v>
      </c>
      <c r="E2327">
        <v>1</v>
      </c>
      <c r="F2327">
        <v>6073521580</v>
      </c>
      <c r="G2327">
        <v>84900</v>
      </c>
      <c r="H2327" t="s">
        <v>40297</v>
      </c>
      <c r="I2327">
        <v>9846</v>
      </c>
      <c r="J2327">
        <v>116</v>
      </c>
      <c r="K2327">
        <v>116</v>
      </c>
    </row>
    <row r="2328" spans="1:11">
      <c r="A2328">
        <v>90</v>
      </c>
      <c r="B2328" t="b">
        <v>0</v>
      </c>
      <c r="C2328" t="s">
        <v>44789</v>
      </c>
      <c r="D2328">
        <v>1037022454355</v>
      </c>
      <c r="E2328">
        <v>1</v>
      </c>
      <c r="F2328">
        <v>6083799239</v>
      </c>
      <c r="G2328">
        <v>65000</v>
      </c>
      <c r="H2328" t="s">
        <v>40297</v>
      </c>
      <c r="I2328">
        <v>9848</v>
      </c>
      <c r="J2328">
        <v>10030</v>
      </c>
      <c r="K2328">
        <v>10031</v>
      </c>
    </row>
    <row r="2329" spans="1:11">
      <c r="A2329">
        <v>90</v>
      </c>
      <c r="B2329" t="b">
        <v>0</v>
      </c>
      <c r="C2329" t="s">
        <v>40682</v>
      </c>
      <c r="D2329">
        <v>1037022454355</v>
      </c>
      <c r="E2329">
        <v>1</v>
      </c>
      <c r="F2329">
        <v>6098880867</v>
      </c>
      <c r="G2329">
        <v>63000</v>
      </c>
      <c r="H2329" t="s">
        <v>40297</v>
      </c>
      <c r="I2329">
        <v>9848</v>
      </c>
      <c r="J2329">
        <v>8812</v>
      </c>
      <c r="K2329">
        <v>8812</v>
      </c>
    </row>
    <row r="2330" spans="1:11">
      <c r="A2330">
        <v>90</v>
      </c>
      <c r="B2330" t="b">
        <v>0</v>
      </c>
      <c r="C2330" t="s">
        <v>44875</v>
      </c>
      <c r="D2330">
        <v>1037022454355</v>
      </c>
      <c r="E2330">
        <v>1</v>
      </c>
      <c r="F2330">
        <v>6104050388</v>
      </c>
      <c r="G2330">
        <v>58700</v>
      </c>
      <c r="H2330" t="s">
        <v>40297</v>
      </c>
      <c r="I2330">
        <v>9848</v>
      </c>
      <c r="J2330">
        <v>227</v>
      </c>
      <c r="K2330">
        <v>327</v>
      </c>
    </row>
    <row r="2331" spans="1:11">
      <c r="A2331">
        <v>90</v>
      </c>
      <c r="B2331" t="b">
        <v>0</v>
      </c>
      <c r="C2331" t="s">
        <v>45527</v>
      </c>
      <c r="D2331">
        <v>1037022454355</v>
      </c>
      <c r="E2331">
        <v>1</v>
      </c>
      <c r="F2331">
        <v>6106413723</v>
      </c>
      <c r="G2331">
        <v>58190</v>
      </c>
      <c r="H2331" t="s">
        <v>40297</v>
      </c>
      <c r="I2331">
        <v>9848</v>
      </c>
      <c r="J2331">
        <v>1346</v>
      </c>
      <c r="K2331">
        <v>1449</v>
      </c>
    </row>
    <row r="2332" spans="1:11">
      <c r="A2332">
        <v>90</v>
      </c>
      <c r="B2332" t="b">
        <v>0</v>
      </c>
      <c r="C2332" t="s">
        <v>42767</v>
      </c>
      <c r="D2332">
        <v>1037022454355</v>
      </c>
      <c r="E2332">
        <v>1</v>
      </c>
      <c r="F2332">
        <v>6109018570</v>
      </c>
      <c r="G2332">
        <v>58180</v>
      </c>
      <c r="H2332" t="s">
        <v>40297</v>
      </c>
      <c r="I2332">
        <v>9848</v>
      </c>
      <c r="J2332">
        <v>7500</v>
      </c>
      <c r="K2332">
        <v>15000</v>
      </c>
    </row>
    <row r="2333" spans="1:11">
      <c r="A2333">
        <v>90</v>
      </c>
      <c r="B2333" t="b">
        <v>0</v>
      </c>
      <c r="C2333" t="s">
        <v>42775</v>
      </c>
      <c r="D2333">
        <v>1037022454355</v>
      </c>
      <c r="E2333">
        <v>1</v>
      </c>
      <c r="F2333">
        <v>6115909374</v>
      </c>
      <c r="G2333">
        <v>58000</v>
      </c>
      <c r="H2333" t="s">
        <v>40297</v>
      </c>
      <c r="I2333">
        <v>9848</v>
      </c>
      <c r="J2333">
        <v>456</v>
      </c>
      <c r="K2333">
        <v>456</v>
      </c>
    </row>
    <row r="2334" spans="1:11">
      <c r="A2334">
        <v>90</v>
      </c>
      <c r="B2334" t="b">
        <v>0</v>
      </c>
      <c r="C2334" t="s">
        <v>40772</v>
      </c>
      <c r="D2334">
        <v>1037022454355</v>
      </c>
      <c r="E2334">
        <v>1</v>
      </c>
      <c r="F2334">
        <v>6120278909</v>
      </c>
      <c r="G2334">
        <v>55500</v>
      </c>
      <c r="H2334" t="s">
        <v>40297</v>
      </c>
      <c r="I2334">
        <v>9848</v>
      </c>
      <c r="J2334">
        <v>3281</v>
      </c>
      <c r="K2334">
        <v>3918</v>
      </c>
    </row>
    <row r="2335" spans="1:11">
      <c r="A2335">
        <v>90</v>
      </c>
      <c r="B2335" t="b">
        <v>0</v>
      </c>
      <c r="C2335" t="s">
        <v>46717</v>
      </c>
      <c r="D2335">
        <v>1037022454355</v>
      </c>
      <c r="E2335">
        <v>1</v>
      </c>
      <c r="F2335">
        <v>6131108027</v>
      </c>
      <c r="G2335">
        <v>55490</v>
      </c>
      <c r="H2335" t="s">
        <v>40297</v>
      </c>
      <c r="I2335">
        <v>9848</v>
      </c>
      <c r="J2335">
        <v>570</v>
      </c>
      <c r="K2335">
        <v>570</v>
      </c>
    </row>
    <row r="2336" spans="1:11">
      <c r="A2336">
        <v>90</v>
      </c>
      <c r="B2336" t="b">
        <v>0</v>
      </c>
      <c r="C2336" t="s">
        <v>47522</v>
      </c>
      <c r="D2336">
        <v>1037022454355</v>
      </c>
      <c r="E2336">
        <v>1</v>
      </c>
      <c r="F2336">
        <v>6131704376</v>
      </c>
      <c r="G2336">
        <v>55480</v>
      </c>
      <c r="H2336" t="s">
        <v>40297</v>
      </c>
      <c r="I2336">
        <v>9848</v>
      </c>
      <c r="J2336">
        <v>8528</v>
      </c>
      <c r="K2336">
        <v>8528</v>
      </c>
    </row>
    <row r="2337" spans="1:11">
      <c r="A2337">
        <v>90</v>
      </c>
      <c r="B2337" t="b">
        <v>0</v>
      </c>
      <c r="C2337" t="s">
        <v>44159</v>
      </c>
      <c r="D2337">
        <v>1037022454355</v>
      </c>
      <c r="E2337">
        <v>1</v>
      </c>
      <c r="F2337">
        <v>6067804849</v>
      </c>
      <c r="G2337">
        <v>10500000</v>
      </c>
      <c r="H2337" t="s">
        <v>40297</v>
      </c>
      <c r="I2337">
        <v>9899</v>
      </c>
      <c r="J2337">
        <v>9</v>
      </c>
      <c r="K2337">
        <v>15</v>
      </c>
    </row>
    <row r="2338" spans="1:11">
      <c r="A2338">
        <v>90</v>
      </c>
      <c r="B2338" t="b">
        <v>0</v>
      </c>
      <c r="C2338" t="s">
        <v>45662</v>
      </c>
      <c r="D2338">
        <v>1037022454355</v>
      </c>
      <c r="E2338">
        <v>1</v>
      </c>
      <c r="F2338">
        <v>6121034984</v>
      </c>
      <c r="G2338">
        <v>10340000</v>
      </c>
      <c r="H2338" t="s">
        <v>40297</v>
      </c>
      <c r="I2338">
        <v>9899</v>
      </c>
      <c r="J2338">
        <v>78</v>
      </c>
      <c r="K2338">
        <v>97</v>
      </c>
    </row>
    <row r="2339" spans="1:11">
      <c r="A2339">
        <v>90</v>
      </c>
      <c r="B2339" t="b">
        <v>0</v>
      </c>
      <c r="C2339" t="s">
        <v>43126</v>
      </c>
      <c r="D2339">
        <v>1037022454355</v>
      </c>
      <c r="E2339">
        <v>1</v>
      </c>
      <c r="F2339">
        <v>6072582835</v>
      </c>
      <c r="G2339">
        <v>10000000</v>
      </c>
      <c r="H2339" t="s">
        <v>40297</v>
      </c>
      <c r="I2339">
        <v>9941</v>
      </c>
      <c r="J2339">
        <v>87</v>
      </c>
      <c r="K2339">
        <v>87</v>
      </c>
    </row>
    <row r="2340" spans="1:11">
      <c r="A2340">
        <v>90</v>
      </c>
      <c r="B2340" t="b">
        <v>0</v>
      </c>
      <c r="C2340" t="s">
        <v>44076</v>
      </c>
      <c r="D2340">
        <v>1037022454355</v>
      </c>
      <c r="E2340">
        <v>1</v>
      </c>
      <c r="F2340">
        <v>6067804260</v>
      </c>
      <c r="G2340">
        <v>10000000</v>
      </c>
      <c r="H2340" t="s">
        <v>40297</v>
      </c>
      <c r="I2340">
        <v>9941</v>
      </c>
      <c r="J2340">
        <v>18</v>
      </c>
      <c r="K2340">
        <v>38</v>
      </c>
    </row>
    <row r="2341" spans="1:11">
      <c r="A2341">
        <v>30</v>
      </c>
      <c r="B2341" t="b">
        <v>0</v>
      </c>
      <c r="C2341" t="s">
        <v>44859</v>
      </c>
      <c r="D2341">
        <v>1037022454355</v>
      </c>
      <c r="E2341">
        <v>1</v>
      </c>
      <c r="F2341">
        <v>6113356411</v>
      </c>
      <c r="G2341">
        <v>10000000</v>
      </c>
      <c r="H2341" t="s">
        <v>40297</v>
      </c>
      <c r="I2341">
        <v>9941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46928</v>
      </c>
      <c r="D2342">
        <v>1037022454355</v>
      </c>
      <c r="E2342">
        <v>1</v>
      </c>
      <c r="F2342">
        <v>6130574984</v>
      </c>
      <c r="G2342">
        <v>9999000</v>
      </c>
      <c r="H2342" t="s">
        <v>40297</v>
      </c>
      <c r="I2342">
        <v>9941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44122</v>
      </c>
      <c r="D2343">
        <v>1037022454355</v>
      </c>
      <c r="E2343">
        <v>1</v>
      </c>
      <c r="F2343">
        <v>6067804585</v>
      </c>
      <c r="G2343">
        <v>10500000</v>
      </c>
      <c r="H2343" t="s">
        <v>40297</v>
      </c>
      <c r="I2343">
        <v>9942</v>
      </c>
      <c r="J2343">
        <v>23</v>
      </c>
      <c r="K2343">
        <v>27</v>
      </c>
    </row>
    <row r="2344" spans="1:11">
      <c r="A2344">
        <v>90</v>
      </c>
      <c r="B2344" t="b">
        <v>0</v>
      </c>
      <c r="C2344" t="s">
        <v>43206</v>
      </c>
      <c r="D2344">
        <v>1037022454355</v>
      </c>
      <c r="E2344">
        <v>1</v>
      </c>
      <c r="F2344">
        <v>6072583295</v>
      </c>
      <c r="G2344">
        <v>10000000</v>
      </c>
      <c r="H2344" t="s">
        <v>40297</v>
      </c>
      <c r="I2344">
        <v>9942</v>
      </c>
      <c r="J2344">
        <v>27</v>
      </c>
      <c r="K2344">
        <v>34</v>
      </c>
    </row>
    <row r="2345" spans="1:11">
      <c r="A2345">
        <v>90</v>
      </c>
      <c r="B2345" t="b">
        <v>0</v>
      </c>
      <c r="C2345" t="s">
        <v>40947</v>
      </c>
      <c r="D2345">
        <v>1037022454355</v>
      </c>
      <c r="E2345">
        <v>1</v>
      </c>
      <c r="F2345">
        <v>6072582786</v>
      </c>
      <c r="G2345">
        <v>10000000</v>
      </c>
      <c r="H2345" t="s">
        <v>40297</v>
      </c>
      <c r="I2345">
        <v>9943</v>
      </c>
      <c r="J2345">
        <v>53</v>
      </c>
      <c r="K2345">
        <v>53</v>
      </c>
    </row>
    <row r="2346" spans="1:11">
      <c r="A2346">
        <v>90</v>
      </c>
      <c r="B2346" t="b">
        <v>0</v>
      </c>
      <c r="C2346" t="s">
        <v>43972</v>
      </c>
      <c r="D2346">
        <v>1037022454355</v>
      </c>
      <c r="E2346">
        <v>1</v>
      </c>
      <c r="F2346">
        <v>6067803613</v>
      </c>
      <c r="G2346">
        <v>10000000</v>
      </c>
      <c r="H2346" t="s">
        <v>40297</v>
      </c>
      <c r="I2346">
        <v>9943</v>
      </c>
      <c r="J2346">
        <v>20</v>
      </c>
      <c r="K2346">
        <v>43</v>
      </c>
    </row>
    <row r="2347" spans="1:11">
      <c r="A2347">
        <v>90</v>
      </c>
      <c r="B2347" t="b">
        <v>0</v>
      </c>
      <c r="C2347" t="s">
        <v>43809</v>
      </c>
      <c r="D2347">
        <v>1037022454355</v>
      </c>
      <c r="E2347">
        <v>1</v>
      </c>
      <c r="F2347">
        <v>6087135723</v>
      </c>
      <c r="G2347">
        <v>169000</v>
      </c>
      <c r="H2347" t="s">
        <v>40297</v>
      </c>
      <c r="I2347">
        <v>9944</v>
      </c>
      <c r="J2347">
        <v>35</v>
      </c>
      <c r="K2347">
        <v>53</v>
      </c>
    </row>
    <row r="2348" spans="1:11">
      <c r="A2348">
        <v>90</v>
      </c>
      <c r="B2348" t="b">
        <v>0</v>
      </c>
      <c r="C2348" t="s">
        <v>46369</v>
      </c>
      <c r="D2348">
        <v>1037022454355</v>
      </c>
      <c r="E2348">
        <v>1</v>
      </c>
      <c r="F2348">
        <v>6070270619</v>
      </c>
      <c r="G2348">
        <v>168000</v>
      </c>
      <c r="H2348" t="s">
        <v>40297</v>
      </c>
      <c r="I2348">
        <v>9944</v>
      </c>
      <c r="J2348">
        <v>2</v>
      </c>
      <c r="K2348">
        <v>2</v>
      </c>
    </row>
    <row r="2349" spans="1:11">
      <c r="A2349">
        <v>90</v>
      </c>
      <c r="B2349" t="b">
        <v>0</v>
      </c>
      <c r="C2349" t="s">
        <v>47771</v>
      </c>
      <c r="D2349">
        <v>1037022454355</v>
      </c>
      <c r="E2349">
        <v>1</v>
      </c>
      <c r="F2349">
        <v>6129416785</v>
      </c>
      <c r="G2349">
        <v>4986000</v>
      </c>
      <c r="H2349" t="s">
        <v>40297</v>
      </c>
      <c r="I2349">
        <v>9947</v>
      </c>
      <c r="J2349">
        <v>11</v>
      </c>
      <c r="K2349">
        <v>11</v>
      </c>
    </row>
    <row r="2350" spans="1:11">
      <c r="A2350">
        <v>90</v>
      </c>
      <c r="B2350" t="b">
        <v>0</v>
      </c>
      <c r="C2350" t="s">
        <v>41304</v>
      </c>
      <c r="D2350">
        <v>1037022454355</v>
      </c>
      <c r="E2350">
        <v>1</v>
      </c>
      <c r="F2350">
        <v>6067492557</v>
      </c>
      <c r="G2350">
        <v>5800000</v>
      </c>
      <c r="H2350" t="s">
        <v>40297</v>
      </c>
      <c r="I2350">
        <v>9950</v>
      </c>
      <c r="J2350">
        <v>13</v>
      </c>
      <c r="K2350">
        <v>15</v>
      </c>
    </row>
    <row r="2351" spans="1:11">
      <c r="A2351">
        <v>90</v>
      </c>
      <c r="B2351" t="b">
        <v>0</v>
      </c>
      <c r="C2351" t="s">
        <v>40546</v>
      </c>
      <c r="D2351">
        <v>1037022454355</v>
      </c>
      <c r="E2351">
        <v>1</v>
      </c>
      <c r="F2351">
        <v>6079940145</v>
      </c>
      <c r="G2351">
        <v>5700000</v>
      </c>
      <c r="H2351" t="s">
        <v>40297</v>
      </c>
      <c r="I2351">
        <v>9950</v>
      </c>
      <c r="J2351">
        <v>2</v>
      </c>
      <c r="K2351">
        <v>2</v>
      </c>
    </row>
    <row r="2352" spans="1:11">
      <c r="A2352">
        <v>90</v>
      </c>
      <c r="B2352" t="b">
        <v>0</v>
      </c>
      <c r="C2352" t="s">
        <v>44968</v>
      </c>
      <c r="D2352">
        <v>1037022454355</v>
      </c>
      <c r="E2352">
        <v>1</v>
      </c>
      <c r="F2352">
        <v>6088453387</v>
      </c>
      <c r="G2352">
        <v>4998000</v>
      </c>
      <c r="H2352" t="s">
        <v>40297</v>
      </c>
      <c r="I2352">
        <v>9950</v>
      </c>
      <c r="J2352">
        <v>4</v>
      </c>
      <c r="K2352">
        <v>4</v>
      </c>
    </row>
    <row r="2353" spans="1:11">
      <c r="A2353">
        <v>90</v>
      </c>
      <c r="B2353" t="b">
        <v>0</v>
      </c>
      <c r="C2353" t="s">
        <v>44863</v>
      </c>
      <c r="D2353">
        <v>1037022454355</v>
      </c>
      <c r="E2353">
        <v>1</v>
      </c>
      <c r="F2353">
        <v>6088747674</v>
      </c>
      <c r="G2353">
        <v>4500000</v>
      </c>
      <c r="H2353" t="s">
        <v>40297</v>
      </c>
      <c r="I2353">
        <v>9950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43071</v>
      </c>
      <c r="D2354">
        <v>1037022454355</v>
      </c>
      <c r="E2354">
        <v>1</v>
      </c>
      <c r="F2354">
        <v>6097191276</v>
      </c>
      <c r="G2354">
        <v>4450000</v>
      </c>
      <c r="H2354" t="s">
        <v>40297</v>
      </c>
      <c r="I2354">
        <v>9950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43664</v>
      </c>
      <c r="D2355">
        <v>1037022454355</v>
      </c>
      <c r="E2355">
        <v>1</v>
      </c>
      <c r="F2355">
        <v>6087757487</v>
      </c>
      <c r="G2355">
        <v>4150000</v>
      </c>
      <c r="H2355" t="s">
        <v>40297</v>
      </c>
      <c r="I2355">
        <v>9950</v>
      </c>
      <c r="J2355">
        <v>1</v>
      </c>
      <c r="K2355">
        <v>13</v>
      </c>
    </row>
    <row r="2356" spans="1:11">
      <c r="A2356">
        <v>90</v>
      </c>
      <c r="B2356" t="b">
        <v>0</v>
      </c>
      <c r="C2356" t="s">
        <v>41872</v>
      </c>
      <c r="D2356">
        <v>1037022454355</v>
      </c>
      <c r="E2356">
        <v>1</v>
      </c>
      <c r="F2356">
        <v>6119922475</v>
      </c>
      <c r="G2356">
        <v>4149000</v>
      </c>
      <c r="H2356" t="s">
        <v>40297</v>
      </c>
      <c r="I2356">
        <v>9950</v>
      </c>
      <c r="J2356">
        <v>14</v>
      </c>
      <c r="K2356">
        <v>14</v>
      </c>
    </row>
    <row r="2357" spans="1:11">
      <c r="A2357">
        <v>90</v>
      </c>
      <c r="B2357" t="b">
        <v>0</v>
      </c>
      <c r="C2357" t="s">
        <v>44892</v>
      </c>
      <c r="D2357">
        <v>1037022454355</v>
      </c>
      <c r="E2357">
        <v>1</v>
      </c>
      <c r="F2357">
        <v>6123481915</v>
      </c>
      <c r="G2357">
        <v>4147000</v>
      </c>
      <c r="H2357" t="s">
        <v>40297</v>
      </c>
      <c r="I2357">
        <v>9950</v>
      </c>
      <c r="J2357">
        <v>7</v>
      </c>
      <c r="K2357">
        <v>10</v>
      </c>
    </row>
    <row r="2358" spans="1:11">
      <c r="A2358">
        <v>90</v>
      </c>
      <c r="B2358" t="b">
        <v>0</v>
      </c>
      <c r="C2358" t="s">
        <v>43667</v>
      </c>
      <c r="D2358">
        <v>1037022454355</v>
      </c>
      <c r="E2358">
        <v>1</v>
      </c>
      <c r="F2358">
        <v>6091825781</v>
      </c>
      <c r="G2358">
        <v>4146000</v>
      </c>
      <c r="H2358" t="s">
        <v>40297</v>
      </c>
      <c r="I2358">
        <v>9950</v>
      </c>
      <c r="J2358">
        <v>2</v>
      </c>
      <c r="K2358">
        <v>2</v>
      </c>
    </row>
    <row r="2359" spans="1:11">
      <c r="A2359">
        <v>90</v>
      </c>
      <c r="B2359" t="b">
        <v>0</v>
      </c>
      <c r="C2359" t="s">
        <v>42734</v>
      </c>
      <c r="D2359">
        <v>1037022454355</v>
      </c>
      <c r="E2359">
        <v>1</v>
      </c>
      <c r="F2359">
        <v>6123305185</v>
      </c>
      <c r="G2359">
        <v>4144000</v>
      </c>
      <c r="H2359" t="s">
        <v>40297</v>
      </c>
      <c r="I2359">
        <v>9950</v>
      </c>
      <c r="J2359">
        <v>19</v>
      </c>
      <c r="K2359">
        <v>40</v>
      </c>
    </row>
    <row r="2360" spans="1:11">
      <c r="A2360">
        <v>90</v>
      </c>
      <c r="B2360" t="b">
        <v>0</v>
      </c>
      <c r="C2360" t="s">
        <v>40620</v>
      </c>
      <c r="D2360">
        <v>1037022454355</v>
      </c>
      <c r="E2360">
        <v>1</v>
      </c>
      <c r="F2360">
        <v>6096062531</v>
      </c>
      <c r="G2360">
        <v>9998000</v>
      </c>
      <c r="H2360" t="s">
        <v>40297</v>
      </c>
      <c r="I2360">
        <v>9956</v>
      </c>
      <c r="J2360">
        <v>8</v>
      </c>
      <c r="K2360">
        <v>15</v>
      </c>
    </row>
    <row r="2361" spans="1:11">
      <c r="A2361">
        <v>90</v>
      </c>
      <c r="B2361" t="b">
        <v>0</v>
      </c>
      <c r="C2361" t="s">
        <v>40906</v>
      </c>
      <c r="D2361">
        <v>1037022454355</v>
      </c>
      <c r="E2361">
        <v>1</v>
      </c>
      <c r="F2361">
        <v>6123589218</v>
      </c>
      <c r="G2361">
        <v>9997000</v>
      </c>
      <c r="H2361" t="s">
        <v>40297</v>
      </c>
      <c r="I2361">
        <v>9956</v>
      </c>
      <c r="J2361">
        <v>22</v>
      </c>
      <c r="K2361">
        <v>32</v>
      </c>
    </row>
    <row r="2362" spans="1:11">
      <c r="A2362">
        <v>90</v>
      </c>
      <c r="B2362" t="b">
        <v>0</v>
      </c>
      <c r="C2362" t="s">
        <v>43944</v>
      </c>
      <c r="D2362">
        <v>1037022454355</v>
      </c>
      <c r="E2362">
        <v>1</v>
      </c>
      <c r="F2362">
        <v>6106830136</v>
      </c>
      <c r="G2362">
        <v>28000000</v>
      </c>
      <c r="H2362" t="s">
        <v>40297</v>
      </c>
      <c r="I2362">
        <v>9957</v>
      </c>
      <c r="J2362">
        <v>6</v>
      </c>
      <c r="K2362">
        <v>10</v>
      </c>
    </row>
    <row r="2363" spans="1:11">
      <c r="A2363">
        <v>90</v>
      </c>
      <c r="B2363" t="b">
        <v>0</v>
      </c>
      <c r="C2363" t="s">
        <v>40912</v>
      </c>
      <c r="D2363">
        <v>1037022454355</v>
      </c>
      <c r="E2363">
        <v>1</v>
      </c>
      <c r="F2363">
        <v>6112611956</v>
      </c>
      <c r="G2363">
        <v>27960000</v>
      </c>
      <c r="H2363" t="s">
        <v>40297</v>
      </c>
      <c r="I2363">
        <v>9957</v>
      </c>
      <c r="J2363">
        <v>11</v>
      </c>
      <c r="K2363">
        <v>15</v>
      </c>
    </row>
    <row r="2364" spans="1:11">
      <c r="A2364">
        <v>90</v>
      </c>
      <c r="B2364" t="b">
        <v>0</v>
      </c>
      <c r="C2364" t="s">
        <v>46048</v>
      </c>
      <c r="D2364">
        <v>1037022454355</v>
      </c>
      <c r="E2364">
        <v>1</v>
      </c>
      <c r="F2364">
        <v>6127459700</v>
      </c>
      <c r="G2364">
        <v>9868000</v>
      </c>
      <c r="H2364" t="s">
        <v>40297</v>
      </c>
      <c r="I2364">
        <v>10155</v>
      </c>
      <c r="J2364">
        <v>6</v>
      </c>
      <c r="K2364">
        <v>7</v>
      </c>
    </row>
    <row r="2365" spans="1:11">
      <c r="A2365">
        <v>90</v>
      </c>
      <c r="B2365" t="b">
        <v>0</v>
      </c>
      <c r="C2365" t="s">
        <v>47269</v>
      </c>
      <c r="D2365">
        <v>1037022454355</v>
      </c>
      <c r="E2365">
        <v>1</v>
      </c>
      <c r="F2365">
        <v>6108530774</v>
      </c>
      <c r="G2365">
        <v>9867000</v>
      </c>
      <c r="H2365" t="s">
        <v>40297</v>
      </c>
      <c r="I2365">
        <v>10155</v>
      </c>
      <c r="J2365">
        <v>2</v>
      </c>
      <c r="K2365">
        <v>5</v>
      </c>
    </row>
    <row r="2366" spans="1:11">
      <c r="A2366">
        <v>90</v>
      </c>
      <c r="B2366" t="b">
        <v>0</v>
      </c>
      <c r="C2366" t="s">
        <v>46712</v>
      </c>
      <c r="D2366">
        <v>1037022454355</v>
      </c>
      <c r="E2366">
        <v>1</v>
      </c>
      <c r="F2366">
        <v>6131781674</v>
      </c>
      <c r="G2366">
        <v>8000000</v>
      </c>
      <c r="H2366" t="s">
        <v>40297</v>
      </c>
      <c r="I2366">
        <v>10155</v>
      </c>
      <c r="J2366">
        <v>49</v>
      </c>
      <c r="K2366">
        <v>49</v>
      </c>
    </row>
    <row r="2367" spans="1:11">
      <c r="A2367">
        <v>90</v>
      </c>
      <c r="B2367" t="b">
        <v>0</v>
      </c>
      <c r="C2367" t="s">
        <v>44970</v>
      </c>
      <c r="D2367">
        <v>1037022454355</v>
      </c>
      <c r="E2367">
        <v>1</v>
      </c>
      <c r="F2367">
        <v>6095269143</v>
      </c>
      <c r="G2367">
        <v>31000000</v>
      </c>
      <c r="H2367" t="s">
        <v>40297</v>
      </c>
      <c r="I2367">
        <v>10156</v>
      </c>
      <c r="J2367">
        <v>10</v>
      </c>
      <c r="K2367">
        <v>10</v>
      </c>
    </row>
    <row r="2368" spans="1:11">
      <c r="A2368">
        <v>90</v>
      </c>
      <c r="B2368" t="b">
        <v>0</v>
      </c>
      <c r="C2368" t="s">
        <v>46522</v>
      </c>
      <c r="D2368">
        <v>1037022454355</v>
      </c>
      <c r="E2368">
        <v>1</v>
      </c>
      <c r="F2368">
        <v>6126302534</v>
      </c>
      <c r="G2368">
        <v>29500000</v>
      </c>
      <c r="H2368" t="s">
        <v>40297</v>
      </c>
      <c r="I2368">
        <v>10156</v>
      </c>
      <c r="J2368">
        <v>1</v>
      </c>
      <c r="K2368">
        <v>1</v>
      </c>
    </row>
    <row r="2369" spans="1:11">
      <c r="A2369">
        <v>90</v>
      </c>
      <c r="B2369" t="b">
        <v>0</v>
      </c>
      <c r="C2369" t="s">
        <v>45951</v>
      </c>
      <c r="D2369">
        <v>1037022454355</v>
      </c>
      <c r="E2369">
        <v>1</v>
      </c>
      <c r="F2369">
        <v>6127459877</v>
      </c>
      <c r="G2369">
        <v>29490000</v>
      </c>
      <c r="H2369" t="s">
        <v>40297</v>
      </c>
      <c r="I2369">
        <v>10156</v>
      </c>
      <c r="J2369">
        <v>4</v>
      </c>
      <c r="K2369">
        <v>6</v>
      </c>
    </row>
    <row r="2370" spans="1:11">
      <c r="A2370">
        <v>90</v>
      </c>
      <c r="B2370" t="b">
        <v>0</v>
      </c>
      <c r="C2370" t="s">
        <v>44586</v>
      </c>
      <c r="D2370">
        <v>1037022454355</v>
      </c>
      <c r="E2370">
        <v>1</v>
      </c>
      <c r="F2370">
        <v>6067282975</v>
      </c>
      <c r="G2370">
        <v>1500000</v>
      </c>
      <c r="H2370" t="s">
        <v>40297</v>
      </c>
      <c r="I2370">
        <v>10190</v>
      </c>
      <c r="J2370">
        <v>12</v>
      </c>
      <c r="K2370">
        <v>12</v>
      </c>
    </row>
    <row r="2371" spans="1:11">
      <c r="A2371">
        <v>90</v>
      </c>
      <c r="B2371" t="b">
        <v>0</v>
      </c>
      <c r="C2371" t="s">
        <v>42358</v>
      </c>
      <c r="D2371">
        <v>1037022454355</v>
      </c>
      <c r="E2371">
        <v>1</v>
      </c>
      <c r="F2371">
        <v>6068514579</v>
      </c>
      <c r="G2371">
        <v>1400000</v>
      </c>
      <c r="H2371" t="s">
        <v>40297</v>
      </c>
      <c r="I2371">
        <v>10190</v>
      </c>
      <c r="J2371">
        <v>21</v>
      </c>
      <c r="K2371">
        <v>23</v>
      </c>
    </row>
    <row r="2372" spans="1:11">
      <c r="A2372">
        <v>90</v>
      </c>
      <c r="B2372" t="b">
        <v>0</v>
      </c>
      <c r="C2372" t="s">
        <v>43534</v>
      </c>
      <c r="D2372">
        <v>1037022454355</v>
      </c>
      <c r="E2372">
        <v>1</v>
      </c>
      <c r="F2372">
        <v>6084250537</v>
      </c>
      <c r="G2372">
        <v>1300000</v>
      </c>
      <c r="H2372" t="s">
        <v>40297</v>
      </c>
      <c r="I2372">
        <v>10190</v>
      </c>
      <c r="J2372">
        <v>9</v>
      </c>
      <c r="K2372">
        <v>14</v>
      </c>
    </row>
    <row r="2373" spans="1:11">
      <c r="A2373">
        <v>90</v>
      </c>
      <c r="B2373" t="b">
        <v>0</v>
      </c>
      <c r="C2373" t="s">
        <v>44708</v>
      </c>
      <c r="D2373">
        <v>1037022454355</v>
      </c>
      <c r="E2373">
        <v>1</v>
      </c>
      <c r="F2373">
        <v>6073444091</v>
      </c>
      <c r="G2373">
        <v>1275000</v>
      </c>
      <c r="H2373" t="s">
        <v>40297</v>
      </c>
      <c r="I2373">
        <v>10190</v>
      </c>
      <c r="J2373">
        <v>22</v>
      </c>
      <c r="K2373">
        <v>120</v>
      </c>
    </row>
    <row r="2374" spans="1:11">
      <c r="A2374">
        <v>90</v>
      </c>
      <c r="B2374" t="b">
        <v>0</v>
      </c>
      <c r="C2374" t="s">
        <v>41840</v>
      </c>
      <c r="D2374">
        <v>1037022454355</v>
      </c>
      <c r="E2374">
        <v>1</v>
      </c>
      <c r="F2374">
        <v>6095643263</v>
      </c>
      <c r="G2374">
        <v>1260000</v>
      </c>
      <c r="H2374" t="s">
        <v>40297</v>
      </c>
      <c r="I2374">
        <v>10190</v>
      </c>
      <c r="J2374">
        <v>3</v>
      </c>
      <c r="K2374">
        <v>3</v>
      </c>
    </row>
    <row r="2375" spans="1:11">
      <c r="A2375">
        <v>90</v>
      </c>
      <c r="B2375" t="b">
        <v>0</v>
      </c>
      <c r="C2375" t="s">
        <v>43704</v>
      </c>
      <c r="D2375">
        <v>1037022454355</v>
      </c>
      <c r="E2375">
        <v>1</v>
      </c>
      <c r="F2375">
        <v>6097227700</v>
      </c>
      <c r="G2375">
        <v>1254000</v>
      </c>
      <c r="H2375" t="s">
        <v>40297</v>
      </c>
      <c r="I2375">
        <v>10190</v>
      </c>
      <c r="J2375">
        <v>8</v>
      </c>
      <c r="K2375">
        <v>9</v>
      </c>
    </row>
    <row r="2376" spans="1:11">
      <c r="A2376">
        <v>90</v>
      </c>
      <c r="B2376" t="b">
        <v>0</v>
      </c>
      <c r="C2376" t="s">
        <v>41547</v>
      </c>
      <c r="D2376">
        <v>1037022454355</v>
      </c>
      <c r="E2376">
        <v>1</v>
      </c>
      <c r="F2376">
        <v>6079585352</v>
      </c>
      <c r="G2376">
        <v>1250000</v>
      </c>
      <c r="H2376" t="s">
        <v>40297</v>
      </c>
      <c r="I2376">
        <v>10190</v>
      </c>
      <c r="J2376">
        <v>2</v>
      </c>
      <c r="K2376">
        <v>2</v>
      </c>
    </row>
    <row r="2377" spans="1:11">
      <c r="A2377">
        <v>90</v>
      </c>
      <c r="B2377" t="b">
        <v>0</v>
      </c>
      <c r="C2377" t="s">
        <v>40966</v>
      </c>
      <c r="D2377">
        <v>1037022454355</v>
      </c>
      <c r="E2377">
        <v>1</v>
      </c>
      <c r="F2377">
        <v>6107664255</v>
      </c>
      <c r="G2377">
        <v>1240000</v>
      </c>
      <c r="H2377" t="s">
        <v>40297</v>
      </c>
      <c r="I2377">
        <v>10190</v>
      </c>
      <c r="J2377">
        <v>35</v>
      </c>
      <c r="K2377">
        <v>100</v>
      </c>
    </row>
    <row r="2378" spans="1:11">
      <c r="A2378">
        <v>90</v>
      </c>
      <c r="B2378" t="b">
        <v>0</v>
      </c>
      <c r="C2378" t="s">
        <v>46941</v>
      </c>
      <c r="D2378">
        <v>1037022454355</v>
      </c>
      <c r="E2378">
        <v>1</v>
      </c>
      <c r="F2378">
        <v>6130575189</v>
      </c>
      <c r="G2378">
        <v>1238000</v>
      </c>
      <c r="H2378" t="s">
        <v>40297</v>
      </c>
      <c r="I2378">
        <v>10190</v>
      </c>
      <c r="J2378">
        <v>16</v>
      </c>
      <c r="K2378">
        <v>25</v>
      </c>
    </row>
    <row r="2379" spans="1:11">
      <c r="A2379">
        <v>90</v>
      </c>
      <c r="B2379" t="b">
        <v>0</v>
      </c>
      <c r="C2379" t="s">
        <v>43755</v>
      </c>
      <c r="D2379">
        <v>1037022454355</v>
      </c>
      <c r="E2379">
        <v>1</v>
      </c>
      <c r="F2379">
        <v>6089298100</v>
      </c>
      <c r="G2379">
        <v>14900000</v>
      </c>
      <c r="H2379" t="s">
        <v>40297</v>
      </c>
      <c r="I2379">
        <v>10204</v>
      </c>
      <c r="J2379">
        <v>36</v>
      </c>
      <c r="K2379">
        <v>36</v>
      </c>
    </row>
    <row r="2380" spans="1:11">
      <c r="A2380">
        <v>90</v>
      </c>
      <c r="B2380" t="b">
        <v>0</v>
      </c>
      <c r="C2380" t="s">
        <v>41541</v>
      </c>
      <c r="D2380">
        <v>1037022454355</v>
      </c>
      <c r="E2380">
        <v>1</v>
      </c>
      <c r="F2380">
        <v>6081453106</v>
      </c>
      <c r="G2380">
        <v>13400000</v>
      </c>
      <c r="H2380" t="s">
        <v>40297</v>
      </c>
      <c r="I2380">
        <v>10204</v>
      </c>
      <c r="J2380">
        <v>10</v>
      </c>
      <c r="K2380">
        <v>22</v>
      </c>
    </row>
    <row r="2381" spans="1:11">
      <c r="A2381">
        <v>90</v>
      </c>
      <c r="B2381" t="b">
        <v>0</v>
      </c>
      <c r="C2381" t="s">
        <v>44665</v>
      </c>
      <c r="D2381">
        <v>1037022454355</v>
      </c>
      <c r="E2381">
        <v>1</v>
      </c>
      <c r="F2381">
        <v>6075541024</v>
      </c>
      <c r="G2381">
        <v>29480000</v>
      </c>
      <c r="H2381" t="s">
        <v>40297</v>
      </c>
      <c r="I2381">
        <v>10208</v>
      </c>
      <c r="J2381">
        <v>1</v>
      </c>
      <c r="K2381">
        <v>1</v>
      </c>
    </row>
    <row r="2382" spans="1:11">
      <c r="A2382">
        <v>90</v>
      </c>
      <c r="B2382" t="b">
        <v>0</v>
      </c>
      <c r="C2382" t="s">
        <v>42957</v>
      </c>
      <c r="D2382">
        <v>1037022454355</v>
      </c>
      <c r="E2382">
        <v>1</v>
      </c>
      <c r="F2382">
        <v>6077005566</v>
      </c>
      <c r="G2382">
        <v>27970000</v>
      </c>
      <c r="H2382" t="s">
        <v>40297</v>
      </c>
      <c r="I2382">
        <v>10208</v>
      </c>
      <c r="J2382">
        <v>1</v>
      </c>
      <c r="K2382">
        <v>2</v>
      </c>
    </row>
    <row r="2383" spans="1:11">
      <c r="A2383">
        <v>90</v>
      </c>
      <c r="B2383" t="b">
        <v>0</v>
      </c>
      <c r="C2383" t="s">
        <v>43484</v>
      </c>
      <c r="D2383">
        <v>1037022454355</v>
      </c>
      <c r="E2383">
        <v>1</v>
      </c>
      <c r="F2383">
        <v>6076648088</v>
      </c>
      <c r="G2383">
        <v>25790000</v>
      </c>
      <c r="H2383" t="s">
        <v>40297</v>
      </c>
      <c r="I2383">
        <v>10208</v>
      </c>
      <c r="J2383">
        <v>8</v>
      </c>
      <c r="K2383">
        <v>9</v>
      </c>
    </row>
    <row r="2384" spans="1:11">
      <c r="A2384">
        <v>90</v>
      </c>
      <c r="B2384" t="b">
        <v>0</v>
      </c>
      <c r="C2384" t="s">
        <v>47748</v>
      </c>
      <c r="D2384">
        <v>1037022454355</v>
      </c>
      <c r="E2384">
        <v>1</v>
      </c>
      <c r="F2384">
        <v>6129416340</v>
      </c>
      <c r="G2384">
        <v>25780000</v>
      </c>
      <c r="H2384" t="s">
        <v>40297</v>
      </c>
      <c r="I2384">
        <v>10208</v>
      </c>
      <c r="J2384">
        <v>6</v>
      </c>
      <c r="K2384">
        <v>7</v>
      </c>
    </row>
    <row r="2385" spans="1:11">
      <c r="A2385">
        <v>90</v>
      </c>
      <c r="B2385" t="b">
        <v>0</v>
      </c>
      <c r="C2385" t="s">
        <v>47182</v>
      </c>
      <c r="D2385">
        <v>1037022454355</v>
      </c>
      <c r="E2385">
        <v>1</v>
      </c>
      <c r="F2385">
        <v>6130890055</v>
      </c>
      <c r="G2385">
        <v>25470000</v>
      </c>
      <c r="H2385" t="s">
        <v>40297</v>
      </c>
      <c r="I2385">
        <v>10208</v>
      </c>
      <c r="J2385">
        <v>1</v>
      </c>
      <c r="K2385">
        <v>3</v>
      </c>
    </row>
    <row r="2386" spans="1:11">
      <c r="A2386">
        <v>90</v>
      </c>
      <c r="B2386" t="b">
        <v>0</v>
      </c>
      <c r="C2386" t="s">
        <v>47301</v>
      </c>
      <c r="D2386">
        <v>1037022454355</v>
      </c>
      <c r="E2386">
        <v>1</v>
      </c>
      <c r="F2386">
        <v>6075894934</v>
      </c>
      <c r="G2386">
        <v>25450000</v>
      </c>
      <c r="H2386" t="s">
        <v>40297</v>
      </c>
      <c r="I2386">
        <v>10208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43033</v>
      </c>
      <c r="D2387">
        <v>1037022454355</v>
      </c>
      <c r="E2387">
        <v>1</v>
      </c>
      <c r="F2387">
        <v>6077005984</v>
      </c>
      <c r="G2387">
        <v>27390000</v>
      </c>
      <c r="H2387" t="s">
        <v>40297</v>
      </c>
      <c r="I2387">
        <v>10212</v>
      </c>
      <c r="J2387">
        <v>1</v>
      </c>
      <c r="K2387">
        <v>2</v>
      </c>
    </row>
    <row r="2388" spans="1:11">
      <c r="A2388">
        <v>90</v>
      </c>
      <c r="B2388" t="b">
        <v>0</v>
      </c>
      <c r="C2388" t="s">
        <v>43445</v>
      </c>
      <c r="D2388">
        <v>1037022454355</v>
      </c>
      <c r="E2388">
        <v>1</v>
      </c>
      <c r="F2388">
        <v>6072945082</v>
      </c>
      <c r="G2388">
        <v>27340000</v>
      </c>
      <c r="H2388" t="s">
        <v>40297</v>
      </c>
      <c r="I2388">
        <v>10212</v>
      </c>
      <c r="J2388">
        <v>1</v>
      </c>
      <c r="K2388">
        <v>10</v>
      </c>
    </row>
    <row r="2389" spans="1:11">
      <c r="A2389">
        <v>90</v>
      </c>
      <c r="B2389" t="b">
        <v>0</v>
      </c>
      <c r="C2389" t="s">
        <v>47340</v>
      </c>
      <c r="D2389">
        <v>1037022454355</v>
      </c>
      <c r="E2389">
        <v>1</v>
      </c>
      <c r="F2389">
        <v>6131372077</v>
      </c>
      <c r="G2389">
        <v>27110000</v>
      </c>
      <c r="H2389" t="s">
        <v>40297</v>
      </c>
      <c r="I2389">
        <v>10212</v>
      </c>
      <c r="J2389">
        <v>2</v>
      </c>
      <c r="K2389">
        <v>3</v>
      </c>
    </row>
    <row r="2390" spans="1:11">
      <c r="A2390">
        <v>90</v>
      </c>
      <c r="B2390" t="b">
        <v>0</v>
      </c>
      <c r="C2390" t="s">
        <v>44199</v>
      </c>
      <c r="D2390">
        <v>1037022454355</v>
      </c>
      <c r="E2390">
        <v>1</v>
      </c>
      <c r="F2390">
        <v>6073834353</v>
      </c>
      <c r="G2390">
        <v>129900000</v>
      </c>
      <c r="H2390" t="s">
        <v>40297</v>
      </c>
      <c r="I2390">
        <v>10213</v>
      </c>
      <c r="J2390">
        <v>2</v>
      </c>
      <c r="K2390">
        <v>5</v>
      </c>
    </row>
    <row r="2391" spans="1:11">
      <c r="A2391">
        <v>30</v>
      </c>
      <c r="B2391" t="b">
        <v>0</v>
      </c>
      <c r="C2391" t="s">
        <v>42546</v>
      </c>
      <c r="D2391">
        <v>1037022454355</v>
      </c>
      <c r="E2391">
        <v>1</v>
      </c>
      <c r="F2391">
        <v>6117705915</v>
      </c>
      <c r="G2391">
        <v>28790000</v>
      </c>
      <c r="H2391" t="s">
        <v>40297</v>
      </c>
      <c r="I2391">
        <v>10216</v>
      </c>
      <c r="J2391">
        <v>3</v>
      </c>
      <c r="K2391">
        <v>3</v>
      </c>
    </row>
    <row r="2392" spans="1:11">
      <c r="A2392">
        <v>90</v>
      </c>
      <c r="B2392" t="b">
        <v>0</v>
      </c>
      <c r="C2392" t="s">
        <v>41043</v>
      </c>
      <c r="D2392">
        <v>1037022454355</v>
      </c>
      <c r="E2392">
        <v>1</v>
      </c>
      <c r="F2392">
        <v>6122532233</v>
      </c>
      <c r="G2392">
        <v>28720000</v>
      </c>
      <c r="H2392" t="s">
        <v>40297</v>
      </c>
      <c r="I2392">
        <v>10216</v>
      </c>
      <c r="J2392">
        <v>2</v>
      </c>
      <c r="K2392">
        <v>6</v>
      </c>
    </row>
    <row r="2393" spans="1:11">
      <c r="A2393">
        <v>90</v>
      </c>
      <c r="B2393" t="b">
        <v>0</v>
      </c>
      <c r="C2393" t="s">
        <v>47162</v>
      </c>
      <c r="D2393">
        <v>1037022454355</v>
      </c>
      <c r="E2393">
        <v>1</v>
      </c>
      <c r="F2393">
        <v>6118325632</v>
      </c>
      <c r="G2393">
        <v>28710000</v>
      </c>
      <c r="H2393" t="s">
        <v>40297</v>
      </c>
      <c r="I2393">
        <v>10216</v>
      </c>
      <c r="J2393">
        <v>3</v>
      </c>
      <c r="K2393">
        <v>5</v>
      </c>
    </row>
    <row r="2394" spans="1:11">
      <c r="A2394">
        <v>90</v>
      </c>
      <c r="B2394" t="b">
        <v>0</v>
      </c>
      <c r="C2394" t="s">
        <v>44380</v>
      </c>
      <c r="D2394">
        <v>1037022454355</v>
      </c>
      <c r="E2394">
        <v>1</v>
      </c>
      <c r="F2394">
        <v>6075539355</v>
      </c>
      <c r="G2394">
        <v>29490000</v>
      </c>
      <c r="H2394" t="s">
        <v>40297</v>
      </c>
      <c r="I2394">
        <v>10221</v>
      </c>
      <c r="J2394">
        <v>2</v>
      </c>
      <c r="K2394">
        <v>2</v>
      </c>
    </row>
    <row r="2395" spans="1:11">
      <c r="A2395">
        <v>90</v>
      </c>
      <c r="B2395" t="b">
        <v>0</v>
      </c>
      <c r="C2395" t="s">
        <v>42907</v>
      </c>
      <c r="D2395">
        <v>1037022454355</v>
      </c>
      <c r="E2395">
        <v>1</v>
      </c>
      <c r="F2395">
        <v>6077005187</v>
      </c>
      <c r="G2395">
        <v>27970000</v>
      </c>
      <c r="H2395" t="s">
        <v>40297</v>
      </c>
      <c r="I2395">
        <v>10221</v>
      </c>
      <c r="J2395">
        <v>1</v>
      </c>
      <c r="K2395">
        <v>2</v>
      </c>
    </row>
    <row r="2396" spans="1:11">
      <c r="A2396">
        <v>90</v>
      </c>
      <c r="B2396" t="b">
        <v>0</v>
      </c>
      <c r="C2396" t="s">
        <v>44290</v>
      </c>
      <c r="D2396">
        <v>1037022454355</v>
      </c>
      <c r="E2396">
        <v>1</v>
      </c>
      <c r="F2396">
        <v>6077406614</v>
      </c>
      <c r="G2396">
        <v>27920000</v>
      </c>
      <c r="H2396" t="s">
        <v>40297</v>
      </c>
      <c r="I2396">
        <v>10221</v>
      </c>
      <c r="J2396">
        <v>1</v>
      </c>
      <c r="K2396">
        <v>1</v>
      </c>
    </row>
    <row r="2397" spans="1:11">
      <c r="A2397">
        <v>90</v>
      </c>
      <c r="B2397" t="b">
        <v>0</v>
      </c>
      <c r="C2397" t="s">
        <v>41442</v>
      </c>
      <c r="D2397">
        <v>1037022454355</v>
      </c>
      <c r="E2397">
        <v>1</v>
      </c>
      <c r="F2397">
        <v>6075292115</v>
      </c>
      <c r="G2397">
        <v>27830000</v>
      </c>
      <c r="H2397" t="s">
        <v>40297</v>
      </c>
      <c r="I2397">
        <v>10221</v>
      </c>
      <c r="J2397">
        <v>5</v>
      </c>
      <c r="K2397">
        <v>6</v>
      </c>
    </row>
    <row r="2398" spans="1:11">
      <c r="A2398">
        <v>90</v>
      </c>
      <c r="B2398" t="b">
        <v>0</v>
      </c>
      <c r="C2398" t="s">
        <v>45457</v>
      </c>
      <c r="D2398">
        <v>1037022454355</v>
      </c>
      <c r="E2398">
        <v>1</v>
      </c>
      <c r="F2398">
        <v>6070565043</v>
      </c>
      <c r="G2398">
        <v>26450000</v>
      </c>
      <c r="H2398" t="s">
        <v>40297</v>
      </c>
      <c r="I2398">
        <v>10221</v>
      </c>
      <c r="J2398">
        <v>2</v>
      </c>
      <c r="K2398">
        <v>25</v>
      </c>
    </row>
    <row r="2399" spans="1:11">
      <c r="A2399">
        <v>90</v>
      </c>
      <c r="B2399" t="b">
        <v>0</v>
      </c>
      <c r="C2399" t="s">
        <v>42701</v>
      </c>
      <c r="D2399">
        <v>1037022454355</v>
      </c>
      <c r="E2399">
        <v>1</v>
      </c>
      <c r="F2399">
        <v>6075791373</v>
      </c>
      <c r="G2399">
        <v>25270000</v>
      </c>
      <c r="H2399" t="s">
        <v>40297</v>
      </c>
      <c r="I2399">
        <v>10221</v>
      </c>
      <c r="J2399">
        <v>3</v>
      </c>
      <c r="K2399">
        <v>8</v>
      </c>
    </row>
    <row r="2400" spans="1:11">
      <c r="A2400">
        <v>90</v>
      </c>
      <c r="B2400" t="b">
        <v>0</v>
      </c>
      <c r="C2400" t="s">
        <v>47701</v>
      </c>
      <c r="D2400">
        <v>1037022454355</v>
      </c>
      <c r="E2400">
        <v>1</v>
      </c>
      <c r="F2400">
        <v>6130889769</v>
      </c>
      <c r="G2400">
        <v>24990000</v>
      </c>
      <c r="H2400" t="s">
        <v>40297</v>
      </c>
      <c r="I2400">
        <v>10221</v>
      </c>
      <c r="J2400">
        <v>1</v>
      </c>
      <c r="K2400">
        <v>3</v>
      </c>
    </row>
    <row r="2401" spans="1:11">
      <c r="A2401">
        <v>90</v>
      </c>
      <c r="B2401" t="b">
        <v>0</v>
      </c>
      <c r="C2401" t="s">
        <v>47712</v>
      </c>
      <c r="D2401">
        <v>1037022454355</v>
      </c>
      <c r="E2401">
        <v>1</v>
      </c>
      <c r="F2401">
        <v>6130889946</v>
      </c>
      <c r="G2401">
        <v>24990000</v>
      </c>
      <c r="H2401" t="s">
        <v>40297</v>
      </c>
      <c r="I2401">
        <v>10221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47305</v>
      </c>
      <c r="D2402">
        <v>1037022454355</v>
      </c>
      <c r="E2402">
        <v>1</v>
      </c>
      <c r="F2402">
        <v>6075894770</v>
      </c>
      <c r="G2402">
        <v>24980000</v>
      </c>
      <c r="H2402" t="s">
        <v>40297</v>
      </c>
      <c r="I2402">
        <v>10221</v>
      </c>
      <c r="J2402">
        <v>8</v>
      </c>
      <c r="K2402">
        <v>9</v>
      </c>
    </row>
    <row r="2403" spans="1:11">
      <c r="A2403">
        <v>90</v>
      </c>
      <c r="B2403" t="b">
        <v>0</v>
      </c>
      <c r="C2403" t="s">
        <v>44004</v>
      </c>
      <c r="D2403">
        <v>1037022454355</v>
      </c>
      <c r="E2403">
        <v>1</v>
      </c>
      <c r="F2403">
        <v>6067803778</v>
      </c>
      <c r="G2403">
        <v>130000000</v>
      </c>
      <c r="H2403" t="s">
        <v>40297</v>
      </c>
      <c r="I2403">
        <v>10222</v>
      </c>
      <c r="J2403">
        <v>3</v>
      </c>
      <c r="K2403">
        <v>7</v>
      </c>
    </row>
    <row r="2404" spans="1:11">
      <c r="A2404">
        <v>90</v>
      </c>
      <c r="B2404" t="b">
        <v>0</v>
      </c>
      <c r="C2404" t="s">
        <v>47352</v>
      </c>
      <c r="D2404">
        <v>1037022454355</v>
      </c>
      <c r="E2404">
        <v>1</v>
      </c>
      <c r="F2404">
        <v>6131372348</v>
      </c>
      <c r="G2404">
        <v>24800000</v>
      </c>
      <c r="H2404" t="s">
        <v>40297</v>
      </c>
      <c r="I2404">
        <v>10225</v>
      </c>
      <c r="J2404">
        <v>1</v>
      </c>
      <c r="K2404">
        <v>2</v>
      </c>
    </row>
    <row r="2405" spans="1:11">
      <c r="A2405">
        <v>90</v>
      </c>
      <c r="B2405" t="b">
        <v>0</v>
      </c>
      <c r="C2405" t="s">
        <v>43155</v>
      </c>
      <c r="D2405">
        <v>1037022454355</v>
      </c>
      <c r="E2405">
        <v>1</v>
      </c>
      <c r="F2405">
        <v>6077006668</v>
      </c>
      <c r="G2405">
        <v>161100000</v>
      </c>
      <c r="H2405" t="s">
        <v>40297</v>
      </c>
      <c r="I2405">
        <v>10226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42378</v>
      </c>
      <c r="D2406">
        <v>1037022454355</v>
      </c>
      <c r="E2406">
        <v>1</v>
      </c>
      <c r="F2406">
        <v>6093909913</v>
      </c>
      <c r="G2406">
        <v>25020000</v>
      </c>
      <c r="H2406" t="s">
        <v>40297</v>
      </c>
      <c r="I2406">
        <v>10228</v>
      </c>
      <c r="J2406">
        <v>5</v>
      </c>
      <c r="K2406">
        <v>10</v>
      </c>
    </row>
    <row r="2407" spans="1:11">
      <c r="A2407">
        <v>90</v>
      </c>
      <c r="B2407" t="b">
        <v>0</v>
      </c>
      <c r="C2407" t="s">
        <v>42728</v>
      </c>
      <c r="D2407">
        <v>1037022454355</v>
      </c>
      <c r="E2407">
        <v>1</v>
      </c>
      <c r="F2407">
        <v>6121681949</v>
      </c>
      <c r="G2407">
        <v>42000000</v>
      </c>
      <c r="H2407" t="s">
        <v>40297</v>
      </c>
      <c r="I2407">
        <v>10244</v>
      </c>
      <c r="J2407">
        <v>2</v>
      </c>
      <c r="K2407">
        <v>2</v>
      </c>
    </row>
    <row r="2408" spans="1:11">
      <c r="A2408">
        <v>90</v>
      </c>
      <c r="B2408" t="b">
        <v>0</v>
      </c>
      <c r="C2408" t="s">
        <v>40543</v>
      </c>
      <c r="D2408">
        <v>1037022454355</v>
      </c>
      <c r="E2408">
        <v>1</v>
      </c>
      <c r="F2408">
        <v>6068504089</v>
      </c>
      <c r="G2408">
        <v>1000000</v>
      </c>
      <c r="H2408" t="s">
        <v>40297</v>
      </c>
      <c r="I2408">
        <v>10246</v>
      </c>
      <c r="J2408">
        <v>18</v>
      </c>
      <c r="K2408">
        <v>18</v>
      </c>
    </row>
    <row r="2409" spans="1:11">
      <c r="A2409">
        <v>90</v>
      </c>
      <c r="B2409" t="b">
        <v>0</v>
      </c>
      <c r="C2409" t="s">
        <v>43176</v>
      </c>
      <c r="D2409">
        <v>1037022454355</v>
      </c>
      <c r="E2409">
        <v>1</v>
      </c>
      <c r="F2409">
        <v>6069404606</v>
      </c>
      <c r="G2409">
        <v>999000</v>
      </c>
      <c r="H2409" t="s">
        <v>40297</v>
      </c>
      <c r="I2409">
        <v>10246</v>
      </c>
      <c r="J2409">
        <v>19</v>
      </c>
      <c r="K2409">
        <v>19</v>
      </c>
    </row>
    <row r="2410" spans="1:11">
      <c r="A2410">
        <v>90</v>
      </c>
      <c r="B2410" t="b">
        <v>0</v>
      </c>
      <c r="C2410" t="s">
        <v>41897</v>
      </c>
      <c r="D2410">
        <v>1037022454355</v>
      </c>
      <c r="E2410">
        <v>1</v>
      </c>
      <c r="F2410">
        <v>6069887920</v>
      </c>
      <c r="G2410">
        <v>950000</v>
      </c>
      <c r="H2410" t="s">
        <v>40297</v>
      </c>
      <c r="I2410">
        <v>10246</v>
      </c>
      <c r="J2410">
        <v>35</v>
      </c>
      <c r="K2410">
        <v>50</v>
      </c>
    </row>
    <row r="2411" spans="1:11">
      <c r="A2411">
        <v>90</v>
      </c>
      <c r="B2411" t="b">
        <v>0</v>
      </c>
      <c r="C2411" t="s">
        <v>42185</v>
      </c>
      <c r="D2411">
        <v>1037022454355</v>
      </c>
      <c r="E2411">
        <v>1</v>
      </c>
      <c r="F2411">
        <v>6070807232</v>
      </c>
      <c r="G2411">
        <v>400000</v>
      </c>
      <c r="H2411" t="s">
        <v>40297</v>
      </c>
      <c r="I2411">
        <v>10246</v>
      </c>
      <c r="J2411">
        <v>205</v>
      </c>
      <c r="K2411">
        <v>213</v>
      </c>
    </row>
    <row r="2412" spans="1:11">
      <c r="A2412">
        <v>90</v>
      </c>
      <c r="B2412" t="b">
        <v>0</v>
      </c>
      <c r="C2412" t="s">
        <v>47268</v>
      </c>
      <c r="D2412">
        <v>1037022454355</v>
      </c>
      <c r="E2412">
        <v>1</v>
      </c>
      <c r="F2412">
        <v>6127798356</v>
      </c>
      <c r="G2412">
        <v>399400</v>
      </c>
      <c r="H2412" t="s">
        <v>40297</v>
      </c>
      <c r="I2412">
        <v>10246</v>
      </c>
      <c r="J2412">
        <v>198</v>
      </c>
      <c r="K2412">
        <v>400</v>
      </c>
    </row>
    <row r="2413" spans="1:11">
      <c r="A2413">
        <v>90</v>
      </c>
      <c r="B2413" t="b">
        <v>0</v>
      </c>
      <c r="C2413" t="s">
        <v>46976</v>
      </c>
      <c r="D2413">
        <v>1037022454355</v>
      </c>
      <c r="E2413">
        <v>1</v>
      </c>
      <c r="F2413">
        <v>6127692381</v>
      </c>
      <c r="G2413">
        <v>399300</v>
      </c>
      <c r="H2413" t="s">
        <v>40297</v>
      </c>
      <c r="I2413">
        <v>10246</v>
      </c>
      <c r="J2413">
        <v>58</v>
      </c>
      <c r="K2413">
        <v>100</v>
      </c>
    </row>
    <row r="2414" spans="1:11">
      <c r="A2414">
        <v>90</v>
      </c>
      <c r="B2414" t="b">
        <v>0</v>
      </c>
      <c r="C2414" t="s">
        <v>40891</v>
      </c>
      <c r="D2414">
        <v>1037022454355</v>
      </c>
      <c r="E2414">
        <v>1</v>
      </c>
      <c r="F2414">
        <v>6069325304</v>
      </c>
      <c r="G2414">
        <v>4500000</v>
      </c>
      <c r="H2414" t="s">
        <v>40297</v>
      </c>
      <c r="I2414">
        <v>10250</v>
      </c>
      <c r="J2414">
        <v>18</v>
      </c>
      <c r="K2414">
        <v>60</v>
      </c>
    </row>
    <row r="2415" spans="1:11">
      <c r="A2415">
        <v>90</v>
      </c>
      <c r="B2415" t="b">
        <v>0</v>
      </c>
      <c r="C2415" t="s">
        <v>42730</v>
      </c>
      <c r="D2415">
        <v>1037022454355</v>
      </c>
      <c r="E2415">
        <v>1</v>
      </c>
      <c r="F2415">
        <v>6068517050</v>
      </c>
      <c r="G2415">
        <v>1950000</v>
      </c>
      <c r="H2415" t="s">
        <v>40297</v>
      </c>
      <c r="I2415">
        <v>10631</v>
      </c>
      <c r="J2415">
        <v>22</v>
      </c>
      <c r="K2415">
        <v>25</v>
      </c>
    </row>
    <row r="2416" spans="1:11">
      <c r="A2416">
        <v>90</v>
      </c>
      <c r="B2416" t="b">
        <v>0</v>
      </c>
      <c r="C2416" t="s">
        <v>44835</v>
      </c>
      <c r="D2416">
        <v>1037022454355</v>
      </c>
      <c r="E2416">
        <v>1</v>
      </c>
      <c r="F2416">
        <v>6068660672</v>
      </c>
      <c r="G2416">
        <v>1949000</v>
      </c>
      <c r="H2416" t="s">
        <v>40297</v>
      </c>
      <c r="I2416">
        <v>10631</v>
      </c>
      <c r="J2416">
        <v>1</v>
      </c>
      <c r="K2416">
        <v>5</v>
      </c>
    </row>
    <row r="2417" spans="1:11">
      <c r="A2417">
        <v>90</v>
      </c>
      <c r="B2417" t="b">
        <v>0</v>
      </c>
      <c r="C2417" t="s">
        <v>40974</v>
      </c>
      <c r="D2417">
        <v>1037022454355</v>
      </c>
      <c r="E2417">
        <v>1</v>
      </c>
      <c r="F2417">
        <v>6069063595</v>
      </c>
      <c r="G2417">
        <v>1185000</v>
      </c>
      <c r="H2417" t="s">
        <v>40297</v>
      </c>
      <c r="I2417">
        <v>10631</v>
      </c>
      <c r="J2417">
        <v>9</v>
      </c>
      <c r="K2417">
        <v>27</v>
      </c>
    </row>
    <row r="2418" spans="1:11">
      <c r="A2418">
        <v>90</v>
      </c>
      <c r="B2418" t="b">
        <v>0</v>
      </c>
      <c r="C2418" t="s">
        <v>45491</v>
      </c>
      <c r="D2418">
        <v>1037022454355</v>
      </c>
      <c r="E2418">
        <v>1</v>
      </c>
      <c r="F2418">
        <v>6072236489</v>
      </c>
      <c r="G2418">
        <v>1134000</v>
      </c>
      <c r="H2418" t="s">
        <v>40297</v>
      </c>
      <c r="I2418">
        <v>10631</v>
      </c>
      <c r="J2418">
        <v>26</v>
      </c>
      <c r="K2418">
        <v>26</v>
      </c>
    </row>
    <row r="2419" spans="1:11">
      <c r="A2419">
        <v>90</v>
      </c>
      <c r="B2419" t="b">
        <v>0</v>
      </c>
      <c r="C2419" t="s">
        <v>40943</v>
      </c>
      <c r="D2419">
        <v>1037022454355</v>
      </c>
      <c r="E2419">
        <v>1</v>
      </c>
      <c r="F2419">
        <v>6078697226</v>
      </c>
      <c r="G2419">
        <v>1000000</v>
      </c>
      <c r="H2419" t="s">
        <v>40297</v>
      </c>
      <c r="I2419">
        <v>10631</v>
      </c>
      <c r="J2419">
        <v>3</v>
      </c>
      <c r="K2419">
        <v>3</v>
      </c>
    </row>
    <row r="2420" spans="1:11">
      <c r="A2420">
        <v>90</v>
      </c>
      <c r="B2420" t="b">
        <v>0</v>
      </c>
      <c r="C2420" t="s">
        <v>43348</v>
      </c>
      <c r="D2420">
        <v>1037022454355</v>
      </c>
      <c r="E2420">
        <v>1</v>
      </c>
      <c r="F2420">
        <v>6097225638</v>
      </c>
      <c r="G2420">
        <v>932000</v>
      </c>
      <c r="H2420" t="s">
        <v>40297</v>
      </c>
      <c r="I2420">
        <v>10631</v>
      </c>
      <c r="J2420">
        <v>8</v>
      </c>
      <c r="K2420">
        <v>8</v>
      </c>
    </row>
    <row r="2421" spans="1:11">
      <c r="A2421">
        <v>90</v>
      </c>
      <c r="B2421" t="b">
        <v>0</v>
      </c>
      <c r="C2421" t="s">
        <v>43718</v>
      </c>
      <c r="D2421">
        <v>1037022454355</v>
      </c>
      <c r="E2421">
        <v>1</v>
      </c>
      <c r="F2421">
        <v>6118068236</v>
      </c>
      <c r="G2421">
        <v>931800</v>
      </c>
      <c r="H2421" t="s">
        <v>40297</v>
      </c>
      <c r="I2421">
        <v>10631</v>
      </c>
      <c r="J2421">
        <v>14</v>
      </c>
      <c r="K2421">
        <v>25</v>
      </c>
    </row>
    <row r="2422" spans="1:11">
      <c r="A2422">
        <v>90</v>
      </c>
      <c r="B2422" t="b">
        <v>0</v>
      </c>
      <c r="C2422" t="s">
        <v>44458</v>
      </c>
      <c r="D2422">
        <v>1037022454355</v>
      </c>
      <c r="E2422">
        <v>1</v>
      </c>
      <c r="F2422">
        <v>6112371027</v>
      </c>
      <c r="G2422">
        <v>929000</v>
      </c>
      <c r="H2422" t="s">
        <v>40297</v>
      </c>
      <c r="I2422">
        <v>10631</v>
      </c>
      <c r="J2422">
        <v>12</v>
      </c>
      <c r="K2422">
        <v>21</v>
      </c>
    </row>
    <row r="2423" spans="1:11">
      <c r="A2423">
        <v>90</v>
      </c>
      <c r="B2423" t="b">
        <v>0</v>
      </c>
      <c r="C2423" t="s">
        <v>47787</v>
      </c>
      <c r="D2423">
        <v>1037022454355</v>
      </c>
      <c r="E2423">
        <v>1</v>
      </c>
      <c r="F2423">
        <v>6123519816</v>
      </c>
      <c r="G2423">
        <v>924300</v>
      </c>
      <c r="H2423" t="s">
        <v>40297</v>
      </c>
      <c r="I2423">
        <v>10631</v>
      </c>
      <c r="J2423">
        <v>4</v>
      </c>
      <c r="K2423">
        <v>24</v>
      </c>
    </row>
    <row r="2424" spans="1:11">
      <c r="A2424">
        <v>90</v>
      </c>
      <c r="B2424" t="b">
        <v>0</v>
      </c>
      <c r="C2424" t="s">
        <v>47155</v>
      </c>
      <c r="D2424">
        <v>1037022454355</v>
      </c>
      <c r="E2424">
        <v>1</v>
      </c>
      <c r="F2424">
        <v>6129171681</v>
      </c>
      <c r="G2424">
        <v>924200</v>
      </c>
      <c r="H2424" t="s">
        <v>40297</v>
      </c>
      <c r="I2424">
        <v>10631</v>
      </c>
      <c r="J2424">
        <v>7</v>
      </c>
      <c r="K2424">
        <v>10</v>
      </c>
    </row>
    <row r="2425" spans="1:11">
      <c r="A2425">
        <v>90</v>
      </c>
      <c r="B2425" t="b">
        <v>0</v>
      </c>
      <c r="C2425" t="s">
        <v>44088</v>
      </c>
      <c r="D2425">
        <v>1037022454355</v>
      </c>
      <c r="E2425">
        <v>1</v>
      </c>
      <c r="F2425">
        <v>6077536417</v>
      </c>
      <c r="G2425">
        <v>870000</v>
      </c>
      <c r="H2425" t="s">
        <v>40297</v>
      </c>
      <c r="I2425">
        <v>10680</v>
      </c>
      <c r="J2425">
        <v>662</v>
      </c>
      <c r="K2425">
        <v>662</v>
      </c>
    </row>
    <row r="2426" spans="1:11">
      <c r="A2426">
        <v>90</v>
      </c>
      <c r="B2426" t="b">
        <v>0</v>
      </c>
      <c r="C2426" t="s">
        <v>41695</v>
      </c>
      <c r="D2426">
        <v>1037022454355</v>
      </c>
      <c r="E2426">
        <v>1</v>
      </c>
      <c r="F2426">
        <v>6085877572</v>
      </c>
      <c r="G2426">
        <v>849700</v>
      </c>
      <c r="H2426" t="s">
        <v>40297</v>
      </c>
      <c r="I2426">
        <v>10680</v>
      </c>
      <c r="J2426">
        <v>2</v>
      </c>
      <c r="K2426">
        <v>2</v>
      </c>
    </row>
    <row r="2427" spans="1:11">
      <c r="A2427">
        <v>90</v>
      </c>
      <c r="B2427" t="b">
        <v>0</v>
      </c>
      <c r="C2427" t="s">
        <v>41630</v>
      </c>
      <c r="D2427">
        <v>1037022454355</v>
      </c>
      <c r="E2427">
        <v>1</v>
      </c>
      <c r="F2427">
        <v>6081977858</v>
      </c>
      <c r="G2427">
        <v>849600</v>
      </c>
      <c r="H2427" t="s">
        <v>40297</v>
      </c>
      <c r="I2427">
        <v>10680</v>
      </c>
      <c r="J2427">
        <v>8</v>
      </c>
      <c r="K2427">
        <v>16</v>
      </c>
    </row>
    <row r="2428" spans="1:11">
      <c r="A2428">
        <v>90</v>
      </c>
      <c r="B2428" t="b">
        <v>0</v>
      </c>
      <c r="C2428" t="s">
        <v>43501</v>
      </c>
      <c r="D2428">
        <v>1037022454355</v>
      </c>
      <c r="E2428">
        <v>1</v>
      </c>
      <c r="F2428">
        <v>6114888473</v>
      </c>
      <c r="G2428">
        <v>849500</v>
      </c>
      <c r="H2428" t="s">
        <v>40297</v>
      </c>
      <c r="I2428">
        <v>10680</v>
      </c>
      <c r="J2428">
        <v>11</v>
      </c>
      <c r="K2428">
        <v>25</v>
      </c>
    </row>
    <row r="2429" spans="1:11">
      <c r="A2429">
        <v>90</v>
      </c>
      <c r="B2429" t="b">
        <v>0</v>
      </c>
      <c r="C2429" t="s">
        <v>42924</v>
      </c>
      <c r="D2429">
        <v>1037022454355</v>
      </c>
      <c r="E2429">
        <v>1</v>
      </c>
      <c r="F2429">
        <v>6090472979</v>
      </c>
      <c r="G2429">
        <v>250100</v>
      </c>
      <c r="H2429" t="s">
        <v>40297</v>
      </c>
      <c r="I2429">
        <v>10692</v>
      </c>
      <c r="J2429">
        <v>48</v>
      </c>
      <c r="K2429">
        <v>70</v>
      </c>
    </row>
    <row r="2430" spans="1:11">
      <c r="A2430">
        <v>90</v>
      </c>
      <c r="B2430" t="b">
        <v>0</v>
      </c>
      <c r="C2430" t="s">
        <v>40319</v>
      </c>
      <c r="D2430">
        <v>1037022454355</v>
      </c>
      <c r="E2430">
        <v>1</v>
      </c>
      <c r="F2430">
        <v>6109462674</v>
      </c>
      <c r="G2430">
        <v>5500000</v>
      </c>
      <c r="H2430" t="s">
        <v>40297</v>
      </c>
      <c r="I2430">
        <v>10842</v>
      </c>
      <c r="J2430">
        <v>3</v>
      </c>
      <c r="K2430">
        <v>15</v>
      </c>
    </row>
    <row r="2431" spans="1:11">
      <c r="A2431">
        <v>14</v>
      </c>
      <c r="B2431" t="b">
        <v>0</v>
      </c>
      <c r="C2431" t="s">
        <v>41530</v>
      </c>
      <c r="D2431">
        <v>1037022454355</v>
      </c>
      <c r="E2431">
        <v>1</v>
      </c>
      <c r="F2431">
        <v>6118704296</v>
      </c>
      <c r="G2431">
        <v>5495000</v>
      </c>
      <c r="H2431" t="s">
        <v>40297</v>
      </c>
      <c r="I2431">
        <v>10842</v>
      </c>
      <c r="J2431">
        <v>11</v>
      </c>
      <c r="K2431">
        <v>20</v>
      </c>
    </row>
    <row r="2432" spans="1:11">
      <c r="A2432">
        <v>90</v>
      </c>
      <c r="B2432" t="b">
        <v>0</v>
      </c>
      <c r="C2432" t="s">
        <v>44184</v>
      </c>
      <c r="D2432">
        <v>1037022454355</v>
      </c>
      <c r="E2432">
        <v>1</v>
      </c>
      <c r="F2432">
        <v>6070328119</v>
      </c>
      <c r="G2432">
        <v>1282000</v>
      </c>
      <c r="H2432" t="s">
        <v>40297</v>
      </c>
      <c r="I2432">
        <v>10850</v>
      </c>
      <c r="J2432">
        <v>9</v>
      </c>
      <c r="K2432">
        <v>10</v>
      </c>
    </row>
    <row r="2433" spans="1:11">
      <c r="A2433">
        <v>90</v>
      </c>
      <c r="B2433" t="b">
        <v>0</v>
      </c>
      <c r="C2433" t="s">
        <v>45704</v>
      </c>
      <c r="D2433">
        <v>1037022454355</v>
      </c>
      <c r="E2433">
        <v>1</v>
      </c>
      <c r="F2433">
        <v>6078693055</v>
      </c>
      <c r="G2433">
        <v>1200000</v>
      </c>
      <c r="H2433" t="s">
        <v>40297</v>
      </c>
      <c r="I2433">
        <v>10850</v>
      </c>
      <c r="J2433">
        <v>6</v>
      </c>
      <c r="K2433">
        <v>6</v>
      </c>
    </row>
    <row r="2434" spans="1:11">
      <c r="A2434">
        <v>90</v>
      </c>
      <c r="B2434" t="b">
        <v>0</v>
      </c>
      <c r="C2434" t="s">
        <v>40929</v>
      </c>
      <c r="D2434">
        <v>1037022454355</v>
      </c>
      <c r="E2434">
        <v>1</v>
      </c>
      <c r="F2434">
        <v>6088658618</v>
      </c>
      <c r="G2434">
        <v>1174000</v>
      </c>
      <c r="H2434" t="s">
        <v>40297</v>
      </c>
      <c r="I2434">
        <v>10850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46528</v>
      </c>
      <c r="D2435">
        <v>1037022454355</v>
      </c>
      <c r="E2435">
        <v>1</v>
      </c>
      <c r="F2435">
        <v>6126141112</v>
      </c>
      <c r="G2435">
        <v>1165000</v>
      </c>
      <c r="H2435" t="s">
        <v>40297</v>
      </c>
      <c r="I2435">
        <v>10850</v>
      </c>
      <c r="J2435">
        <v>21</v>
      </c>
      <c r="K2435">
        <v>25</v>
      </c>
    </row>
    <row r="2436" spans="1:11">
      <c r="A2436">
        <v>90</v>
      </c>
      <c r="B2436" t="b">
        <v>0</v>
      </c>
      <c r="C2436" t="s">
        <v>46035</v>
      </c>
      <c r="D2436">
        <v>1037022454355</v>
      </c>
      <c r="E2436">
        <v>1</v>
      </c>
      <c r="F2436">
        <v>6113177191</v>
      </c>
      <c r="G2436">
        <v>1164000</v>
      </c>
      <c r="H2436" t="s">
        <v>40297</v>
      </c>
      <c r="I2436">
        <v>10850</v>
      </c>
      <c r="J2436">
        <v>19</v>
      </c>
      <c r="K2436">
        <v>30</v>
      </c>
    </row>
    <row r="2437" spans="1:11">
      <c r="A2437">
        <v>14</v>
      </c>
      <c r="B2437" t="b">
        <v>0</v>
      </c>
      <c r="C2437" t="s">
        <v>46886</v>
      </c>
      <c r="D2437">
        <v>1037022454355</v>
      </c>
      <c r="E2437">
        <v>1</v>
      </c>
      <c r="F2437">
        <v>6129561670</v>
      </c>
      <c r="G2437">
        <v>4993000</v>
      </c>
      <c r="H2437" t="s">
        <v>40297</v>
      </c>
      <c r="I2437">
        <v>10858</v>
      </c>
      <c r="J2437">
        <v>12</v>
      </c>
      <c r="K2437">
        <v>12</v>
      </c>
    </row>
    <row r="2438" spans="1:11">
      <c r="A2438">
        <v>90</v>
      </c>
      <c r="B2438" t="b">
        <v>0</v>
      </c>
      <c r="C2438" t="s">
        <v>47432</v>
      </c>
      <c r="D2438">
        <v>1037022454355</v>
      </c>
      <c r="E2438">
        <v>1</v>
      </c>
      <c r="F2438">
        <v>6128007545</v>
      </c>
      <c r="G2438">
        <v>4992000</v>
      </c>
      <c r="H2438" t="s">
        <v>40297</v>
      </c>
      <c r="I2438">
        <v>10858</v>
      </c>
      <c r="J2438">
        <v>8</v>
      </c>
      <c r="K2438">
        <v>9</v>
      </c>
    </row>
    <row r="2439" spans="1:11">
      <c r="A2439">
        <v>90</v>
      </c>
      <c r="B2439" t="b">
        <v>0</v>
      </c>
      <c r="C2439" t="s">
        <v>41422</v>
      </c>
      <c r="D2439">
        <v>1037022454355</v>
      </c>
      <c r="E2439">
        <v>1</v>
      </c>
      <c r="F2439">
        <v>6068509026</v>
      </c>
      <c r="G2439">
        <v>350000</v>
      </c>
      <c r="H2439" t="s">
        <v>40297</v>
      </c>
      <c r="I2439">
        <v>10868</v>
      </c>
      <c r="J2439">
        <v>2</v>
      </c>
      <c r="K2439">
        <v>20</v>
      </c>
    </row>
    <row r="2440" spans="1:11">
      <c r="A2440">
        <v>90</v>
      </c>
      <c r="B2440" t="b">
        <v>0</v>
      </c>
      <c r="C2440" t="s">
        <v>44928</v>
      </c>
      <c r="D2440">
        <v>1037022454355</v>
      </c>
      <c r="E2440">
        <v>1</v>
      </c>
      <c r="F2440">
        <v>6114409641</v>
      </c>
      <c r="G2440">
        <v>300000</v>
      </c>
      <c r="H2440" t="s">
        <v>40297</v>
      </c>
      <c r="I2440">
        <v>10868</v>
      </c>
      <c r="J2440">
        <v>4</v>
      </c>
      <c r="K2440">
        <v>6</v>
      </c>
    </row>
    <row r="2441" spans="1:11">
      <c r="A2441">
        <v>30</v>
      </c>
      <c r="B2441" t="b">
        <v>0</v>
      </c>
      <c r="C2441" t="s">
        <v>46253</v>
      </c>
      <c r="D2441">
        <v>1037022454355</v>
      </c>
      <c r="E2441">
        <v>1</v>
      </c>
      <c r="F2441">
        <v>6126292445</v>
      </c>
      <c r="G2441">
        <v>299900</v>
      </c>
      <c r="H2441" t="s">
        <v>40297</v>
      </c>
      <c r="I2441">
        <v>10868</v>
      </c>
      <c r="J2441">
        <v>5</v>
      </c>
      <c r="K2441">
        <v>6</v>
      </c>
    </row>
    <row r="2442" spans="1:11">
      <c r="A2442">
        <v>90</v>
      </c>
      <c r="B2442" t="b">
        <v>0</v>
      </c>
      <c r="C2442" t="s">
        <v>46631</v>
      </c>
      <c r="D2442">
        <v>1037022454355</v>
      </c>
      <c r="E2442">
        <v>1</v>
      </c>
      <c r="F2442">
        <v>6130764253</v>
      </c>
      <c r="G2442">
        <v>140000</v>
      </c>
      <c r="H2442" t="s">
        <v>40297</v>
      </c>
      <c r="I2442">
        <v>10868</v>
      </c>
      <c r="J2442">
        <v>147</v>
      </c>
      <c r="K2442">
        <v>147</v>
      </c>
    </row>
    <row r="2443" spans="1:11">
      <c r="A2443">
        <v>90</v>
      </c>
      <c r="B2443" t="b">
        <v>0</v>
      </c>
      <c r="C2443" t="s">
        <v>40672</v>
      </c>
      <c r="D2443">
        <v>1037022454355</v>
      </c>
      <c r="E2443">
        <v>1</v>
      </c>
      <c r="F2443">
        <v>6108711237</v>
      </c>
      <c r="G2443">
        <v>500100</v>
      </c>
      <c r="H2443" t="s">
        <v>40297</v>
      </c>
      <c r="I2443">
        <v>10872</v>
      </c>
      <c r="J2443">
        <v>4</v>
      </c>
      <c r="K2443">
        <v>4</v>
      </c>
    </row>
    <row r="2444" spans="1:11">
      <c r="A2444">
        <v>90</v>
      </c>
      <c r="B2444" t="b">
        <v>0</v>
      </c>
      <c r="C2444" t="s">
        <v>41083</v>
      </c>
      <c r="D2444">
        <v>1037022454355</v>
      </c>
      <c r="E2444">
        <v>1</v>
      </c>
      <c r="F2444">
        <v>6070997550</v>
      </c>
      <c r="G2444">
        <v>500000</v>
      </c>
      <c r="H2444" t="s">
        <v>40297</v>
      </c>
      <c r="I2444">
        <v>10872</v>
      </c>
      <c r="J2444">
        <v>54</v>
      </c>
      <c r="K2444">
        <v>55</v>
      </c>
    </row>
    <row r="2445" spans="1:11">
      <c r="A2445">
        <v>90</v>
      </c>
      <c r="B2445" t="b">
        <v>0</v>
      </c>
      <c r="C2445" t="s">
        <v>44756</v>
      </c>
      <c r="D2445">
        <v>1037022454355</v>
      </c>
      <c r="E2445">
        <v>1</v>
      </c>
      <c r="F2445">
        <v>6073247739</v>
      </c>
      <c r="G2445">
        <v>500000</v>
      </c>
      <c r="H2445" t="s">
        <v>40297</v>
      </c>
      <c r="I2445">
        <v>10872</v>
      </c>
      <c r="J2445">
        <v>1</v>
      </c>
      <c r="K2445">
        <v>25</v>
      </c>
    </row>
    <row r="2446" spans="1:11">
      <c r="A2446">
        <v>90</v>
      </c>
      <c r="B2446" t="b">
        <v>0</v>
      </c>
      <c r="C2446" t="s">
        <v>41233</v>
      </c>
      <c r="D2446">
        <v>1037022454355</v>
      </c>
      <c r="E2446">
        <v>1</v>
      </c>
      <c r="F2446">
        <v>6106092893</v>
      </c>
      <c r="G2446">
        <v>499900</v>
      </c>
      <c r="H2446" t="s">
        <v>40297</v>
      </c>
      <c r="I2446">
        <v>10872</v>
      </c>
      <c r="J2446">
        <v>8</v>
      </c>
      <c r="K2446">
        <v>11</v>
      </c>
    </row>
    <row r="2447" spans="1:11">
      <c r="A2447">
        <v>90</v>
      </c>
      <c r="B2447" t="b">
        <v>0</v>
      </c>
      <c r="C2447" t="s">
        <v>46683</v>
      </c>
      <c r="D2447">
        <v>1037022454355</v>
      </c>
      <c r="E2447">
        <v>1</v>
      </c>
      <c r="F2447">
        <v>6129258008</v>
      </c>
      <c r="G2447">
        <v>480000</v>
      </c>
      <c r="H2447" t="s">
        <v>40297</v>
      </c>
      <c r="I2447">
        <v>10872</v>
      </c>
      <c r="J2447">
        <v>6</v>
      </c>
      <c r="K2447">
        <v>6</v>
      </c>
    </row>
    <row r="2448" spans="1:11">
      <c r="A2448">
        <v>90</v>
      </c>
      <c r="B2448" t="b">
        <v>0</v>
      </c>
      <c r="C2448" t="s">
        <v>46590</v>
      </c>
      <c r="D2448">
        <v>1037022454355</v>
      </c>
      <c r="E2448">
        <v>1</v>
      </c>
      <c r="F2448">
        <v>6130763155</v>
      </c>
      <c r="G2448">
        <v>110000</v>
      </c>
      <c r="H2448" t="s">
        <v>40297</v>
      </c>
      <c r="I2448">
        <v>10872</v>
      </c>
      <c r="J2448">
        <v>277</v>
      </c>
      <c r="K2448">
        <v>277</v>
      </c>
    </row>
    <row r="2449" spans="1:11">
      <c r="A2449">
        <v>90</v>
      </c>
      <c r="B2449" t="b">
        <v>0</v>
      </c>
      <c r="C2449" t="s">
        <v>45846</v>
      </c>
      <c r="D2449">
        <v>1037022454355</v>
      </c>
      <c r="E2449">
        <v>1</v>
      </c>
      <c r="F2449">
        <v>6104059820</v>
      </c>
      <c r="G2449">
        <v>499000</v>
      </c>
      <c r="H2449" t="s">
        <v>40297</v>
      </c>
      <c r="I2449">
        <v>10876</v>
      </c>
      <c r="J2449">
        <v>4</v>
      </c>
      <c r="K2449">
        <v>15</v>
      </c>
    </row>
    <row r="2450" spans="1:11">
      <c r="A2450">
        <v>90</v>
      </c>
      <c r="B2450" t="b">
        <v>0</v>
      </c>
      <c r="C2450" t="s">
        <v>46686</v>
      </c>
      <c r="D2450">
        <v>1037022454355</v>
      </c>
      <c r="E2450">
        <v>1</v>
      </c>
      <c r="F2450">
        <v>6129258115</v>
      </c>
      <c r="G2450">
        <v>480000</v>
      </c>
      <c r="H2450" t="s">
        <v>40297</v>
      </c>
      <c r="I2450">
        <v>10876</v>
      </c>
      <c r="J2450">
        <v>5</v>
      </c>
      <c r="K2450">
        <v>5</v>
      </c>
    </row>
    <row r="2451" spans="1:11">
      <c r="A2451">
        <v>30</v>
      </c>
      <c r="B2451" t="b">
        <v>0</v>
      </c>
      <c r="C2451" t="s">
        <v>46823</v>
      </c>
      <c r="D2451">
        <v>1037022454355</v>
      </c>
      <c r="E2451">
        <v>1</v>
      </c>
      <c r="F2451">
        <v>6120676143</v>
      </c>
      <c r="G2451">
        <v>479900</v>
      </c>
      <c r="H2451" t="s">
        <v>40297</v>
      </c>
      <c r="I2451">
        <v>10876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46910</v>
      </c>
      <c r="D2452">
        <v>1037022454355</v>
      </c>
      <c r="E2452">
        <v>1</v>
      </c>
      <c r="F2452">
        <v>6130752335</v>
      </c>
      <c r="G2452">
        <v>190000</v>
      </c>
      <c r="H2452" t="s">
        <v>40297</v>
      </c>
      <c r="I2452">
        <v>10876</v>
      </c>
      <c r="J2452">
        <v>7</v>
      </c>
      <c r="K2452">
        <v>7</v>
      </c>
    </row>
    <row r="2453" spans="1:11">
      <c r="A2453">
        <v>90</v>
      </c>
      <c r="B2453" t="b">
        <v>0</v>
      </c>
      <c r="C2453" t="s">
        <v>44795</v>
      </c>
      <c r="D2453">
        <v>1037022454355</v>
      </c>
      <c r="E2453">
        <v>1</v>
      </c>
      <c r="F2453">
        <v>6073247969</v>
      </c>
      <c r="G2453">
        <v>500000</v>
      </c>
      <c r="H2453" t="s">
        <v>40297</v>
      </c>
      <c r="I2453">
        <v>10880</v>
      </c>
      <c r="J2453">
        <v>25</v>
      </c>
      <c r="K2453">
        <v>25</v>
      </c>
    </row>
    <row r="2454" spans="1:11">
      <c r="A2454">
        <v>30</v>
      </c>
      <c r="B2454" t="b">
        <v>0</v>
      </c>
      <c r="C2454" t="s">
        <v>45919</v>
      </c>
      <c r="D2454">
        <v>1037022454355</v>
      </c>
      <c r="E2454">
        <v>1</v>
      </c>
      <c r="F2454">
        <v>6127021834</v>
      </c>
      <c r="G2454">
        <v>400000</v>
      </c>
      <c r="H2454" t="s">
        <v>40297</v>
      </c>
      <c r="I2454">
        <v>10880</v>
      </c>
      <c r="J2454">
        <v>9</v>
      </c>
      <c r="K2454">
        <v>9</v>
      </c>
    </row>
    <row r="2455" spans="1:11">
      <c r="A2455">
        <v>90</v>
      </c>
      <c r="B2455" t="b">
        <v>0</v>
      </c>
      <c r="C2455" t="s">
        <v>47434</v>
      </c>
      <c r="D2455">
        <v>1037022454355</v>
      </c>
      <c r="E2455">
        <v>1</v>
      </c>
      <c r="F2455">
        <v>6129258196</v>
      </c>
      <c r="G2455">
        <v>350000</v>
      </c>
      <c r="H2455" t="s">
        <v>40297</v>
      </c>
      <c r="I2455">
        <v>10880</v>
      </c>
      <c r="J2455">
        <v>6</v>
      </c>
      <c r="K2455">
        <v>6</v>
      </c>
    </row>
    <row r="2456" spans="1:11">
      <c r="A2456">
        <v>90</v>
      </c>
      <c r="B2456" t="b">
        <v>0</v>
      </c>
      <c r="C2456" t="s">
        <v>47417</v>
      </c>
      <c r="D2456">
        <v>1037022454355</v>
      </c>
      <c r="E2456">
        <v>1</v>
      </c>
      <c r="F2456">
        <v>6130751129</v>
      </c>
      <c r="G2456">
        <v>190000</v>
      </c>
      <c r="H2456" t="s">
        <v>40297</v>
      </c>
      <c r="I2456">
        <v>10880</v>
      </c>
      <c r="J2456">
        <v>16</v>
      </c>
      <c r="K2456">
        <v>16</v>
      </c>
    </row>
    <row r="2457" spans="1:11">
      <c r="A2457">
        <v>30</v>
      </c>
      <c r="B2457" t="b">
        <v>0</v>
      </c>
      <c r="C2457" t="s">
        <v>45865</v>
      </c>
      <c r="D2457">
        <v>1037022454355</v>
      </c>
      <c r="E2457">
        <v>1</v>
      </c>
      <c r="F2457">
        <v>6126965452</v>
      </c>
      <c r="G2457">
        <v>500000</v>
      </c>
      <c r="H2457" t="s">
        <v>40297</v>
      </c>
      <c r="I2457">
        <v>10884</v>
      </c>
      <c r="J2457">
        <v>10</v>
      </c>
      <c r="K2457">
        <v>10</v>
      </c>
    </row>
    <row r="2458" spans="1:11">
      <c r="A2458">
        <v>90</v>
      </c>
      <c r="B2458" t="b">
        <v>0</v>
      </c>
      <c r="C2458" t="s">
        <v>47466</v>
      </c>
      <c r="D2458">
        <v>1037022454355</v>
      </c>
      <c r="E2458">
        <v>1</v>
      </c>
      <c r="F2458">
        <v>6129258342</v>
      </c>
      <c r="G2458">
        <v>490000</v>
      </c>
      <c r="H2458" t="s">
        <v>40297</v>
      </c>
      <c r="I2458">
        <v>10884</v>
      </c>
      <c r="J2458">
        <v>2</v>
      </c>
      <c r="K2458">
        <v>2</v>
      </c>
    </row>
    <row r="2459" spans="1:11">
      <c r="A2459">
        <v>90</v>
      </c>
      <c r="B2459" t="b">
        <v>0</v>
      </c>
      <c r="C2459" t="s">
        <v>40500</v>
      </c>
      <c r="D2459">
        <v>1037022454355</v>
      </c>
      <c r="E2459">
        <v>1</v>
      </c>
      <c r="F2459">
        <v>6120609329</v>
      </c>
      <c r="G2459">
        <v>1212000</v>
      </c>
      <c r="H2459" t="s">
        <v>40297</v>
      </c>
      <c r="I2459">
        <v>10888</v>
      </c>
      <c r="J2459">
        <v>29</v>
      </c>
      <c r="K2459">
        <v>36</v>
      </c>
    </row>
    <row r="2460" spans="1:11">
      <c r="A2460">
        <v>90</v>
      </c>
      <c r="B2460" t="b">
        <v>0</v>
      </c>
      <c r="C2460" t="s">
        <v>44466</v>
      </c>
      <c r="D2460">
        <v>1037022454355</v>
      </c>
      <c r="E2460">
        <v>1</v>
      </c>
      <c r="F2460">
        <v>6123851843</v>
      </c>
      <c r="G2460">
        <v>1200000</v>
      </c>
      <c r="H2460" t="s">
        <v>40297</v>
      </c>
      <c r="I2460">
        <v>10888</v>
      </c>
      <c r="J2460">
        <v>128</v>
      </c>
      <c r="K2460">
        <v>153</v>
      </c>
    </row>
    <row r="2461" spans="1:11">
      <c r="A2461">
        <v>90</v>
      </c>
      <c r="B2461" t="b">
        <v>0</v>
      </c>
      <c r="C2461" t="s">
        <v>47108</v>
      </c>
      <c r="D2461">
        <v>1037022454355</v>
      </c>
      <c r="E2461">
        <v>1</v>
      </c>
      <c r="F2461">
        <v>6131463911</v>
      </c>
      <c r="G2461">
        <v>1000000</v>
      </c>
      <c r="H2461" t="s">
        <v>40297</v>
      </c>
      <c r="I2461">
        <v>10888</v>
      </c>
      <c r="J2461">
        <v>2</v>
      </c>
      <c r="K2461">
        <v>5</v>
      </c>
    </row>
    <row r="2462" spans="1:11">
      <c r="A2462">
        <v>90</v>
      </c>
      <c r="B2462" t="b">
        <v>0</v>
      </c>
      <c r="C2462" t="s">
        <v>44918</v>
      </c>
      <c r="D2462">
        <v>1037022454355</v>
      </c>
      <c r="E2462">
        <v>1</v>
      </c>
      <c r="F2462">
        <v>6069513180</v>
      </c>
      <c r="G2462">
        <v>189900</v>
      </c>
      <c r="H2462" t="s">
        <v>40297</v>
      </c>
      <c r="I2462">
        <v>10998</v>
      </c>
      <c r="J2462">
        <v>1</v>
      </c>
      <c r="K2462">
        <v>2</v>
      </c>
    </row>
    <row r="2463" spans="1:11">
      <c r="A2463">
        <v>90</v>
      </c>
      <c r="B2463" t="b">
        <v>0</v>
      </c>
      <c r="C2463" t="s">
        <v>44794</v>
      </c>
      <c r="D2463">
        <v>1037022454355</v>
      </c>
      <c r="E2463">
        <v>1</v>
      </c>
      <c r="F2463">
        <v>6069971167</v>
      </c>
      <c r="G2463">
        <v>189000</v>
      </c>
      <c r="H2463" t="s">
        <v>40297</v>
      </c>
      <c r="I2463">
        <v>10998</v>
      </c>
      <c r="J2463">
        <v>272</v>
      </c>
      <c r="K2463">
        <v>273</v>
      </c>
    </row>
    <row r="2464" spans="1:11">
      <c r="A2464">
        <v>90</v>
      </c>
      <c r="B2464" t="b">
        <v>0</v>
      </c>
      <c r="C2464" t="s">
        <v>45406</v>
      </c>
      <c r="D2464">
        <v>1037022454355</v>
      </c>
      <c r="E2464">
        <v>1</v>
      </c>
      <c r="F2464">
        <v>6070138733</v>
      </c>
      <c r="G2464">
        <v>188000</v>
      </c>
      <c r="H2464" t="s">
        <v>40297</v>
      </c>
      <c r="I2464">
        <v>10998</v>
      </c>
      <c r="J2464">
        <v>88</v>
      </c>
      <c r="K2464">
        <v>100</v>
      </c>
    </row>
    <row r="2465" spans="1:11">
      <c r="A2465">
        <v>90</v>
      </c>
      <c r="B2465" t="b">
        <v>0</v>
      </c>
      <c r="C2465" t="s">
        <v>43357</v>
      </c>
      <c r="D2465">
        <v>1037022454355</v>
      </c>
      <c r="E2465">
        <v>1</v>
      </c>
      <c r="F2465">
        <v>6068750309</v>
      </c>
      <c r="G2465">
        <v>148100</v>
      </c>
      <c r="H2465" t="s">
        <v>40297</v>
      </c>
      <c r="I2465">
        <v>10998</v>
      </c>
      <c r="J2465">
        <v>49</v>
      </c>
      <c r="K2465">
        <v>54</v>
      </c>
    </row>
    <row r="2466" spans="1:11">
      <c r="A2466">
        <v>90</v>
      </c>
      <c r="B2466" t="b">
        <v>0</v>
      </c>
      <c r="C2466" t="s">
        <v>43699</v>
      </c>
      <c r="D2466">
        <v>1037022454355</v>
      </c>
      <c r="E2466">
        <v>1</v>
      </c>
      <c r="F2466">
        <v>6078418835</v>
      </c>
      <c r="G2466">
        <v>120000</v>
      </c>
      <c r="H2466" t="s">
        <v>40297</v>
      </c>
      <c r="I2466">
        <v>10998</v>
      </c>
      <c r="J2466">
        <v>3</v>
      </c>
      <c r="K2466">
        <v>3</v>
      </c>
    </row>
    <row r="2467" spans="1:11">
      <c r="A2467">
        <v>90</v>
      </c>
      <c r="B2467" t="b">
        <v>0</v>
      </c>
      <c r="C2467" t="s">
        <v>40992</v>
      </c>
      <c r="D2467">
        <v>1037022454355</v>
      </c>
      <c r="E2467">
        <v>1</v>
      </c>
      <c r="F2467">
        <v>6082301975</v>
      </c>
      <c r="G2467">
        <v>115300</v>
      </c>
      <c r="H2467" t="s">
        <v>40297</v>
      </c>
      <c r="I2467">
        <v>10998</v>
      </c>
      <c r="J2467">
        <v>2</v>
      </c>
      <c r="K2467">
        <v>2</v>
      </c>
    </row>
    <row r="2468" spans="1:11">
      <c r="A2468">
        <v>90</v>
      </c>
      <c r="B2468" t="b">
        <v>0</v>
      </c>
      <c r="C2468" t="s">
        <v>41663</v>
      </c>
      <c r="D2468">
        <v>1037022454355</v>
      </c>
      <c r="E2468">
        <v>1</v>
      </c>
      <c r="F2468">
        <v>6089547449</v>
      </c>
      <c r="G2468">
        <v>100000</v>
      </c>
      <c r="H2468" t="s">
        <v>40297</v>
      </c>
      <c r="I2468">
        <v>10998</v>
      </c>
      <c r="J2468">
        <v>10</v>
      </c>
      <c r="K2468">
        <v>12</v>
      </c>
    </row>
    <row r="2469" spans="1:11">
      <c r="A2469">
        <v>90</v>
      </c>
      <c r="B2469" t="b">
        <v>0</v>
      </c>
      <c r="C2469" t="s">
        <v>44476</v>
      </c>
      <c r="D2469">
        <v>1037022454355</v>
      </c>
      <c r="E2469">
        <v>1</v>
      </c>
      <c r="F2469">
        <v>6095036875</v>
      </c>
      <c r="G2469">
        <v>99940</v>
      </c>
      <c r="H2469" t="s">
        <v>40297</v>
      </c>
      <c r="I2469">
        <v>10998</v>
      </c>
      <c r="J2469">
        <v>40</v>
      </c>
      <c r="K2469">
        <v>50</v>
      </c>
    </row>
    <row r="2470" spans="1:11">
      <c r="A2470">
        <v>90</v>
      </c>
      <c r="B2470" t="b">
        <v>0</v>
      </c>
      <c r="C2470" t="s">
        <v>43566</v>
      </c>
      <c r="D2470">
        <v>1037022454355</v>
      </c>
      <c r="E2470">
        <v>1</v>
      </c>
      <c r="F2470">
        <v>6072224861</v>
      </c>
      <c r="G2470">
        <v>99670</v>
      </c>
      <c r="H2470" t="s">
        <v>40297</v>
      </c>
      <c r="I2470">
        <v>10998</v>
      </c>
      <c r="J2470">
        <v>22</v>
      </c>
      <c r="K2470">
        <v>22</v>
      </c>
    </row>
    <row r="2471" spans="1:11">
      <c r="A2471">
        <v>90</v>
      </c>
      <c r="B2471" t="b">
        <v>0</v>
      </c>
      <c r="C2471" t="s">
        <v>44704</v>
      </c>
      <c r="D2471">
        <v>1037022454355</v>
      </c>
      <c r="E2471">
        <v>1</v>
      </c>
      <c r="F2471">
        <v>6094612212</v>
      </c>
      <c r="G2471">
        <v>99670</v>
      </c>
      <c r="H2471" t="s">
        <v>40297</v>
      </c>
      <c r="I2471">
        <v>10998</v>
      </c>
      <c r="J2471">
        <v>53</v>
      </c>
      <c r="K2471">
        <v>53</v>
      </c>
    </row>
    <row r="2472" spans="1:11">
      <c r="A2472">
        <v>90</v>
      </c>
      <c r="B2472" t="b">
        <v>0</v>
      </c>
      <c r="C2472" t="s">
        <v>44999</v>
      </c>
      <c r="D2472">
        <v>1037022454355</v>
      </c>
      <c r="E2472">
        <v>1</v>
      </c>
      <c r="F2472">
        <v>6106836410</v>
      </c>
      <c r="G2472">
        <v>50000</v>
      </c>
      <c r="H2472" t="s">
        <v>40297</v>
      </c>
      <c r="I2472">
        <v>10998</v>
      </c>
      <c r="J2472">
        <v>41</v>
      </c>
      <c r="K2472">
        <v>50</v>
      </c>
    </row>
    <row r="2473" spans="1:11">
      <c r="A2473">
        <v>90</v>
      </c>
      <c r="B2473" t="b">
        <v>0</v>
      </c>
      <c r="C2473" t="s">
        <v>42315</v>
      </c>
      <c r="D2473">
        <v>1037022454355</v>
      </c>
      <c r="E2473">
        <v>1</v>
      </c>
      <c r="F2473">
        <v>6113996300</v>
      </c>
      <c r="G2473">
        <v>49000</v>
      </c>
      <c r="H2473" t="s">
        <v>40297</v>
      </c>
      <c r="I2473">
        <v>10998</v>
      </c>
      <c r="J2473">
        <v>16</v>
      </c>
      <c r="K2473">
        <v>20</v>
      </c>
    </row>
    <row r="2474" spans="1:11">
      <c r="A2474">
        <v>90</v>
      </c>
      <c r="B2474" t="b">
        <v>0</v>
      </c>
      <c r="C2474" t="s">
        <v>42089</v>
      </c>
      <c r="D2474">
        <v>1037022454355</v>
      </c>
      <c r="E2474">
        <v>1</v>
      </c>
      <c r="F2474">
        <v>6067857545</v>
      </c>
      <c r="G2474">
        <v>45950</v>
      </c>
      <c r="H2474" t="s">
        <v>40297</v>
      </c>
      <c r="I2474">
        <v>10998</v>
      </c>
      <c r="J2474">
        <v>10</v>
      </c>
      <c r="K2474">
        <v>30</v>
      </c>
    </row>
    <row r="2475" spans="1:11">
      <c r="A2475">
        <v>90</v>
      </c>
      <c r="B2475" t="b">
        <v>0</v>
      </c>
      <c r="C2475" t="s">
        <v>47585</v>
      </c>
      <c r="D2475">
        <v>1037022454355</v>
      </c>
      <c r="E2475">
        <v>1</v>
      </c>
      <c r="F2475">
        <v>6131437223</v>
      </c>
      <c r="G2475">
        <v>45940</v>
      </c>
      <c r="H2475" t="s">
        <v>40297</v>
      </c>
      <c r="I2475">
        <v>10998</v>
      </c>
      <c r="J2475">
        <v>44</v>
      </c>
      <c r="K2475">
        <v>49</v>
      </c>
    </row>
    <row r="2476" spans="1:11">
      <c r="A2476">
        <v>90</v>
      </c>
      <c r="B2476" t="b">
        <v>0</v>
      </c>
      <c r="C2476" t="s">
        <v>41311</v>
      </c>
      <c r="D2476">
        <v>1037022454355</v>
      </c>
      <c r="E2476">
        <v>1</v>
      </c>
      <c r="F2476">
        <v>6101669596</v>
      </c>
      <c r="G2476">
        <v>450000</v>
      </c>
      <c r="H2476" t="s">
        <v>40297</v>
      </c>
      <c r="I2476">
        <v>11105</v>
      </c>
      <c r="J2476">
        <v>1</v>
      </c>
      <c r="K2476">
        <v>2</v>
      </c>
    </row>
    <row r="2477" spans="1:11">
      <c r="A2477">
        <v>90</v>
      </c>
      <c r="B2477" t="b">
        <v>0</v>
      </c>
      <c r="C2477" t="s">
        <v>40687</v>
      </c>
      <c r="D2477">
        <v>1037022454355</v>
      </c>
      <c r="E2477">
        <v>1</v>
      </c>
      <c r="F2477">
        <v>6106581467</v>
      </c>
      <c r="G2477">
        <v>449100</v>
      </c>
      <c r="H2477" t="s">
        <v>40297</v>
      </c>
      <c r="I2477">
        <v>11105</v>
      </c>
      <c r="J2477">
        <v>5</v>
      </c>
      <c r="K2477">
        <v>5</v>
      </c>
    </row>
    <row r="2478" spans="1:11">
      <c r="A2478">
        <v>90</v>
      </c>
      <c r="B2478" t="b">
        <v>0</v>
      </c>
      <c r="C2478" t="s">
        <v>45248</v>
      </c>
      <c r="D2478">
        <v>1037022454355</v>
      </c>
      <c r="E2478">
        <v>1</v>
      </c>
      <c r="F2478">
        <v>6107657195</v>
      </c>
      <c r="G2478">
        <v>438000</v>
      </c>
      <c r="H2478" t="s">
        <v>40297</v>
      </c>
      <c r="I2478">
        <v>11105</v>
      </c>
      <c r="J2478">
        <v>1</v>
      </c>
      <c r="K2478">
        <v>1</v>
      </c>
    </row>
    <row r="2479" spans="1:11">
      <c r="A2479">
        <v>90</v>
      </c>
      <c r="B2479" t="b">
        <v>0</v>
      </c>
      <c r="C2479" t="s">
        <v>41159</v>
      </c>
      <c r="D2479">
        <v>1037022454355</v>
      </c>
      <c r="E2479">
        <v>1</v>
      </c>
      <c r="F2479">
        <v>6108740398</v>
      </c>
      <c r="G2479">
        <v>430000</v>
      </c>
      <c r="H2479" t="s">
        <v>40297</v>
      </c>
      <c r="I2479">
        <v>11105</v>
      </c>
      <c r="J2479">
        <v>13</v>
      </c>
      <c r="K2479">
        <v>15</v>
      </c>
    </row>
    <row r="2480" spans="1:11">
      <c r="A2480">
        <v>90</v>
      </c>
      <c r="B2480" t="b">
        <v>0</v>
      </c>
      <c r="C2480" t="s">
        <v>45579</v>
      </c>
      <c r="D2480">
        <v>1037022454355</v>
      </c>
      <c r="E2480">
        <v>1</v>
      </c>
      <c r="F2480">
        <v>6108740493</v>
      </c>
      <c r="G2480">
        <v>430000</v>
      </c>
      <c r="H2480" t="s">
        <v>40297</v>
      </c>
      <c r="I2480">
        <v>11105</v>
      </c>
      <c r="J2480">
        <v>5</v>
      </c>
      <c r="K2480">
        <v>5</v>
      </c>
    </row>
    <row r="2481" spans="1:11">
      <c r="A2481">
        <v>90</v>
      </c>
      <c r="B2481" t="b">
        <v>0</v>
      </c>
      <c r="C2481" t="s">
        <v>42864</v>
      </c>
      <c r="D2481">
        <v>1037022454355</v>
      </c>
      <c r="E2481">
        <v>1</v>
      </c>
      <c r="F2481">
        <v>6119930926</v>
      </c>
      <c r="G2481">
        <v>429900</v>
      </c>
      <c r="H2481" t="s">
        <v>40297</v>
      </c>
      <c r="I2481">
        <v>11105</v>
      </c>
      <c r="J2481">
        <v>8</v>
      </c>
      <c r="K2481">
        <v>12</v>
      </c>
    </row>
    <row r="2482" spans="1:11">
      <c r="A2482">
        <v>90</v>
      </c>
      <c r="B2482" t="b">
        <v>0</v>
      </c>
      <c r="C2482" t="s">
        <v>46833</v>
      </c>
      <c r="D2482">
        <v>1037022454355</v>
      </c>
      <c r="E2482">
        <v>1</v>
      </c>
      <c r="F2482">
        <v>6130773839</v>
      </c>
      <c r="G2482">
        <v>410000</v>
      </c>
      <c r="H2482" t="s">
        <v>40297</v>
      </c>
      <c r="I2482">
        <v>11105</v>
      </c>
      <c r="J2482">
        <v>89</v>
      </c>
      <c r="K2482">
        <v>89</v>
      </c>
    </row>
    <row r="2483" spans="1:11">
      <c r="A2483">
        <v>90</v>
      </c>
      <c r="B2483" t="b">
        <v>0</v>
      </c>
      <c r="C2483" t="s">
        <v>44065</v>
      </c>
      <c r="D2483">
        <v>1037022454355</v>
      </c>
      <c r="E2483">
        <v>1</v>
      </c>
      <c r="F2483">
        <v>6122919942</v>
      </c>
      <c r="G2483">
        <v>389800</v>
      </c>
      <c r="H2483" t="s">
        <v>40297</v>
      </c>
      <c r="I2483">
        <v>11105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47174</v>
      </c>
      <c r="D2484">
        <v>1037022454355</v>
      </c>
      <c r="E2484">
        <v>1</v>
      </c>
      <c r="F2484">
        <v>6128295873</v>
      </c>
      <c r="G2484">
        <v>249800</v>
      </c>
      <c r="H2484" t="s">
        <v>40297</v>
      </c>
      <c r="I2484">
        <v>11105</v>
      </c>
      <c r="J2484">
        <v>9</v>
      </c>
      <c r="K2484">
        <v>10</v>
      </c>
    </row>
    <row r="2485" spans="1:11">
      <c r="A2485">
        <v>90</v>
      </c>
      <c r="B2485" t="b">
        <v>0</v>
      </c>
      <c r="C2485" t="s">
        <v>45218</v>
      </c>
      <c r="D2485">
        <v>1037022454355</v>
      </c>
      <c r="E2485">
        <v>1</v>
      </c>
      <c r="F2485">
        <v>6092256031</v>
      </c>
      <c r="G2485">
        <v>99990</v>
      </c>
      <c r="H2485" t="s">
        <v>40297</v>
      </c>
      <c r="I2485">
        <v>11129</v>
      </c>
      <c r="J2485">
        <v>100</v>
      </c>
      <c r="K2485">
        <v>100</v>
      </c>
    </row>
    <row r="2486" spans="1:11">
      <c r="A2486">
        <v>90</v>
      </c>
      <c r="B2486" t="b">
        <v>0</v>
      </c>
      <c r="C2486" t="s">
        <v>43446</v>
      </c>
      <c r="D2486">
        <v>1037022454355</v>
      </c>
      <c r="E2486">
        <v>1</v>
      </c>
      <c r="F2486">
        <v>6101813697</v>
      </c>
      <c r="G2486">
        <v>75000</v>
      </c>
      <c r="H2486" t="s">
        <v>40297</v>
      </c>
      <c r="I2486">
        <v>11129</v>
      </c>
      <c r="J2486">
        <v>1000</v>
      </c>
      <c r="K2486">
        <v>1000</v>
      </c>
    </row>
    <row r="2487" spans="1:11">
      <c r="A2487">
        <v>90</v>
      </c>
      <c r="B2487" t="b">
        <v>0</v>
      </c>
      <c r="C2487" t="s">
        <v>41859</v>
      </c>
      <c r="D2487">
        <v>1037022454355</v>
      </c>
      <c r="E2487">
        <v>1</v>
      </c>
      <c r="F2487">
        <v>6106948306</v>
      </c>
      <c r="G2487">
        <v>54000</v>
      </c>
      <c r="H2487" t="s">
        <v>40297</v>
      </c>
      <c r="I2487">
        <v>11129</v>
      </c>
      <c r="J2487">
        <v>285</v>
      </c>
      <c r="K2487">
        <v>300</v>
      </c>
    </row>
    <row r="2488" spans="1:11">
      <c r="A2488">
        <v>90</v>
      </c>
      <c r="B2488" t="b">
        <v>0</v>
      </c>
      <c r="C2488" t="s">
        <v>43330</v>
      </c>
      <c r="D2488">
        <v>1037022454355</v>
      </c>
      <c r="E2488">
        <v>1</v>
      </c>
      <c r="F2488">
        <v>6107318082</v>
      </c>
      <c r="G2488">
        <v>39500</v>
      </c>
      <c r="H2488" t="s">
        <v>40297</v>
      </c>
      <c r="I2488">
        <v>11129</v>
      </c>
      <c r="J2488">
        <v>54</v>
      </c>
      <c r="K2488">
        <v>100</v>
      </c>
    </row>
    <row r="2489" spans="1:11">
      <c r="A2489">
        <v>90</v>
      </c>
      <c r="B2489" t="b">
        <v>0</v>
      </c>
      <c r="C2489" t="s">
        <v>41952</v>
      </c>
      <c r="D2489">
        <v>1037022454355</v>
      </c>
      <c r="E2489">
        <v>1</v>
      </c>
      <c r="F2489">
        <v>6093120810</v>
      </c>
      <c r="G2489">
        <v>35000</v>
      </c>
      <c r="H2489" t="s">
        <v>40297</v>
      </c>
      <c r="I2489">
        <v>11129</v>
      </c>
      <c r="J2489">
        <v>375</v>
      </c>
      <c r="K2489">
        <v>1000</v>
      </c>
    </row>
    <row r="2490" spans="1:11">
      <c r="A2490">
        <v>90</v>
      </c>
      <c r="B2490" t="b">
        <v>0</v>
      </c>
      <c r="C2490" t="s">
        <v>45528</v>
      </c>
      <c r="D2490">
        <v>1037022454355</v>
      </c>
      <c r="E2490">
        <v>1</v>
      </c>
      <c r="F2490">
        <v>6124763807</v>
      </c>
      <c r="G2490">
        <v>34990</v>
      </c>
      <c r="H2490" t="s">
        <v>40297</v>
      </c>
      <c r="I2490">
        <v>11129</v>
      </c>
      <c r="J2490">
        <v>11</v>
      </c>
      <c r="K2490">
        <v>25</v>
      </c>
    </row>
    <row r="2491" spans="1:11">
      <c r="A2491">
        <v>90</v>
      </c>
      <c r="B2491" t="b">
        <v>0</v>
      </c>
      <c r="C2491" t="s">
        <v>43240</v>
      </c>
      <c r="D2491">
        <v>1037022454355</v>
      </c>
      <c r="E2491">
        <v>1</v>
      </c>
      <c r="F2491">
        <v>6094210334</v>
      </c>
      <c r="G2491">
        <v>97800</v>
      </c>
      <c r="H2491" t="s">
        <v>40297</v>
      </c>
      <c r="I2491">
        <v>11132</v>
      </c>
      <c r="J2491">
        <v>12</v>
      </c>
      <c r="K2491">
        <v>20</v>
      </c>
    </row>
    <row r="2492" spans="1:11">
      <c r="A2492">
        <v>90</v>
      </c>
      <c r="B2492" t="b">
        <v>0</v>
      </c>
      <c r="C2492" t="s">
        <v>43361</v>
      </c>
      <c r="D2492">
        <v>1037022454355</v>
      </c>
      <c r="E2492">
        <v>1</v>
      </c>
      <c r="F2492">
        <v>6107318254</v>
      </c>
      <c r="G2492">
        <v>49500</v>
      </c>
      <c r="H2492" t="s">
        <v>40297</v>
      </c>
      <c r="I2492">
        <v>11132</v>
      </c>
      <c r="J2492">
        <v>99</v>
      </c>
      <c r="K2492">
        <v>100</v>
      </c>
    </row>
    <row r="2493" spans="1:11">
      <c r="A2493">
        <v>90</v>
      </c>
      <c r="B2493" t="b">
        <v>0</v>
      </c>
      <c r="C2493" t="s">
        <v>41219</v>
      </c>
      <c r="D2493">
        <v>1037022454355</v>
      </c>
      <c r="E2493">
        <v>1</v>
      </c>
      <c r="F2493">
        <v>6084990238</v>
      </c>
      <c r="G2493">
        <v>44000</v>
      </c>
      <c r="H2493" t="s">
        <v>40297</v>
      </c>
      <c r="I2493">
        <v>11132</v>
      </c>
      <c r="J2493">
        <v>53</v>
      </c>
      <c r="K2493">
        <v>75</v>
      </c>
    </row>
    <row r="2494" spans="1:11">
      <c r="A2494">
        <v>90</v>
      </c>
      <c r="B2494" t="b">
        <v>0</v>
      </c>
      <c r="C2494" t="s">
        <v>47112</v>
      </c>
      <c r="D2494">
        <v>1037022454355</v>
      </c>
      <c r="E2494">
        <v>1</v>
      </c>
      <c r="F2494">
        <v>6086014749</v>
      </c>
      <c r="G2494">
        <v>42880</v>
      </c>
      <c r="H2494" t="s">
        <v>40297</v>
      </c>
      <c r="I2494">
        <v>11132</v>
      </c>
      <c r="J2494">
        <v>30</v>
      </c>
      <c r="K2494">
        <v>60</v>
      </c>
    </row>
    <row r="2495" spans="1:11">
      <c r="A2495">
        <v>90</v>
      </c>
      <c r="B2495" t="b">
        <v>0</v>
      </c>
      <c r="C2495" t="s">
        <v>47777</v>
      </c>
      <c r="D2495">
        <v>1037022454355</v>
      </c>
      <c r="E2495">
        <v>1</v>
      </c>
      <c r="F2495">
        <v>6124763854</v>
      </c>
      <c r="G2495">
        <v>42870</v>
      </c>
      <c r="H2495" t="s">
        <v>40297</v>
      </c>
      <c r="I2495">
        <v>11132</v>
      </c>
      <c r="J2495">
        <v>34</v>
      </c>
      <c r="K2495">
        <v>35</v>
      </c>
    </row>
    <row r="2496" spans="1:11">
      <c r="A2496">
        <v>90</v>
      </c>
      <c r="B2496" t="b">
        <v>0</v>
      </c>
      <c r="C2496" t="s">
        <v>41273</v>
      </c>
      <c r="D2496">
        <v>1037022454355</v>
      </c>
      <c r="E2496">
        <v>1</v>
      </c>
      <c r="F2496">
        <v>6085088795</v>
      </c>
      <c r="G2496">
        <v>199000</v>
      </c>
      <c r="H2496" t="s">
        <v>40297</v>
      </c>
      <c r="I2496">
        <v>11134</v>
      </c>
      <c r="J2496">
        <v>50</v>
      </c>
      <c r="K2496">
        <v>50</v>
      </c>
    </row>
    <row r="2497" spans="1:11">
      <c r="A2497">
        <v>90</v>
      </c>
      <c r="B2497" t="b">
        <v>0</v>
      </c>
      <c r="C2497" t="s">
        <v>41220</v>
      </c>
      <c r="D2497">
        <v>1037022454355</v>
      </c>
      <c r="E2497">
        <v>1</v>
      </c>
      <c r="F2497">
        <v>6084990239</v>
      </c>
      <c r="G2497">
        <v>100000</v>
      </c>
      <c r="H2497" t="s">
        <v>40297</v>
      </c>
      <c r="I2497">
        <v>11134</v>
      </c>
      <c r="J2497">
        <v>22</v>
      </c>
      <c r="K2497">
        <v>25</v>
      </c>
    </row>
    <row r="2498" spans="1:11">
      <c r="A2498">
        <v>90</v>
      </c>
      <c r="B2498" t="b">
        <v>0</v>
      </c>
      <c r="C2498" t="s">
        <v>41844</v>
      </c>
      <c r="D2498">
        <v>1037022454355</v>
      </c>
      <c r="E2498">
        <v>1</v>
      </c>
      <c r="F2498">
        <v>6088958616</v>
      </c>
      <c r="G2498">
        <v>100000</v>
      </c>
      <c r="H2498" t="s">
        <v>40297</v>
      </c>
      <c r="I2498">
        <v>11134</v>
      </c>
      <c r="J2498">
        <v>3</v>
      </c>
      <c r="K2498">
        <v>3</v>
      </c>
    </row>
    <row r="2499" spans="1:11">
      <c r="A2499">
        <v>90</v>
      </c>
      <c r="B2499" t="b">
        <v>0</v>
      </c>
      <c r="C2499" t="s">
        <v>41170</v>
      </c>
      <c r="D2499">
        <v>1037022454355</v>
      </c>
      <c r="E2499">
        <v>1</v>
      </c>
      <c r="F2499">
        <v>6088528911</v>
      </c>
      <c r="G2499">
        <v>99990</v>
      </c>
      <c r="H2499" t="s">
        <v>40297</v>
      </c>
      <c r="I2499">
        <v>11134</v>
      </c>
      <c r="J2499">
        <v>96</v>
      </c>
      <c r="K2499">
        <v>106</v>
      </c>
    </row>
    <row r="2500" spans="1:11">
      <c r="A2500">
        <v>90</v>
      </c>
      <c r="B2500" t="b">
        <v>0</v>
      </c>
      <c r="C2500" t="s">
        <v>40637</v>
      </c>
      <c r="D2500">
        <v>1037022454355</v>
      </c>
      <c r="E2500">
        <v>1</v>
      </c>
      <c r="F2500">
        <v>6085085333</v>
      </c>
      <c r="G2500">
        <v>99930</v>
      </c>
      <c r="H2500" t="s">
        <v>40297</v>
      </c>
      <c r="I2500">
        <v>11134</v>
      </c>
      <c r="J2500">
        <v>54</v>
      </c>
      <c r="K2500">
        <v>59</v>
      </c>
    </row>
    <row r="2501" spans="1:11">
      <c r="A2501">
        <v>90</v>
      </c>
      <c r="B2501" t="b">
        <v>0</v>
      </c>
      <c r="C2501" t="s">
        <v>43432</v>
      </c>
      <c r="D2501">
        <v>1037022454355</v>
      </c>
      <c r="E2501">
        <v>1</v>
      </c>
      <c r="F2501">
        <v>6107318657</v>
      </c>
      <c r="G2501">
        <v>59500</v>
      </c>
      <c r="H2501" t="s">
        <v>40297</v>
      </c>
      <c r="I2501">
        <v>11134</v>
      </c>
      <c r="J2501">
        <v>21</v>
      </c>
      <c r="K2501">
        <v>42</v>
      </c>
    </row>
    <row r="2502" spans="1:11">
      <c r="A2502">
        <v>90</v>
      </c>
      <c r="B2502" t="b">
        <v>0</v>
      </c>
      <c r="C2502" t="s">
        <v>44923</v>
      </c>
      <c r="D2502">
        <v>1037022454355</v>
      </c>
      <c r="E2502">
        <v>1</v>
      </c>
      <c r="F2502">
        <v>6114999463</v>
      </c>
      <c r="G2502">
        <v>59470</v>
      </c>
      <c r="H2502" t="s">
        <v>40297</v>
      </c>
      <c r="I2502">
        <v>11134</v>
      </c>
      <c r="J2502">
        <v>4</v>
      </c>
      <c r="K2502">
        <v>10</v>
      </c>
    </row>
    <row r="2503" spans="1:11">
      <c r="A2503">
        <v>90</v>
      </c>
      <c r="B2503" t="b">
        <v>0</v>
      </c>
      <c r="C2503" t="s">
        <v>47644</v>
      </c>
      <c r="D2503">
        <v>1037022454355</v>
      </c>
      <c r="E2503">
        <v>1</v>
      </c>
      <c r="F2503">
        <v>6131216408</v>
      </c>
      <c r="G2503">
        <v>59460</v>
      </c>
      <c r="H2503" t="s">
        <v>40297</v>
      </c>
      <c r="I2503">
        <v>11134</v>
      </c>
      <c r="J2503">
        <v>4</v>
      </c>
      <c r="K2503">
        <v>10</v>
      </c>
    </row>
    <row r="2504" spans="1:11">
      <c r="A2504">
        <v>90</v>
      </c>
      <c r="B2504" t="b">
        <v>0</v>
      </c>
      <c r="C2504" t="s">
        <v>47164</v>
      </c>
      <c r="D2504">
        <v>1037022454355</v>
      </c>
      <c r="E2504">
        <v>1</v>
      </c>
      <c r="F2504">
        <v>6130646428</v>
      </c>
      <c r="G2504">
        <v>59450</v>
      </c>
      <c r="H2504" t="s">
        <v>40297</v>
      </c>
      <c r="I2504">
        <v>11134</v>
      </c>
      <c r="J2504">
        <v>18</v>
      </c>
      <c r="K2504">
        <v>20</v>
      </c>
    </row>
    <row r="2505" spans="1:11">
      <c r="A2505">
        <v>90</v>
      </c>
      <c r="B2505" t="b">
        <v>0</v>
      </c>
      <c r="C2505" t="s">
        <v>45451</v>
      </c>
      <c r="D2505">
        <v>1037022454355</v>
      </c>
      <c r="E2505">
        <v>1</v>
      </c>
      <c r="F2505">
        <v>6116243594</v>
      </c>
      <c r="G2505">
        <v>29950000</v>
      </c>
      <c r="H2505" t="s">
        <v>40297</v>
      </c>
      <c r="I2505">
        <v>11172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44436</v>
      </c>
      <c r="D2506">
        <v>1037022454355</v>
      </c>
      <c r="E2506">
        <v>1</v>
      </c>
      <c r="F2506">
        <v>6118432953</v>
      </c>
      <c r="G2506">
        <v>29930000</v>
      </c>
      <c r="H2506" t="s">
        <v>40297</v>
      </c>
      <c r="I2506">
        <v>11172</v>
      </c>
      <c r="J2506">
        <v>4</v>
      </c>
      <c r="K2506">
        <v>4</v>
      </c>
    </row>
    <row r="2507" spans="1:11">
      <c r="A2507">
        <v>90</v>
      </c>
      <c r="B2507" t="b">
        <v>0</v>
      </c>
      <c r="C2507" t="s">
        <v>46009</v>
      </c>
      <c r="D2507">
        <v>1037022454355</v>
      </c>
      <c r="E2507">
        <v>1</v>
      </c>
      <c r="F2507">
        <v>6128380358</v>
      </c>
      <c r="G2507">
        <v>29910000</v>
      </c>
      <c r="H2507" t="s">
        <v>40297</v>
      </c>
      <c r="I2507">
        <v>11172</v>
      </c>
      <c r="J2507">
        <v>3</v>
      </c>
      <c r="K2507">
        <v>5</v>
      </c>
    </row>
    <row r="2508" spans="1:11">
      <c r="A2508">
        <v>90</v>
      </c>
      <c r="B2508" t="b">
        <v>0</v>
      </c>
      <c r="C2508" t="s">
        <v>45167</v>
      </c>
      <c r="D2508">
        <v>1037022454355</v>
      </c>
      <c r="E2508">
        <v>1</v>
      </c>
      <c r="F2508">
        <v>6121667998</v>
      </c>
      <c r="G2508">
        <v>41290000</v>
      </c>
      <c r="H2508" t="s">
        <v>40297</v>
      </c>
      <c r="I2508">
        <v>11174</v>
      </c>
      <c r="J2508">
        <v>2</v>
      </c>
      <c r="K2508">
        <v>2</v>
      </c>
    </row>
    <row r="2509" spans="1:11">
      <c r="A2509">
        <v>90</v>
      </c>
      <c r="B2509" t="b">
        <v>0</v>
      </c>
      <c r="C2509" t="s">
        <v>46137</v>
      </c>
      <c r="D2509">
        <v>1037022454355</v>
      </c>
      <c r="E2509">
        <v>1</v>
      </c>
      <c r="F2509">
        <v>6128814778</v>
      </c>
      <c r="G2509">
        <v>22000000</v>
      </c>
      <c r="H2509" t="s">
        <v>40297</v>
      </c>
      <c r="I2509">
        <v>11174</v>
      </c>
      <c r="J2509">
        <v>1</v>
      </c>
      <c r="K2509">
        <v>1</v>
      </c>
    </row>
    <row r="2510" spans="1:11">
      <c r="A2510">
        <v>14</v>
      </c>
      <c r="B2510" t="b">
        <v>0</v>
      </c>
      <c r="C2510" t="s">
        <v>47655</v>
      </c>
      <c r="D2510">
        <v>1037022454355</v>
      </c>
      <c r="E2510">
        <v>1</v>
      </c>
      <c r="F2510">
        <v>6130823468</v>
      </c>
      <c r="G2510">
        <v>21000000</v>
      </c>
      <c r="H2510" t="s">
        <v>40297</v>
      </c>
      <c r="I2510">
        <v>11174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45698</v>
      </c>
      <c r="D2511">
        <v>1037022454355</v>
      </c>
      <c r="E2511">
        <v>1</v>
      </c>
      <c r="F2511">
        <v>6067388046</v>
      </c>
      <c r="G2511">
        <v>23000000</v>
      </c>
      <c r="H2511" t="s">
        <v>40297</v>
      </c>
      <c r="I2511">
        <v>11176</v>
      </c>
      <c r="J2511">
        <v>2</v>
      </c>
      <c r="K2511">
        <v>2</v>
      </c>
    </row>
    <row r="2512" spans="1:11">
      <c r="A2512">
        <v>90</v>
      </c>
      <c r="B2512" t="b">
        <v>0</v>
      </c>
      <c r="C2512" t="s">
        <v>42919</v>
      </c>
      <c r="D2512">
        <v>1037022454355</v>
      </c>
      <c r="E2512">
        <v>1</v>
      </c>
      <c r="F2512">
        <v>6067666405</v>
      </c>
      <c r="G2512">
        <v>20000000</v>
      </c>
      <c r="H2512" t="s">
        <v>40297</v>
      </c>
      <c r="I2512">
        <v>11176</v>
      </c>
      <c r="J2512">
        <v>1</v>
      </c>
      <c r="K2512">
        <v>2</v>
      </c>
    </row>
    <row r="2513" spans="1:11">
      <c r="A2513">
        <v>90</v>
      </c>
      <c r="B2513" t="b">
        <v>0</v>
      </c>
      <c r="C2513" t="s">
        <v>40480</v>
      </c>
      <c r="D2513">
        <v>1037022454355</v>
      </c>
      <c r="E2513">
        <v>1</v>
      </c>
      <c r="F2513">
        <v>6100518028</v>
      </c>
      <c r="G2513">
        <v>31900000</v>
      </c>
      <c r="H2513" t="s">
        <v>40297</v>
      </c>
      <c r="I2513">
        <v>11178</v>
      </c>
      <c r="J2513">
        <v>6</v>
      </c>
      <c r="K2513">
        <v>7</v>
      </c>
    </row>
    <row r="2514" spans="1:11">
      <c r="A2514">
        <v>90</v>
      </c>
      <c r="B2514" t="b">
        <v>0</v>
      </c>
      <c r="C2514" t="s">
        <v>42363</v>
      </c>
      <c r="D2514">
        <v>1037022454355</v>
      </c>
      <c r="E2514">
        <v>1</v>
      </c>
      <c r="F2514">
        <v>6123663147</v>
      </c>
      <c r="G2514">
        <v>31890000</v>
      </c>
      <c r="H2514" t="s">
        <v>40297</v>
      </c>
      <c r="I2514">
        <v>11178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47191</v>
      </c>
      <c r="D2515">
        <v>1037022454355</v>
      </c>
      <c r="E2515">
        <v>1</v>
      </c>
      <c r="F2515">
        <v>6131433830</v>
      </c>
      <c r="G2515">
        <v>31880000</v>
      </c>
      <c r="H2515" t="s">
        <v>40297</v>
      </c>
      <c r="I2515">
        <v>11178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46288</v>
      </c>
      <c r="D2516">
        <v>1037022454355</v>
      </c>
      <c r="E2516">
        <v>1</v>
      </c>
      <c r="F2516">
        <v>6129015254</v>
      </c>
      <c r="G2516">
        <v>32010000</v>
      </c>
      <c r="H2516" t="s">
        <v>40297</v>
      </c>
      <c r="I2516">
        <v>11182</v>
      </c>
      <c r="J2516">
        <v>2</v>
      </c>
      <c r="K2516">
        <v>2</v>
      </c>
    </row>
    <row r="2517" spans="1:11">
      <c r="A2517">
        <v>90</v>
      </c>
      <c r="B2517" t="b">
        <v>0</v>
      </c>
      <c r="C2517" t="s">
        <v>45910</v>
      </c>
      <c r="D2517">
        <v>1037022454355</v>
      </c>
      <c r="E2517">
        <v>1</v>
      </c>
      <c r="F2517">
        <v>6129015164</v>
      </c>
      <c r="G2517">
        <v>32000000</v>
      </c>
      <c r="H2517" t="s">
        <v>40297</v>
      </c>
      <c r="I2517">
        <v>11182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46201</v>
      </c>
      <c r="D2518">
        <v>1037022454355</v>
      </c>
      <c r="E2518">
        <v>1</v>
      </c>
      <c r="F2518">
        <v>6128814922</v>
      </c>
      <c r="G2518">
        <v>32000000</v>
      </c>
      <c r="H2518" t="s">
        <v>40297</v>
      </c>
      <c r="I2518">
        <v>11182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43387</v>
      </c>
      <c r="D2519">
        <v>1037022454355</v>
      </c>
      <c r="E2519">
        <v>1</v>
      </c>
      <c r="F2519">
        <v>6078914931</v>
      </c>
      <c r="G2519">
        <v>34380000</v>
      </c>
      <c r="H2519" t="s">
        <v>40297</v>
      </c>
      <c r="I2519">
        <v>11184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41505</v>
      </c>
      <c r="D2520">
        <v>1037022454355</v>
      </c>
      <c r="E2520">
        <v>1</v>
      </c>
      <c r="F2520">
        <v>6084664164</v>
      </c>
      <c r="G2520">
        <v>32750000</v>
      </c>
      <c r="H2520" t="s">
        <v>40297</v>
      </c>
      <c r="I2520">
        <v>11184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46079</v>
      </c>
      <c r="D2521">
        <v>1037022454355</v>
      </c>
      <c r="E2521">
        <v>1</v>
      </c>
      <c r="F2521">
        <v>6125971319</v>
      </c>
      <c r="G2521">
        <v>32730000</v>
      </c>
      <c r="H2521" t="s">
        <v>40297</v>
      </c>
      <c r="I2521">
        <v>11184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46164</v>
      </c>
      <c r="D2522">
        <v>1037022454355</v>
      </c>
      <c r="E2522">
        <v>1</v>
      </c>
      <c r="F2522">
        <v>6126290186</v>
      </c>
      <c r="G2522">
        <v>32710000</v>
      </c>
      <c r="H2522" t="s">
        <v>40297</v>
      </c>
      <c r="I2522">
        <v>11184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46505</v>
      </c>
      <c r="D2523">
        <v>1037022454355</v>
      </c>
      <c r="E2523">
        <v>1</v>
      </c>
      <c r="F2523">
        <v>6096812999</v>
      </c>
      <c r="G2523">
        <v>32700000</v>
      </c>
      <c r="H2523" t="s">
        <v>40297</v>
      </c>
      <c r="I2523">
        <v>11184</v>
      </c>
      <c r="J2523">
        <v>15</v>
      </c>
      <c r="K2523">
        <v>17</v>
      </c>
    </row>
    <row r="2524" spans="1:11">
      <c r="A2524">
        <v>90</v>
      </c>
      <c r="B2524" t="b">
        <v>0</v>
      </c>
      <c r="C2524" t="s">
        <v>45789</v>
      </c>
      <c r="D2524">
        <v>1037022454355</v>
      </c>
      <c r="E2524">
        <v>1</v>
      </c>
      <c r="F2524">
        <v>6128239489</v>
      </c>
      <c r="G2524">
        <v>32690000</v>
      </c>
      <c r="H2524" t="s">
        <v>40297</v>
      </c>
      <c r="I2524">
        <v>11184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47579</v>
      </c>
      <c r="D2525">
        <v>1037022454355</v>
      </c>
      <c r="E2525">
        <v>1</v>
      </c>
      <c r="F2525">
        <v>6126118634</v>
      </c>
      <c r="G2525">
        <v>32680000</v>
      </c>
      <c r="H2525" t="s">
        <v>40297</v>
      </c>
      <c r="I2525">
        <v>11184</v>
      </c>
      <c r="J2525">
        <v>1</v>
      </c>
      <c r="K2525">
        <v>2</v>
      </c>
    </row>
    <row r="2526" spans="1:11">
      <c r="A2526">
        <v>90</v>
      </c>
      <c r="B2526" t="b">
        <v>0</v>
      </c>
      <c r="C2526" t="s">
        <v>42877</v>
      </c>
      <c r="D2526">
        <v>1037022454355</v>
      </c>
      <c r="E2526">
        <v>1</v>
      </c>
      <c r="F2526">
        <v>6069402755</v>
      </c>
      <c r="G2526">
        <v>39000000</v>
      </c>
      <c r="H2526" t="s">
        <v>40297</v>
      </c>
      <c r="I2526">
        <v>11186</v>
      </c>
      <c r="J2526">
        <v>1</v>
      </c>
      <c r="K2526">
        <v>1</v>
      </c>
    </row>
    <row r="2527" spans="1:11">
      <c r="A2527">
        <v>90</v>
      </c>
      <c r="B2527" t="b">
        <v>0</v>
      </c>
      <c r="C2527" t="s">
        <v>41718</v>
      </c>
      <c r="D2527">
        <v>1037022454355</v>
      </c>
      <c r="E2527">
        <v>1</v>
      </c>
      <c r="F2527">
        <v>6067199929</v>
      </c>
      <c r="G2527">
        <v>32000000</v>
      </c>
      <c r="H2527" t="s">
        <v>40297</v>
      </c>
      <c r="I2527">
        <v>11186</v>
      </c>
      <c r="J2527">
        <v>3</v>
      </c>
      <c r="K2527">
        <v>3</v>
      </c>
    </row>
    <row r="2528" spans="1:11">
      <c r="A2528">
        <v>90</v>
      </c>
      <c r="B2528" t="b">
        <v>0</v>
      </c>
      <c r="C2528" t="s">
        <v>43268</v>
      </c>
      <c r="D2528">
        <v>1037022454355</v>
      </c>
      <c r="E2528">
        <v>1</v>
      </c>
      <c r="F2528">
        <v>6067570141</v>
      </c>
      <c r="G2528">
        <v>30990000</v>
      </c>
      <c r="H2528" t="s">
        <v>40297</v>
      </c>
      <c r="I2528">
        <v>11186</v>
      </c>
      <c r="J2528">
        <v>4</v>
      </c>
      <c r="K2528">
        <v>5</v>
      </c>
    </row>
    <row r="2529" spans="1:11">
      <c r="A2529">
        <v>90</v>
      </c>
      <c r="B2529" t="b">
        <v>0</v>
      </c>
      <c r="C2529" t="s">
        <v>45175</v>
      </c>
      <c r="D2529">
        <v>1037022454355</v>
      </c>
      <c r="E2529">
        <v>1</v>
      </c>
      <c r="F2529">
        <v>6070184015</v>
      </c>
      <c r="G2529">
        <v>30960000</v>
      </c>
      <c r="H2529" t="s">
        <v>40297</v>
      </c>
      <c r="I2529">
        <v>11186</v>
      </c>
      <c r="J2529">
        <v>2</v>
      </c>
      <c r="K2529">
        <v>2</v>
      </c>
    </row>
    <row r="2530" spans="1:11">
      <c r="A2530">
        <v>30</v>
      </c>
      <c r="B2530" t="b">
        <v>0</v>
      </c>
      <c r="C2530" t="s">
        <v>44531</v>
      </c>
      <c r="D2530">
        <v>1037022454355</v>
      </c>
      <c r="E2530">
        <v>1</v>
      </c>
      <c r="F2530">
        <v>6117024476</v>
      </c>
      <c r="G2530">
        <v>30950000</v>
      </c>
      <c r="H2530" t="s">
        <v>40297</v>
      </c>
      <c r="I2530">
        <v>11186</v>
      </c>
      <c r="J2530">
        <v>1</v>
      </c>
      <c r="K2530">
        <v>1</v>
      </c>
    </row>
    <row r="2531" spans="1:11">
      <c r="A2531">
        <v>90</v>
      </c>
      <c r="B2531" t="b">
        <v>0</v>
      </c>
      <c r="C2531" t="s">
        <v>42497</v>
      </c>
      <c r="D2531">
        <v>1037022454355</v>
      </c>
      <c r="E2531">
        <v>1</v>
      </c>
      <c r="F2531">
        <v>6117629398</v>
      </c>
      <c r="G2531">
        <v>30940000</v>
      </c>
      <c r="H2531" t="s">
        <v>40297</v>
      </c>
      <c r="I2531">
        <v>11186</v>
      </c>
      <c r="J2531">
        <v>3</v>
      </c>
      <c r="K2531">
        <v>3</v>
      </c>
    </row>
    <row r="2532" spans="1:11">
      <c r="A2532">
        <v>90</v>
      </c>
      <c r="B2532" t="b">
        <v>0</v>
      </c>
      <c r="C2532" t="s">
        <v>41539</v>
      </c>
      <c r="D2532">
        <v>1037022454355</v>
      </c>
      <c r="E2532">
        <v>1</v>
      </c>
      <c r="F2532">
        <v>6071000108</v>
      </c>
      <c r="G2532">
        <v>29000000</v>
      </c>
      <c r="H2532" t="s">
        <v>40297</v>
      </c>
      <c r="I2532">
        <v>11186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40389</v>
      </c>
      <c r="D2533">
        <v>1037022454355</v>
      </c>
      <c r="E2533">
        <v>1</v>
      </c>
      <c r="F2533">
        <v>6119195225</v>
      </c>
      <c r="G2533">
        <v>28500000</v>
      </c>
      <c r="H2533" t="s">
        <v>40297</v>
      </c>
      <c r="I2533">
        <v>11186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45781</v>
      </c>
      <c r="D2534">
        <v>1037022454355</v>
      </c>
      <c r="E2534">
        <v>1</v>
      </c>
      <c r="F2534">
        <v>6126294454</v>
      </c>
      <c r="G2534">
        <v>28400000</v>
      </c>
      <c r="H2534" t="s">
        <v>40297</v>
      </c>
      <c r="I2534">
        <v>11186</v>
      </c>
      <c r="J2534">
        <v>1</v>
      </c>
      <c r="K2534">
        <v>1</v>
      </c>
    </row>
    <row r="2535" spans="1:11">
      <c r="A2535">
        <v>90</v>
      </c>
      <c r="B2535" t="b">
        <v>0</v>
      </c>
      <c r="C2535" t="s">
        <v>47610</v>
      </c>
      <c r="D2535">
        <v>1037022454355</v>
      </c>
      <c r="E2535">
        <v>1</v>
      </c>
      <c r="F2535">
        <v>6131019156</v>
      </c>
      <c r="G2535">
        <v>28300000</v>
      </c>
      <c r="H2535" t="s">
        <v>40297</v>
      </c>
      <c r="I2535">
        <v>11186</v>
      </c>
      <c r="J2535">
        <v>1</v>
      </c>
      <c r="K2535">
        <v>1</v>
      </c>
    </row>
    <row r="2536" spans="1:11">
      <c r="A2536">
        <v>90</v>
      </c>
      <c r="B2536" t="b">
        <v>0</v>
      </c>
      <c r="C2536" t="s">
        <v>46395</v>
      </c>
      <c r="D2536">
        <v>1037022454355</v>
      </c>
      <c r="E2536">
        <v>1</v>
      </c>
      <c r="F2536">
        <v>6128819602</v>
      </c>
      <c r="G2536">
        <v>33000000</v>
      </c>
      <c r="H2536" t="s">
        <v>40297</v>
      </c>
      <c r="I2536">
        <v>11188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46271</v>
      </c>
      <c r="D2537">
        <v>1037022454355</v>
      </c>
      <c r="E2537">
        <v>1</v>
      </c>
      <c r="F2537">
        <v>6129014475</v>
      </c>
      <c r="G2537">
        <v>30010000</v>
      </c>
      <c r="H2537" t="s">
        <v>40297</v>
      </c>
      <c r="I2537">
        <v>11188</v>
      </c>
      <c r="J2537">
        <v>4</v>
      </c>
      <c r="K2537">
        <v>4</v>
      </c>
    </row>
    <row r="2538" spans="1:11">
      <c r="A2538">
        <v>90</v>
      </c>
      <c r="B2538" t="b">
        <v>0</v>
      </c>
      <c r="C2538" t="s">
        <v>44628</v>
      </c>
      <c r="D2538">
        <v>1037022454355</v>
      </c>
      <c r="E2538">
        <v>1</v>
      </c>
      <c r="F2538">
        <v>6108439805</v>
      </c>
      <c r="G2538">
        <v>37000000</v>
      </c>
      <c r="H2538" t="s">
        <v>40297</v>
      </c>
      <c r="I2538">
        <v>11190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41672</v>
      </c>
      <c r="D2539">
        <v>1037022454355</v>
      </c>
      <c r="E2539">
        <v>1</v>
      </c>
      <c r="F2539">
        <v>6117629668</v>
      </c>
      <c r="G2539">
        <v>40000000</v>
      </c>
      <c r="H2539" t="s">
        <v>40297</v>
      </c>
      <c r="I2539">
        <v>11192</v>
      </c>
      <c r="J2539">
        <v>3</v>
      </c>
      <c r="K2539">
        <v>4</v>
      </c>
    </row>
    <row r="2540" spans="1:11">
      <c r="A2540">
        <v>90</v>
      </c>
      <c r="B2540" t="b">
        <v>0</v>
      </c>
      <c r="C2540" t="s">
        <v>46168</v>
      </c>
      <c r="D2540">
        <v>1037022454355</v>
      </c>
      <c r="E2540">
        <v>1</v>
      </c>
      <c r="F2540">
        <v>6127338834</v>
      </c>
      <c r="G2540">
        <v>35400000</v>
      </c>
      <c r="H2540" t="s">
        <v>40297</v>
      </c>
      <c r="I2540">
        <v>11192</v>
      </c>
      <c r="J2540">
        <v>1</v>
      </c>
      <c r="K2540">
        <v>1</v>
      </c>
    </row>
    <row r="2541" spans="1:11">
      <c r="A2541">
        <v>90</v>
      </c>
      <c r="B2541" t="b">
        <v>0</v>
      </c>
      <c r="C2541" t="s">
        <v>45358</v>
      </c>
      <c r="D2541">
        <v>1037022454355</v>
      </c>
      <c r="E2541">
        <v>1</v>
      </c>
      <c r="F2541">
        <v>6081279593</v>
      </c>
      <c r="G2541">
        <v>40010000</v>
      </c>
      <c r="H2541" t="s">
        <v>40297</v>
      </c>
      <c r="I2541">
        <v>11194</v>
      </c>
      <c r="J2541">
        <v>1</v>
      </c>
      <c r="K2541">
        <v>4</v>
      </c>
    </row>
    <row r="2542" spans="1:11">
      <c r="A2542">
        <v>90</v>
      </c>
      <c r="B2542" t="b">
        <v>0</v>
      </c>
      <c r="C2542" t="s">
        <v>40536</v>
      </c>
      <c r="D2542">
        <v>1037022454355</v>
      </c>
      <c r="E2542">
        <v>1</v>
      </c>
      <c r="F2542">
        <v>6100518376</v>
      </c>
      <c r="G2542">
        <v>40000000</v>
      </c>
      <c r="H2542" t="s">
        <v>40297</v>
      </c>
      <c r="I2542">
        <v>11194</v>
      </c>
      <c r="J2542">
        <v>1</v>
      </c>
      <c r="K2542">
        <v>2</v>
      </c>
    </row>
    <row r="2543" spans="1:11">
      <c r="A2543">
        <v>90</v>
      </c>
      <c r="B2543" t="b">
        <v>0</v>
      </c>
      <c r="C2543" t="s">
        <v>47564</v>
      </c>
      <c r="D2543">
        <v>1037022454355</v>
      </c>
      <c r="E2543">
        <v>1</v>
      </c>
      <c r="F2543">
        <v>6130787967</v>
      </c>
      <c r="G2543">
        <v>35000000</v>
      </c>
      <c r="H2543" t="s">
        <v>40297</v>
      </c>
      <c r="I2543">
        <v>11194</v>
      </c>
      <c r="J2543">
        <v>1</v>
      </c>
      <c r="K2543">
        <v>1</v>
      </c>
    </row>
    <row r="2544" spans="1:11">
      <c r="A2544">
        <v>90</v>
      </c>
      <c r="B2544" t="b">
        <v>0</v>
      </c>
      <c r="C2544" t="s">
        <v>46138</v>
      </c>
      <c r="D2544">
        <v>1037022454355</v>
      </c>
      <c r="E2544">
        <v>1</v>
      </c>
      <c r="F2544">
        <v>6127337573</v>
      </c>
      <c r="G2544">
        <v>34000000</v>
      </c>
      <c r="H2544" t="s">
        <v>40297</v>
      </c>
      <c r="I2544">
        <v>11196</v>
      </c>
      <c r="J2544">
        <v>2</v>
      </c>
      <c r="K2544">
        <v>2</v>
      </c>
    </row>
    <row r="2545" spans="1:11">
      <c r="A2545">
        <v>90</v>
      </c>
      <c r="B2545" t="b">
        <v>0</v>
      </c>
      <c r="C2545" t="s">
        <v>46143</v>
      </c>
      <c r="D2545">
        <v>1037022454355</v>
      </c>
      <c r="E2545">
        <v>1</v>
      </c>
      <c r="F2545">
        <v>6127337714</v>
      </c>
      <c r="G2545">
        <v>33000000</v>
      </c>
      <c r="H2545" t="s">
        <v>40297</v>
      </c>
      <c r="I2545">
        <v>11196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45830</v>
      </c>
      <c r="D2546">
        <v>1037022454355</v>
      </c>
      <c r="E2546">
        <v>1</v>
      </c>
      <c r="F2546">
        <v>6128370201</v>
      </c>
      <c r="G2546">
        <v>28210000</v>
      </c>
      <c r="H2546" t="s">
        <v>40297</v>
      </c>
      <c r="I2546">
        <v>11196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46630</v>
      </c>
      <c r="D2547">
        <v>1037022454355</v>
      </c>
      <c r="E2547">
        <v>1</v>
      </c>
      <c r="F2547">
        <v>6131452373</v>
      </c>
      <c r="G2547">
        <v>28200000</v>
      </c>
      <c r="H2547" t="s">
        <v>40297</v>
      </c>
      <c r="I2547">
        <v>11196</v>
      </c>
      <c r="J2547">
        <v>2</v>
      </c>
      <c r="K2547">
        <v>2</v>
      </c>
    </row>
    <row r="2548" spans="1:11">
      <c r="A2548">
        <v>30</v>
      </c>
      <c r="B2548" t="b">
        <v>0</v>
      </c>
      <c r="C2548" t="s">
        <v>46357</v>
      </c>
      <c r="D2548">
        <v>1037022454355</v>
      </c>
      <c r="E2548">
        <v>1</v>
      </c>
      <c r="F2548">
        <v>6128019918</v>
      </c>
      <c r="G2548">
        <v>27000000</v>
      </c>
      <c r="H2548" t="s">
        <v>40297</v>
      </c>
      <c r="I2548">
        <v>11196</v>
      </c>
      <c r="J2548">
        <v>1</v>
      </c>
      <c r="K2548">
        <v>1</v>
      </c>
    </row>
    <row r="2549" spans="1:11">
      <c r="A2549">
        <v>90</v>
      </c>
      <c r="B2549" t="b">
        <v>0</v>
      </c>
      <c r="C2549" t="s">
        <v>45735</v>
      </c>
      <c r="D2549">
        <v>1037022454355</v>
      </c>
      <c r="E2549">
        <v>1</v>
      </c>
      <c r="F2549">
        <v>6067388323</v>
      </c>
      <c r="G2549">
        <v>23000000</v>
      </c>
      <c r="H2549" t="s">
        <v>40297</v>
      </c>
      <c r="I2549">
        <v>11198</v>
      </c>
      <c r="J2549">
        <v>5</v>
      </c>
      <c r="K2549">
        <v>5</v>
      </c>
    </row>
    <row r="2550" spans="1:11">
      <c r="A2550">
        <v>90</v>
      </c>
      <c r="B2550" t="b">
        <v>0</v>
      </c>
      <c r="C2550" t="s">
        <v>45508</v>
      </c>
      <c r="D2550">
        <v>1037022454355</v>
      </c>
      <c r="E2550">
        <v>1</v>
      </c>
      <c r="F2550">
        <v>6072662559</v>
      </c>
      <c r="G2550">
        <v>19600000</v>
      </c>
      <c r="H2550" t="s">
        <v>40297</v>
      </c>
      <c r="I2550">
        <v>11198</v>
      </c>
      <c r="J2550">
        <v>12</v>
      </c>
      <c r="K2550">
        <v>12</v>
      </c>
    </row>
    <row r="2551" spans="1:11">
      <c r="A2551">
        <v>90</v>
      </c>
      <c r="B2551" t="b">
        <v>0</v>
      </c>
      <c r="C2551" t="s">
        <v>47622</v>
      </c>
      <c r="D2551">
        <v>1037022454355</v>
      </c>
      <c r="E2551">
        <v>1</v>
      </c>
      <c r="F2551">
        <v>6069349968</v>
      </c>
      <c r="G2551">
        <v>19510000</v>
      </c>
      <c r="H2551" t="s">
        <v>40297</v>
      </c>
      <c r="I2551">
        <v>11198</v>
      </c>
      <c r="J2551">
        <v>7</v>
      </c>
      <c r="K2551">
        <v>11</v>
      </c>
    </row>
    <row r="2552" spans="1:11">
      <c r="A2552">
        <v>90</v>
      </c>
      <c r="B2552" t="b">
        <v>0</v>
      </c>
      <c r="C2552" t="s">
        <v>41345</v>
      </c>
      <c r="D2552">
        <v>1037022454355</v>
      </c>
      <c r="E2552">
        <v>1</v>
      </c>
      <c r="F2552">
        <v>6070572922</v>
      </c>
      <c r="G2552">
        <v>25000000</v>
      </c>
      <c r="H2552" t="s">
        <v>40297</v>
      </c>
      <c r="I2552">
        <v>11200</v>
      </c>
      <c r="J2552">
        <v>7</v>
      </c>
      <c r="K2552">
        <v>7</v>
      </c>
    </row>
    <row r="2553" spans="1:11">
      <c r="A2553">
        <v>90</v>
      </c>
      <c r="B2553" t="b">
        <v>0</v>
      </c>
      <c r="C2553" t="s">
        <v>42164</v>
      </c>
      <c r="D2553">
        <v>1037022454355</v>
      </c>
      <c r="E2553">
        <v>1</v>
      </c>
      <c r="F2553">
        <v>6070184498</v>
      </c>
      <c r="G2553">
        <v>24000000</v>
      </c>
      <c r="H2553" t="s">
        <v>40297</v>
      </c>
      <c r="I2553">
        <v>11200</v>
      </c>
      <c r="J2553">
        <v>1</v>
      </c>
      <c r="K2553">
        <v>1</v>
      </c>
    </row>
    <row r="2554" spans="1:11">
      <c r="A2554">
        <v>90</v>
      </c>
      <c r="B2554" t="b">
        <v>0</v>
      </c>
      <c r="C2554" t="s">
        <v>41191</v>
      </c>
      <c r="D2554">
        <v>1037022454355</v>
      </c>
      <c r="E2554">
        <v>1</v>
      </c>
      <c r="F2554">
        <v>6096721024</v>
      </c>
      <c r="G2554">
        <v>23420000</v>
      </c>
      <c r="H2554" t="s">
        <v>40297</v>
      </c>
      <c r="I2554">
        <v>11200</v>
      </c>
      <c r="J2554">
        <v>2</v>
      </c>
      <c r="K2554">
        <v>2</v>
      </c>
    </row>
    <row r="2555" spans="1:11">
      <c r="A2555">
        <v>90</v>
      </c>
      <c r="B2555" t="b">
        <v>0</v>
      </c>
      <c r="C2555" t="s">
        <v>40661</v>
      </c>
      <c r="D2555">
        <v>1037022454355</v>
      </c>
      <c r="E2555">
        <v>1</v>
      </c>
      <c r="F2555">
        <v>6097060225</v>
      </c>
      <c r="G2555">
        <v>23230000</v>
      </c>
      <c r="H2555" t="s">
        <v>40297</v>
      </c>
      <c r="I2555">
        <v>11200</v>
      </c>
      <c r="J2555">
        <v>7</v>
      </c>
      <c r="K2555">
        <v>7</v>
      </c>
    </row>
    <row r="2556" spans="1:11">
      <c r="A2556">
        <v>90</v>
      </c>
      <c r="B2556" t="b">
        <v>0</v>
      </c>
      <c r="C2556" t="s">
        <v>42356</v>
      </c>
      <c r="D2556">
        <v>1037022454355</v>
      </c>
      <c r="E2556">
        <v>1</v>
      </c>
      <c r="F2556">
        <v>6102232824</v>
      </c>
      <c r="G2556">
        <v>23220000</v>
      </c>
      <c r="H2556" t="s">
        <v>40297</v>
      </c>
      <c r="I2556">
        <v>11200</v>
      </c>
      <c r="J2556">
        <v>1</v>
      </c>
      <c r="K2556">
        <v>5</v>
      </c>
    </row>
    <row r="2557" spans="1:11">
      <c r="A2557">
        <v>90</v>
      </c>
      <c r="B2557" t="b">
        <v>0</v>
      </c>
      <c r="C2557" t="s">
        <v>43435</v>
      </c>
      <c r="D2557">
        <v>1037022454355</v>
      </c>
      <c r="E2557">
        <v>1</v>
      </c>
      <c r="F2557">
        <v>6068816274</v>
      </c>
      <c r="G2557">
        <v>23220000</v>
      </c>
      <c r="H2557" t="s">
        <v>40297</v>
      </c>
      <c r="I2557">
        <v>11200</v>
      </c>
      <c r="J2557">
        <v>3</v>
      </c>
      <c r="K2557">
        <v>3</v>
      </c>
    </row>
    <row r="2558" spans="1:11">
      <c r="A2558">
        <v>90</v>
      </c>
      <c r="B2558" t="b">
        <v>0</v>
      </c>
      <c r="C2558" t="s">
        <v>45690</v>
      </c>
      <c r="D2558">
        <v>1037022454355</v>
      </c>
      <c r="E2558">
        <v>1</v>
      </c>
      <c r="F2558">
        <v>6067387946</v>
      </c>
      <c r="G2558">
        <v>21000000</v>
      </c>
      <c r="H2558" t="s">
        <v>40297</v>
      </c>
      <c r="I2558">
        <v>11202</v>
      </c>
      <c r="J2558">
        <v>5</v>
      </c>
      <c r="K2558">
        <v>5</v>
      </c>
    </row>
    <row r="2559" spans="1:11">
      <c r="A2559">
        <v>90</v>
      </c>
      <c r="B2559" t="b">
        <v>0</v>
      </c>
      <c r="C2559" t="s">
        <v>41276</v>
      </c>
      <c r="D2559">
        <v>1037022454355</v>
      </c>
      <c r="E2559">
        <v>1</v>
      </c>
      <c r="F2559">
        <v>6068230406</v>
      </c>
      <c r="G2559">
        <v>17500000</v>
      </c>
      <c r="H2559" t="s">
        <v>40297</v>
      </c>
      <c r="I2559">
        <v>11202</v>
      </c>
      <c r="J2559">
        <v>4</v>
      </c>
      <c r="K2559">
        <v>5</v>
      </c>
    </row>
    <row r="2560" spans="1:11">
      <c r="A2560">
        <v>90</v>
      </c>
      <c r="B2560" t="b">
        <v>0</v>
      </c>
      <c r="C2560" t="s">
        <v>42400</v>
      </c>
      <c r="D2560">
        <v>1037022454355</v>
      </c>
      <c r="E2560">
        <v>1</v>
      </c>
      <c r="F2560">
        <v>6072638813</v>
      </c>
      <c r="G2560">
        <v>16070000</v>
      </c>
      <c r="H2560" t="s">
        <v>40297</v>
      </c>
      <c r="I2560">
        <v>11202</v>
      </c>
      <c r="J2560">
        <v>1</v>
      </c>
      <c r="K2560">
        <v>1</v>
      </c>
    </row>
    <row r="2561" spans="1:11">
      <c r="A2561">
        <v>90</v>
      </c>
      <c r="B2561" t="b">
        <v>0</v>
      </c>
      <c r="C2561" t="s">
        <v>45424</v>
      </c>
      <c r="D2561">
        <v>1037022454355</v>
      </c>
      <c r="E2561">
        <v>1</v>
      </c>
      <c r="F2561">
        <v>6072661972</v>
      </c>
      <c r="G2561">
        <v>15600000</v>
      </c>
      <c r="H2561" t="s">
        <v>40297</v>
      </c>
      <c r="I2561">
        <v>11202</v>
      </c>
      <c r="J2561">
        <v>10</v>
      </c>
      <c r="K2561">
        <v>10</v>
      </c>
    </row>
    <row r="2562" spans="1:11">
      <c r="A2562">
        <v>90</v>
      </c>
      <c r="B2562" t="b">
        <v>0</v>
      </c>
      <c r="C2562" t="s">
        <v>42134</v>
      </c>
      <c r="D2562">
        <v>1037022454355</v>
      </c>
      <c r="E2562">
        <v>1</v>
      </c>
      <c r="F2562">
        <v>6067431830</v>
      </c>
      <c r="G2562">
        <v>15400000</v>
      </c>
      <c r="H2562" t="s">
        <v>40297</v>
      </c>
      <c r="I2562">
        <v>11202</v>
      </c>
      <c r="J2562">
        <v>28</v>
      </c>
      <c r="K2562">
        <v>36</v>
      </c>
    </row>
    <row r="2563" spans="1:11">
      <c r="A2563">
        <v>90</v>
      </c>
      <c r="B2563" t="b">
        <v>0</v>
      </c>
      <c r="C2563" t="s">
        <v>47630</v>
      </c>
      <c r="D2563">
        <v>1037022454355</v>
      </c>
      <c r="E2563">
        <v>1</v>
      </c>
      <c r="F2563">
        <v>6069350160</v>
      </c>
      <c r="G2563">
        <v>15350000</v>
      </c>
      <c r="H2563" t="s">
        <v>40297</v>
      </c>
      <c r="I2563">
        <v>11202</v>
      </c>
      <c r="J2563">
        <v>2</v>
      </c>
      <c r="K2563">
        <v>3</v>
      </c>
    </row>
    <row r="2564" spans="1:11">
      <c r="A2564">
        <v>90</v>
      </c>
      <c r="B2564" t="b">
        <v>0</v>
      </c>
      <c r="C2564" t="s">
        <v>42260</v>
      </c>
      <c r="D2564">
        <v>1037022454355</v>
      </c>
      <c r="E2564">
        <v>1</v>
      </c>
      <c r="F2564">
        <v>6073396432</v>
      </c>
      <c r="G2564">
        <v>1000000</v>
      </c>
      <c r="H2564" t="s">
        <v>40297</v>
      </c>
      <c r="I2564">
        <v>11219</v>
      </c>
      <c r="J2564">
        <v>13</v>
      </c>
      <c r="K2564">
        <v>25</v>
      </c>
    </row>
    <row r="2565" spans="1:11">
      <c r="A2565">
        <v>90</v>
      </c>
      <c r="B2565" t="b">
        <v>0</v>
      </c>
      <c r="C2565" t="s">
        <v>42983</v>
      </c>
      <c r="D2565">
        <v>1037022454355</v>
      </c>
      <c r="E2565">
        <v>1</v>
      </c>
      <c r="F2565">
        <v>6069370748</v>
      </c>
      <c r="G2565">
        <v>1100000</v>
      </c>
      <c r="H2565" t="s">
        <v>40297</v>
      </c>
      <c r="I2565">
        <v>11229</v>
      </c>
      <c r="J2565">
        <v>43</v>
      </c>
      <c r="K2565">
        <v>50</v>
      </c>
    </row>
    <row r="2566" spans="1:11">
      <c r="A2566">
        <v>90</v>
      </c>
      <c r="B2566" t="b">
        <v>0</v>
      </c>
      <c r="C2566" t="s">
        <v>46438</v>
      </c>
      <c r="D2566">
        <v>1037022454355</v>
      </c>
      <c r="E2566">
        <v>1</v>
      </c>
      <c r="F2566">
        <v>6127600871</v>
      </c>
      <c r="G2566">
        <v>1099000</v>
      </c>
      <c r="H2566" t="s">
        <v>40297</v>
      </c>
      <c r="I2566">
        <v>11229</v>
      </c>
      <c r="J2566">
        <v>2</v>
      </c>
      <c r="K2566">
        <v>2</v>
      </c>
    </row>
    <row r="2567" spans="1:11">
      <c r="A2567">
        <v>90</v>
      </c>
      <c r="B2567" t="b">
        <v>0</v>
      </c>
      <c r="C2567" t="s">
        <v>46966</v>
      </c>
      <c r="D2567">
        <v>1037022454355</v>
      </c>
      <c r="E2567">
        <v>1</v>
      </c>
      <c r="F2567">
        <v>6130575776</v>
      </c>
      <c r="G2567">
        <v>1098000</v>
      </c>
      <c r="H2567" t="s">
        <v>40297</v>
      </c>
      <c r="I2567">
        <v>11229</v>
      </c>
      <c r="J2567">
        <v>25</v>
      </c>
      <c r="K2567">
        <v>25</v>
      </c>
    </row>
    <row r="2568" spans="1:11">
      <c r="A2568">
        <v>90</v>
      </c>
      <c r="B2568" t="b">
        <v>0</v>
      </c>
      <c r="C2568" t="s">
        <v>42171</v>
      </c>
      <c r="D2568">
        <v>1037022454355</v>
      </c>
      <c r="E2568">
        <v>1</v>
      </c>
      <c r="F2568">
        <v>6073395810</v>
      </c>
      <c r="G2568">
        <v>1000000</v>
      </c>
      <c r="H2568" t="s">
        <v>40297</v>
      </c>
      <c r="I2568">
        <v>11249</v>
      </c>
      <c r="J2568">
        <v>25</v>
      </c>
      <c r="K2568">
        <v>25</v>
      </c>
    </row>
    <row r="2569" spans="1:11">
      <c r="A2569">
        <v>90</v>
      </c>
      <c r="B2569" t="b">
        <v>0</v>
      </c>
      <c r="C2569" t="s">
        <v>42845</v>
      </c>
      <c r="D2569">
        <v>1037022454355</v>
      </c>
      <c r="E2569">
        <v>1</v>
      </c>
      <c r="F2569">
        <v>6096796580</v>
      </c>
      <c r="G2569">
        <v>899900</v>
      </c>
      <c r="H2569" t="s">
        <v>40297</v>
      </c>
      <c r="I2569">
        <v>11249</v>
      </c>
      <c r="J2569">
        <v>1</v>
      </c>
      <c r="K2569">
        <v>7</v>
      </c>
    </row>
    <row r="2570" spans="1:11">
      <c r="A2570">
        <v>90</v>
      </c>
      <c r="B2570" t="b">
        <v>0</v>
      </c>
      <c r="C2570" t="s">
        <v>42124</v>
      </c>
      <c r="D2570">
        <v>1037022454355</v>
      </c>
      <c r="E2570">
        <v>1</v>
      </c>
      <c r="F2570">
        <v>6073395559</v>
      </c>
      <c r="G2570">
        <v>1000000</v>
      </c>
      <c r="H2570" t="s">
        <v>40297</v>
      </c>
      <c r="I2570">
        <v>11259</v>
      </c>
      <c r="J2570">
        <v>14</v>
      </c>
      <c r="K2570">
        <v>25</v>
      </c>
    </row>
    <row r="2571" spans="1:11">
      <c r="A2571">
        <v>90</v>
      </c>
      <c r="B2571" t="b">
        <v>0</v>
      </c>
      <c r="C2571" t="s">
        <v>43180</v>
      </c>
      <c r="D2571">
        <v>1037022454355</v>
      </c>
      <c r="E2571">
        <v>1</v>
      </c>
      <c r="F2571">
        <v>6123107833</v>
      </c>
      <c r="G2571">
        <v>500000</v>
      </c>
      <c r="H2571" t="s">
        <v>40297</v>
      </c>
      <c r="I2571">
        <v>11267</v>
      </c>
      <c r="J2571">
        <v>10</v>
      </c>
      <c r="K2571">
        <v>20</v>
      </c>
    </row>
    <row r="2572" spans="1:11">
      <c r="A2572">
        <v>90</v>
      </c>
      <c r="B2572" t="b">
        <v>0</v>
      </c>
      <c r="C2572" t="s">
        <v>42548</v>
      </c>
      <c r="D2572">
        <v>1037022454355</v>
      </c>
      <c r="E2572">
        <v>1</v>
      </c>
      <c r="F2572">
        <v>6068515949</v>
      </c>
      <c r="G2572">
        <v>1400000</v>
      </c>
      <c r="H2572" t="s">
        <v>40297</v>
      </c>
      <c r="I2572">
        <v>11269</v>
      </c>
      <c r="J2572">
        <v>18</v>
      </c>
      <c r="K2572">
        <v>18</v>
      </c>
    </row>
    <row r="2573" spans="1:11">
      <c r="A2573">
        <v>90</v>
      </c>
      <c r="B2573" t="b">
        <v>0</v>
      </c>
      <c r="C2573" t="s">
        <v>43729</v>
      </c>
      <c r="D2573">
        <v>1037022454355</v>
      </c>
      <c r="E2573">
        <v>1</v>
      </c>
      <c r="F2573">
        <v>6077403191</v>
      </c>
      <c r="G2573">
        <v>1391000</v>
      </c>
      <c r="H2573" t="s">
        <v>40297</v>
      </c>
      <c r="I2573">
        <v>11269</v>
      </c>
      <c r="J2573">
        <v>1</v>
      </c>
      <c r="K2573">
        <v>20</v>
      </c>
    </row>
    <row r="2574" spans="1:11">
      <c r="A2574">
        <v>90</v>
      </c>
      <c r="B2574" t="b">
        <v>0</v>
      </c>
      <c r="C2574" t="s">
        <v>45584</v>
      </c>
      <c r="D2574">
        <v>1037022454355</v>
      </c>
      <c r="E2574">
        <v>1</v>
      </c>
      <c r="F2574">
        <v>6123748274</v>
      </c>
      <c r="G2574">
        <v>1370000</v>
      </c>
      <c r="H2574" t="s">
        <v>40297</v>
      </c>
      <c r="I2574">
        <v>11269</v>
      </c>
      <c r="J2574">
        <v>1</v>
      </c>
      <c r="K2574">
        <v>1</v>
      </c>
    </row>
    <row r="2575" spans="1:11">
      <c r="A2575">
        <v>90</v>
      </c>
      <c r="B2575" t="b">
        <v>0</v>
      </c>
      <c r="C2575" t="s">
        <v>42141</v>
      </c>
      <c r="D2575">
        <v>1037022454355</v>
      </c>
      <c r="E2575">
        <v>1</v>
      </c>
      <c r="F2575">
        <v>6125332904</v>
      </c>
      <c r="G2575">
        <v>1300000</v>
      </c>
      <c r="H2575" t="s">
        <v>40297</v>
      </c>
      <c r="I2575">
        <v>11269</v>
      </c>
      <c r="J2575">
        <v>2</v>
      </c>
      <c r="K2575">
        <v>3</v>
      </c>
    </row>
    <row r="2576" spans="1:11">
      <c r="A2576">
        <v>90</v>
      </c>
      <c r="B2576" t="b">
        <v>0</v>
      </c>
      <c r="C2576" t="s">
        <v>46296</v>
      </c>
      <c r="D2576">
        <v>1037022454355</v>
      </c>
      <c r="E2576">
        <v>1</v>
      </c>
      <c r="F2576">
        <v>6127461505</v>
      </c>
      <c r="G2576">
        <v>1298000</v>
      </c>
      <c r="H2576" t="s">
        <v>40297</v>
      </c>
      <c r="I2576">
        <v>11269</v>
      </c>
      <c r="J2576">
        <v>11</v>
      </c>
      <c r="K2576">
        <v>19</v>
      </c>
    </row>
    <row r="2577" spans="1:11">
      <c r="A2577">
        <v>90</v>
      </c>
      <c r="B2577" t="b">
        <v>0</v>
      </c>
      <c r="C2577" t="s">
        <v>45944</v>
      </c>
      <c r="D2577">
        <v>1037022454355</v>
      </c>
      <c r="E2577">
        <v>1</v>
      </c>
      <c r="F2577">
        <v>6123494757</v>
      </c>
      <c r="G2577">
        <v>1297000</v>
      </c>
      <c r="H2577" t="s">
        <v>40297</v>
      </c>
      <c r="I2577">
        <v>11269</v>
      </c>
      <c r="J2577">
        <v>184</v>
      </c>
      <c r="K2577">
        <v>194</v>
      </c>
    </row>
    <row r="2578" spans="1:11">
      <c r="A2578">
        <v>14</v>
      </c>
      <c r="B2578" t="b">
        <v>0</v>
      </c>
      <c r="C2578" t="s">
        <v>47521</v>
      </c>
      <c r="D2578">
        <v>1037022454355</v>
      </c>
      <c r="E2578">
        <v>1</v>
      </c>
      <c r="F2578">
        <v>6130295336</v>
      </c>
      <c r="G2578">
        <v>1293000</v>
      </c>
      <c r="H2578" t="s">
        <v>40297</v>
      </c>
      <c r="I2578">
        <v>11269</v>
      </c>
      <c r="J2578">
        <v>33</v>
      </c>
      <c r="K2578">
        <v>40</v>
      </c>
    </row>
    <row r="2579" spans="1:11">
      <c r="A2579">
        <v>90</v>
      </c>
      <c r="B2579" t="b">
        <v>0</v>
      </c>
      <c r="C2579" t="s">
        <v>47592</v>
      </c>
      <c r="D2579">
        <v>1037022454355</v>
      </c>
      <c r="E2579">
        <v>1</v>
      </c>
      <c r="F2579">
        <v>6129906374</v>
      </c>
      <c r="G2579">
        <v>800000</v>
      </c>
      <c r="H2579" t="s">
        <v>40297</v>
      </c>
      <c r="I2579">
        <v>11277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43036</v>
      </c>
      <c r="D2580">
        <v>1037022454355</v>
      </c>
      <c r="E2580">
        <v>1</v>
      </c>
      <c r="F2580">
        <v>6113804475</v>
      </c>
      <c r="G2580">
        <v>1990000</v>
      </c>
      <c r="H2580" t="s">
        <v>40297</v>
      </c>
      <c r="I2580">
        <v>11279</v>
      </c>
      <c r="J2580">
        <v>18</v>
      </c>
      <c r="K2580">
        <v>20</v>
      </c>
    </row>
    <row r="2581" spans="1:11">
      <c r="A2581">
        <v>14</v>
      </c>
      <c r="B2581" t="b">
        <v>0</v>
      </c>
      <c r="C2581" t="s">
        <v>46982</v>
      </c>
      <c r="D2581">
        <v>1037022454355</v>
      </c>
      <c r="E2581">
        <v>1</v>
      </c>
      <c r="F2581">
        <v>6116420310</v>
      </c>
      <c r="G2581">
        <v>1986000</v>
      </c>
      <c r="H2581" t="s">
        <v>40297</v>
      </c>
      <c r="I2581">
        <v>11279</v>
      </c>
      <c r="J2581">
        <v>8</v>
      </c>
      <c r="K2581">
        <v>8</v>
      </c>
    </row>
    <row r="2582" spans="1:11">
      <c r="A2582">
        <v>90</v>
      </c>
      <c r="B2582" t="b">
        <v>0</v>
      </c>
      <c r="C2582" t="s">
        <v>44837</v>
      </c>
      <c r="D2582">
        <v>1037022454355</v>
      </c>
      <c r="E2582">
        <v>1</v>
      </c>
      <c r="F2582">
        <v>6116272580</v>
      </c>
      <c r="G2582">
        <v>75000</v>
      </c>
      <c r="H2582" t="s">
        <v>40297</v>
      </c>
      <c r="I2582">
        <v>11287</v>
      </c>
      <c r="J2582">
        <v>205</v>
      </c>
      <c r="K2582">
        <v>285</v>
      </c>
    </row>
    <row r="2583" spans="1:11">
      <c r="A2583">
        <v>90</v>
      </c>
      <c r="B2583" t="b">
        <v>0</v>
      </c>
      <c r="C2583" t="s">
        <v>46011</v>
      </c>
      <c r="D2583">
        <v>1037022454355</v>
      </c>
      <c r="E2583">
        <v>1</v>
      </c>
      <c r="F2583">
        <v>6128398760</v>
      </c>
      <c r="G2583">
        <v>70750</v>
      </c>
      <c r="H2583" t="s">
        <v>40297</v>
      </c>
      <c r="I2583">
        <v>11287</v>
      </c>
      <c r="J2583">
        <v>7</v>
      </c>
      <c r="K2583">
        <v>7</v>
      </c>
    </row>
    <row r="2584" spans="1:11">
      <c r="A2584">
        <v>90</v>
      </c>
      <c r="B2584" t="b">
        <v>0</v>
      </c>
      <c r="C2584" t="s">
        <v>45547</v>
      </c>
      <c r="D2584">
        <v>1037022454355</v>
      </c>
      <c r="E2584">
        <v>1</v>
      </c>
      <c r="F2584">
        <v>6122109683</v>
      </c>
      <c r="G2584">
        <v>70740</v>
      </c>
      <c r="H2584" t="s">
        <v>40297</v>
      </c>
      <c r="I2584">
        <v>11287</v>
      </c>
      <c r="J2584">
        <v>1963</v>
      </c>
      <c r="K2584">
        <v>2000</v>
      </c>
    </row>
    <row r="2585" spans="1:11">
      <c r="A2585">
        <v>90</v>
      </c>
      <c r="B2585" t="b">
        <v>0</v>
      </c>
      <c r="C2585" t="s">
        <v>42947</v>
      </c>
      <c r="D2585">
        <v>1037022454355</v>
      </c>
      <c r="E2585">
        <v>1</v>
      </c>
      <c r="F2585">
        <v>6070288046</v>
      </c>
      <c r="G2585">
        <v>49000</v>
      </c>
      <c r="H2585" t="s">
        <v>40297</v>
      </c>
      <c r="I2585">
        <v>11289</v>
      </c>
      <c r="J2585">
        <v>2394</v>
      </c>
      <c r="K2585">
        <v>2689</v>
      </c>
    </row>
    <row r="2586" spans="1:11">
      <c r="A2586">
        <v>90</v>
      </c>
      <c r="B2586" t="b">
        <v>0</v>
      </c>
      <c r="C2586" t="s">
        <v>45292</v>
      </c>
      <c r="D2586">
        <v>1037022454355</v>
      </c>
      <c r="E2586">
        <v>1</v>
      </c>
      <c r="F2586">
        <v>6105855292</v>
      </c>
      <c r="G2586">
        <v>17010</v>
      </c>
      <c r="H2586" t="s">
        <v>40297</v>
      </c>
      <c r="I2586">
        <v>11289</v>
      </c>
      <c r="J2586">
        <v>6000</v>
      </c>
      <c r="K2586">
        <v>6000</v>
      </c>
    </row>
    <row r="2587" spans="1:11">
      <c r="A2587">
        <v>90</v>
      </c>
      <c r="B2587" t="b">
        <v>0</v>
      </c>
      <c r="C2587" t="s">
        <v>40701</v>
      </c>
      <c r="D2587">
        <v>1037022454355</v>
      </c>
      <c r="E2587">
        <v>1</v>
      </c>
      <c r="F2587">
        <v>6074501622</v>
      </c>
      <c r="G2587">
        <v>17000</v>
      </c>
      <c r="H2587" t="s">
        <v>40297</v>
      </c>
      <c r="I2587">
        <v>11289</v>
      </c>
      <c r="J2587">
        <v>307</v>
      </c>
      <c r="K2587">
        <v>6000</v>
      </c>
    </row>
    <row r="2588" spans="1:11">
      <c r="A2588">
        <v>90</v>
      </c>
      <c r="B2588" t="b">
        <v>0</v>
      </c>
      <c r="C2588" t="s">
        <v>43845</v>
      </c>
      <c r="D2588">
        <v>1037022454355</v>
      </c>
      <c r="E2588">
        <v>1</v>
      </c>
      <c r="F2588">
        <v>6122918613</v>
      </c>
      <c r="G2588">
        <v>900000</v>
      </c>
      <c r="H2588" t="s">
        <v>40297</v>
      </c>
      <c r="I2588">
        <v>11297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44403</v>
      </c>
      <c r="D2589">
        <v>1037022454355</v>
      </c>
      <c r="E2589">
        <v>1</v>
      </c>
      <c r="F2589">
        <v>6120235009</v>
      </c>
      <c r="G2589">
        <v>200000</v>
      </c>
      <c r="H2589" t="s">
        <v>40297</v>
      </c>
      <c r="I2589">
        <v>11301</v>
      </c>
      <c r="J2589">
        <v>20</v>
      </c>
      <c r="K2589">
        <v>20</v>
      </c>
    </row>
    <row r="2590" spans="1:11">
      <c r="A2590">
        <v>90</v>
      </c>
      <c r="B2590" t="b">
        <v>0</v>
      </c>
      <c r="C2590" t="s">
        <v>43116</v>
      </c>
      <c r="D2590">
        <v>1037022454355</v>
      </c>
      <c r="E2590">
        <v>1</v>
      </c>
      <c r="F2590">
        <v>6085132896</v>
      </c>
      <c r="G2590">
        <v>250000</v>
      </c>
      <c r="H2590" t="s">
        <v>40297</v>
      </c>
      <c r="I2590">
        <v>11305</v>
      </c>
      <c r="J2590">
        <v>10</v>
      </c>
      <c r="K2590">
        <v>10</v>
      </c>
    </row>
    <row r="2591" spans="1:11">
      <c r="A2591">
        <v>90</v>
      </c>
      <c r="B2591" t="b">
        <v>0</v>
      </c>
      <c r="C2591" t="s">
        <v>44456</v>
      </c>
      <c r="D2591">
        <v>1037022454355</v>
      </c>
      <c r="E2591">
        <v>1</v>
      </c>
      <c r="F2591">
        <v>6112338249</v>
      </c>
      <c r="G2591">
        <v>400000</v>
      </c>
      <c r="H2591" t="s">
        <v>40297</v>
      </c>
      <c r="I2591">
        <v>11309</v>
      </c>
      <c r="J2591">
        <v>1</v>
      </c>
      <c r="K2591">
        <v>25</v>
      </c>
    </row>
    <row r="2592" spans="1:11">
      <c r="A2592">
        <v>90</v>
      </c>
      <c r="B2592" t="b">
        <v>0</v>
      </c>
      <c r="C2592" t="s">
        <v>43531</v>
      </c>
      <c r="D2592">
        <v>1037022454355</v>
      </c>
      <c r="E2592">
        <v>1</v>
      </c>
      <c r="F2592">
        <v>6117095237</v>
      </c>
      <c r="G2592">
        <v>699700</v>
      </c>
      <c r="H2592" t="s">
        <v>40297</v>
      </c>
      <c r="I2592">
        <v>11311</v>
      </c>
      <c r="J2592">
        <v>1</v>
      </c>
      <c r="K2592">
        <v>2</v>
      </c>
    </row>
    <row r="2593" spans="1:11">
      <c r="A2593">
        <v>90</v>
      </c>
      <c r="B2593" t="b">
        <v>0</v>
      </c>
      <c r="C2593" t="s">
        <v>43825</v>
      </c>
      <c r="D2593">
        <v>1037022454355</v>
      </c>
      <c r="E2593">
        <v>1</v>
      </c>
      <c r="F2593">
        <v>6084219457</v>
      </c>
      <c r="G2593">
        <v>699600</v>
      </c>
      <c r="H2593" t="s">
        <v>40297</v>
      </c>
      <c r="I2593">
        <v>11311</v>
      </c>
      <c r="J2593">
        <v>10</v>
      </c>
      <c r="K2593">
        <v>14</v>
      </c>
    </row>
    <row r="2594" spans="1:11">
      <c r="A2594">
        <v>90</v>
      </c>
      <c r="B2594" t="b">
        <v>0</v>
      </c>
      <c r="C2594" t="s">
        <v>45426</v>
      </c>
      <c r="D2594">
        <v>1037022454355</v>
      </c>
      <c r="E2594">
        <v>1</v>
      </c>
      <c r="F2594">
        <v>6067189745</v>
      </c>
      <c r="G2594">
        <v>600000</v>
      </c>
      <c r="H2594" t="s">
        <v>40297</v>
      </c>
      <c r="I2594">
        <v>11317</v>
      </c>
      <c r="J2594">
        <v>2</v>
      </c>
      <c r="K2594">
        <v>21</v>
      </c>
    </row>
    <row r="2595" spans="1:11">
      <c r="A2595">
        <v>90</v>
      </c>
      <c r="B2595" t="b">
        <v>0</v>
      </c>
      <c r="C2595" t="s">
        <v>46482</v>
      </c>
      <c r="D2595">
        <v>1037022454355</v>
      </c>
      <c r="E2595">
        <v>1</v>
      </c>
      <c r="F2595">
        <v>6126139545</v>
      </c>
      <c r="G2595">
        <v>599900</v>
      </c>
      <c r="H2595" t="s">
        <v>40297</v>
      </c>
      <c r="I2595">
        <v>11317</v>
      </c>
      <c r="J2595">
        <v>25</v>
      </c>
      <c r="K2595">
        <v>25</v>
      </c>
    </row>
    <row r="2596" spans="1:11">
      <c r="A2596">
        <v>90</v>
      </c>
      <c r="B2596" t="b">
        <v>0</v>
      </c>
      <c r="C2596" t="s">
        <v>41852</v>
      </c>
      <c r="D2596">
        <v>1037022454355</v>
      </c>
      <c r="E2596">
        <v>1</v>
      </c>
      <c r="F2596">
        <v>6070477497</v>
      </c>
      <c r="G2596">
        <v>880000</v>
      </c>
      <c r="H2596" t="s">
        <v>40297</v>
      </c>
      <c r="I2596">
        <v>11319</v>
      </c>
      <c r="J2596">
        <v>1</v>
      </c>
      <c r="K2596">
        <v>13</v>
      </c>
    </row>
    <row r="2597" spans="1:11">
      <c r="A2597">
        <v>30</v>
      </c>
      <c r="B2597" t="b">
        <v>0</v>
      </c>
      <c r="C2597" t="s">
        <v>46076</v>
      </c>
      <c r="D2597">
        <v>1037022454355</v>
      </c>
      <c r="E2597">
        <v>1</v>
      </c>
      <c r="F2597">
        <v>6126581331</v>
      </c>
      <c r="G2597">
        <v>900000</v>
      </c>
      <c r="H2597" t="s">
        <v>40297</v>
      </c>
      <c r="I2597">
        <v>11325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46742</v>
      </c>
      <c r="D2598">
        <v>1037022454355</v>
      </c>
      <c r="E2598">
        <v>1</v>
      </c>
      <c r="F2598">
        <v>6126080860</v>
      </c>
      <c r="G2598">
        <v>899500</v>
      </c>
      <c r="H2598" t="s">
        <v>40297</v>
      </c>
      <c r="I2598">
        <v>11325</v>
      </c>
      <c r="J2598">
        <v>10</v>
      </c>
      <c r="K2598">
        <v>10</v>
      </c>
    </row>
    <row r="2599" spans="1:11">
      <c r="A2599">
        <v>90</v>
      </c>
      <c r="B2599" t="b">
        <v>0</v>
      </c>
      <c r="C2599" t="s">
        <v>47599</v>
      </c>
      <c r="D2599">
        <v>1037022454355</v>
      </c>
      <c r="E2599">
        <v>1</v>
      </c>
      <c r="F2599">
        <v>6118665189</v>
      </c>
      <c r="G2599">
        <v>898700</v>
      </c>
      <c r="H2599" t="s">
        <v>40297</v>
      </c>
      <c r="I2599">
        <v>11325</v>
      </c>
      <c r="J2599">
        <v>6</v>
      </c>
      <c r="K2599">
        <v>15</v>
      </c>
    </row>
    <row r="2600" spans="1:11">
      <c r="A2600">
        <v>90</v>
      </c>
      <c r="B2600" t="b">
        <v>0</v>
      </c>
      <c r="C2600" t="s">
        <v>47394</v>
      </c>
      <c r="D2600">
        <v>1037022454355</v>
      </c>
      <c r="E2600">
        <v>1</v>
      </c>
      <c r="F2600">
        <v>6128071623</v>
      </c>
      <c r="G2600">
        <v>889900</v>
      </c>
      <c r="H2600" t="s">
        <v>40297</v>
      </c>
      <c r="I2600">
        <v>11325</v>
      </c>
      <c r="J2600">
        <v>12</v>
      </c>
      <c r="K2600">
        <v>12</v>
      </c>
    </row>
    <row r="2601" spans="1:11">
      <c r="A2601">
        <v>90</v>
      </c>
      <c r="B2601" t="b">
        <v>0</v>
      </c>
      <c r="C2601" t="s">
        <v>47002</v>
      </c>
      <c r="D2601">
        <v>1037022454355</v>
      </c>
      <c r="E2601">
        <v>1</v>
      </c>
      <c r="F2601">
        <v>6131461188</v>
      </c>
      <c r="G2601">
        <v>889700</v>
      </c>
      <c r="H2601" t="s">
        <v>40297</v>
      </c>
      <c r="I2601">
        <v>11325</v>
      </c>
      <c r="J2601">
        <v>4</v>
      </c>
      <c r="K2601">
        <v>5</v>
      </c>
    </row>
    <row r="2602" spans="1:11">
      <c r="A2602">
        <v>90</v>
      </c>
      <c r="B2602" t="b">
        <v>0</v>
      </c>
      <c r="C2602" t="s">
        <v>44967</v>
      </c>
      <c r="D2602">
        <v>1037022454355</v>
      </c>
      <c r="E2602">
        <v>1</v>
      </c>
      <c r="F2602">
        <v>6068694278</v>
      </c>
      <c r="G2602">
        <v>999600</v>
      </c>
      <c r="H2602" t="s">
        <v>40297</v>
      </c>
      <c r="I2602">
        <v>11327</v>
      </c>
      <c r="J2602">
        <v>7</v>
      </c>
      <c r="K2602">
        <v>9</v>
      </c>
    </row>
    <row r="2603" spans="1:11">
      <c r="A2603">
        <v>90</v>
      </c>
      <c r="B2603" t="b">
        <v>0</v>
      </c>
      <c r="C2603" t="s">
        <v>41820</v>
      </c>
      <c r="D2603">
        <v>1037022454355</v>
      </c>
      <c r="E2603">
        <v>1</v>
      </c>
      <c r="F2603">
        <v>6081749518</v>
      </c>
      <c r="G2603">
        <v>850000</v>
      </c>
      <c r="H2603" t="s">
        <v>40297</v>
      </c>
      <c r="I2603">
        <v>11327</v>
      </c>
      <c r="J2603">
        <v>37</v>
      </c>
      <c r="K2603">
        <v>46</v>
      </c>
    </row>
    <row r="2604" spans="1:11">
      <c r="A2604">
        <v>90</v>
      </c>
      <c r="B2604" t="b">
        <v>0</v>
      </c>
      <c r="C2604" t="s">
        <v>46002</v>
      </c>
      <c r="D2604">
        <v>1037022454355</v>
      </c>
      <c r="E2604">
        <v>1</v>
      </c>
      <c r="F2604">
        <v>6128773153</v>
      </c>
      <c r="G2604">
        <v>799400</v>
      </c>
      <c r="H2604" t="s">
        <v>40297</v>
      </c>
      <c r="I2604">
        <v>11327</v>
      </c>
      <c r="J2604">
        <v>17</v>
      </c>
      <c r="K2604">
        <v>18</v>
      </c>
    </row>
    <row r="2605" spans="1:11">
      <c r="A2605">
        <v>90</v>
      </c>
      <c r="B2605" t="b">
        <v>0</v>
      </c>
      <c r="C2605" t="s">
        <v>41314</v>
      </c>
      <c r="D2605">
        <v>1037022454355</v>
      </c>
      <c r="E2605">
        <v>1</v>
      </c>
      <c r="F2605">
        <v>6081844964</v>
      </c>
      <c r="G2605">
        <v>700100</v>
      </c>
      <c r="H2605" t="s">
        <v>40297</v>
      </c>
      <c r="I2605">
        <v>11343</v>
      </c>
      <c r="J2605">
        <v>4</v>
      </c>
      <c r="K2605">
        <v>10</v>
      </c>
    </row>
    <row r="2606" spans="1:11">
      <c r="A2606">
        <v>30</v>
      </c>
      <c r="B2606" t="b">
        <v>0</v>
      </c>
      <c r="C2606" t="s">
        <v>46615</v>
      </c>
      <c r="D2606">
        <v>1037022454355</v>
      </c>
      <c r="E2606">
        <v>1</v>
      </c>
      <c r="F2606">
        <v>6129354858</v>
      </c>
      <c r="G2606">
        <v>900000</v>
      </c>
      <c r="H2606" t="s">
        <v>40297</v>
      </c>
      <c r="I2606">
        <v>11349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47173</v>
      </c>
      <c r="D2607">
        <v>1037022454355</v>
      </c>
      <c r="E2607">
        <v>1</v>
      </c>
      <c r="F2607">
        <v>6099451477</v>
      </c>
      <c r="G2607">
        <v>448800</v>
      </c>
      <c r="H2607" t="s">
        <v>40297</v>
      </c>
      <c r="I2607">
        <v>11351</v>
      </c>
      <c r="J2607">
        <v>10</v>
      </c>
      <c r="K2607">
        <v>10</v>
      </c>
    </row>
    <row r="2608" spans="1:11">
      <c r="A2608">
        <v>90</v>
      </c>
      <c r="B2608" t="b">
        <v>0</v>
      </c>
      <c r="C2608" t="s">
        <v>46719</v>
      </c>
      <c r="D2608">
        <v>1037022454355</v>
      </c>
      <c r="E2608">
        <v>1</v>
      </c>
      <c r="F2608">
        <v>6079844498</v>
      </c>
      <c r="G2608">
        <v>448700</v>
      </c>
      <c r="H2608" t="s">
        <v>40297</v>
      </c>
      <c r="I2608">
        <v>11351</v>
      </c>
      <c r="J2608">
        <v>1</v>
      </c>
      <c r="K2608">
        <v>16</v>
      </c>
    </row>
    <row r="2609" spans="1:11">
      <c r="A2609">
        <v>90</v>
      </c>
      <c r="B2609" t="b">
        <v>0</v>
      </c>
      <c r="C2609" t="s">
        <v>44668</v>
      </c>
      <c r="D2609">
        <v>1037022454355</v>
      </c>
      <c r="E2609">
        <v>1</v>
      </c>
      <c r="F2609">
        <v>6068823594</v>
      </c>
      <c r="G2609">
        <v>40000000</v>
      </c>
      <c r="H2609" t="s">
        <v>40297</v>
      </c>
      <c r="I2609">
        <v>11365</v>
      </c>
      <c r="J2609">
        <v>2</v>
      </c>
      <c r="K2609">
        <v>6</v>
      </c>
    </row>
    <row r="2610" spans="1:11">
      <c r="A2610">
        <v>90</v>
      </c>
      <c r="B2610" t="b">
        <v>0</v>
      </c>
      <c r="C2610" t="s">
        <v>44342</v>
      </c>
      <c r="D2610">
        <v>1037022454355</v>
      </c>
      <c r="E2610">
        <v>1</v>
      </c>
      <c r="F2610">
        <v>6097002201</v>
      </c>
      <c r="G2610">
        <v>38000000</v>
      </c>
      <c r="H2610" t="s">
        <v>40297</v>
      </c>
      <c r="I2610">
        <v>11365</v>
      </c>
      <c r="J2610">
        <v>1</v>
      </c>
      <c r="K2610">
        <v>1</v>
      </c>
    </row>
    <row r="2611" spans="1:11">
      <c r="A2611">
        <v>90</v>
      </c>
      <c r="B2611" t="b">
        <v>0</v>
      </c>
      <c r="C2611" t="s">
        <v>41115</v>
      </c>
      <c r="D2611">
        <v>1037022454355</v>
      </c>
      <c r="E2611">
        <v>1</v>
      </c>
      <c r="F2611">
        <v>6073520872</v>
      </c>
      <c r="G2611">
        <v>3450000</v>
      </c>
      <c r="H2611" t="s">
        <v>40297</v>
      </c>
      <c r="I2611">
        <v>11370</v>
      </c>
      <c r="J2611">
        <v>25</v>
      </c>
      <c r="K2611">
        <v>29</v>
      </c>
    </row>
    <row r="2612" spans="1:11">
      <c r="A2612">
        <v>90</v>
      </c>
      <c r="B2612" t="b">
        <v>0</v>
      </c>
      <c r="C2612" t="s">
        <v>42328</v>
      </c>
      <c r="D2612">
        <v>1037022454355</v>
      </c>
      <c r="E2612">
        <v>1</v>
      </c>
      <c r="F2612">
        <v>6095908468</v>
      </c>
      <c r="G2612">
        <v>2981000</v>
      </c>
      <c r="H2612" t="s">
        <v>40297</v>
      </c>
      <c r="I2612">
        <v>11370</v>
      </c>
      <c r="J2612">
        <v>4</v>
      </c>
      <c r="K2612">
        <v>4</v>
      </c>
    </row>
    <row r="2613" spans="1:11">
      <c r="A2613">
        <v>90</v>
      </c>
      <c r="B2613" t="b">
        <v>0</v>
      </c>
      <c r="C2613" t="s">
        <v>43245</v>
      </c>
      <c r="D2613">
        <v>1037022454355</v>
      </c>
      <c r="E2613">
        <v>1</v>
      </c>
      <c r="F2613">
        <v>6097487164</v>
      </c>
      <c r="G2613">
        <v>2885000</v>
      </c>
      <c r="H2613" t="s">
        <v>40297</v>
      </c>
      <c r="I2613">
        <v>11370</v>
      </c>
      <c r="J2613">
        <v>2</v>
      </c>
      <c r="K2613">
        <v>2</v>
      </c>
    </row>
    <row r="2614" spans="1:11">
      <c r="A2614">
        <v>90</v>
      </c>
      <c r="B2614" t="b">
        <v>0</v>
      </c>
      <c r="C2614" t="s">
        <v>43241</v>
      </c>
      <c r="D2614">
        <v>1037022454355</v>
      </c>
      <c r="E2614">
        <v>1</v>
      </c>
      <c r="F2614">
        <v>6100600098</v>
      </c>
      <c r="G2614">
        <v>2800000</v>
      </c>
      <c r="H2614" t="s">
        <v>40297</v>
      </c>
      <c r="I2614">
        <v>11370</v>
      </c>
      <c r="J2614">
        <v>2</v>
      </c>
      <c r="K2614">
        <v>4</v>
      </c>
    </row>
    <row r="2615" spans="1:11">
      <c r="A2615">
        <v>90</v>
      </c>
      <c r="B2615" t="b">
        <v>0</v>
      </c>
      <c r="C2615" t="s">
        <v>43815</v>
      </c>
      <c r="D2615">
        <v>1037022454355</v>
      </c>
      <c r="E2615">
        <v>1</v>
      </c>
      <c r="F2615">
        <v>6101619199</v>
      </c>
      <c r="G2615">
        <v>2788000</v>
      </c>
      <c r="H2615" t="s">
        <v>40297</v>
      </c>
      <c r="I2615">
        <v>11370</v>
      </c>
      <c r="J2615">
        <v>23</v>
      </c>
      <c r="K2615">
        <v>24</v>
      </c>
    </row>
    <row r="2616" spans="1:11">
      <c r="A2616">
        <v>90</v>
      </c>
      <c r="B2616" t="b">
        <v>0</v>
      </c>
      <c r="C2616" t="s">
        <v>45556</v>
      </c>
      <c r="D2616">
        <v>1037022454355</v>
      </c>
      <c r="E2616">
        <v>1</v>
      </c>
      <c r="F2616">
        <v>6097238822</v>
      </c>
      <c r="G2616">
        <v>2787000</v>
      </c>
      <c r="H2616" t="s">
        <v>40297</v>
      </c>
      <c r="I2616">
        <v>11370</v>
      </c>
      <c r="J2616">
        <v>4</v>
      </c>
      <c r="K2616">
        <v>45</v>
      </c>
    </row>
    <row r="2617" spans="1:11">
      <c r="A2617">
        <v>90</v>
      </c>
      <c r="B2617" t="b">
        <v>0</v>
      </c>
      <c r="C2617" t="s">
        <v>47458</v>
      </c>
      <c r="D2617">
        <v>1037022454355</v>
      </c>
      <c r="E2617">
        <v>1</v>
      </c>
      <c r="F2617">
        <v>6129416680</v>
      </c>
      <c r="G2617">
        <v>2784000</v>
      </c>
      <c r="H2617" t="s">
        <v>40297</v>
      </c>
      <c r="I2617">
        <v>11370</v>
      </c>
      <c r="J2617">
        <v>29</v>
      </c>
      <c r="K2617">
        <v>30</v>
      </c>
    </row>
    <row r="2618" spans="1:11">
      <c r="A2618">
        <v>14</v>
      </c>
      <c r="B2618" t="b">
        <v>0</v>
      </c>
      <c r="C2618" t="s">
        <v>47097</v>
      </c>
      <c r="D2618">
        <v>1037022454355</v>
      </c>
      <c r="E2618">
        <v>1</v>
      </c>
      <c r="F2618">
        <v>6129563038</v>
      </c>
      <c r="G2618">
        <v>2783000</v>
      </c>
      <c r="H2618" t="s">
        <v>40297</v>
      </c>
      <c r="I2618">
        <v>11370</v>
      </c>
      <c r="J2618">
        <v>20</v>
      </c>
      <c r="K2618">
        <v>20</v>
      </c>
    </row>
    <row r="2619" spans="1:11">
      <c r="A2619">
        <v>30</v>
      </c>
      <c r="B2619" t="b">
        <v>0</v>
      </c>
      <c r="C2619" t="s">
        <v>46812</v>
      </c>
      <c r="D2619">
        <v>1037022454355</v>
      </c>
      <c r="E2619">
        <v>1</v>
      </c>
      <c r="F2619">
        <v>6129359366</v>
      </c>
      <c r="G2619">
        <v>2781000</v>
      </c>
      <c r="H2619" t="s">
        <v>40297</v>
      </c>
      <c r="I2619">
        <v>11370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46754</v>
      </c>
      <c r="D2620">
        <v>1037022454355</v>
      </c>
      <c r="E2620">
        <v>1</v>
      </c>
      <c r="F2620">
        <v>6130636988</v>
      </c>
      <c r="G2620">
        <v>2779000</v>
      </c>
      <c r="H2620" t="s">
        <v>40297</v>
      </c>
      <c r="I2620">
        <v>11370</v>
      </c>
      <c r="J2620">
        <v>10</v>
      </c>
      <c r="K2620">
        <v>10</v>
      </c>
    </row>
    <row r="2621" spans="1:11">
      <c r="A2621">
        <v>90</v>
      </c>
      <c r="B2621" t="b">
        <v>0</v>
      </c>
      <c r="C2621" t="s">
        <v>46957</v>
      </c>
      <c r="D2621">
        <v>1037022454355</v>
      </c>
      <c r="E2621">
        <v>1</v>
      </c>
      <c r="F2621">
        <v>6130575516</v>
      </c>
      <c r="G2621">
        <v>2779000</v>
      </c>
      <c r="H2621" t="s">
        <v>40297</v>
      </c>
      <c r="I2621">
        <v>11370</v>
      </c>
      <c r="J2621">
        <v>1</v>
      </c>
      <c r="K2621">
        <v>15</v>
      </c>
    </row>
    <row r="2622" spans="1:11">
      <c r="A2622">
        <v>90</v>
      </c>
      <c r="B2622" t="b">
        <v>0</v>
      </c>
      <c r="C2622" t="s">
        <v>47084</v>
      </c>
      <c r="D2622">
        <v>1037022454355</v>
      </c>
      <c r="E2622">
        <v>1</v>
      </c>
      <c r="F2622">
        <v>6129726496</v>
      </c>
      <c r="G2622">
        <v>2779000</v>
      </c>
      <c r="H2622" t="s">
        <v>40297</v>
      </c>
      <c r="I2622">
        <v>11370</v>
      </c>
      <c r="J2622">
        <v>1</v>
      </c>
      <c r="K2622">
        <v>10</v>
      </c>
    </row>
    <row r="2623" spans="1:11">
      <c r="A2623">
        <v>90</v>
      </c>
      <c r="B2623" t="b">
        <v>0</v>
      </c>
      <c r="C2623" t="s">
        <v>45762</v>
      </c>
      <c r="D2623">
        <v>1037022454355</v>
      </c>
      <c r="E2623">
        <v>1</v>
      </c>
      <c r="F2623">
        <v>6128009302</v>
      </c>
      <c r="G2623">
        <v>65000000</v>
      </c>
      <c r="H2623" t="s">
        <v>40297</v>
      </c>
      <c r="I2623">
        <v>11371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46634</v>
      </c>
      <c r="D2624">
        <v>1037022454355</v>
      </c>
      <c r="E2624">
        <v>1</v>
      </c>
      <c r="F2624">
        <v>6130993666</v>
      </c>
      <c r="G2624">
        <v>45000000</v>
      </c>
      <c r="H2624" t="s">
        <v>40297</v>
      </c>
      <c r="I2624">
        <v>11371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44073</v>
      </c>
      <c r="D2625">
        <v>1037022454355</v>
      </c>
      <c r="E2625">
        <v>1</v>
      </c>
      <c r="F2625">
        <v>6112204870</v>
      </c>
      <c r="G2625">
        <v>31640000</v>
      </c>
      <c r="H2625" t="s">
        <v>40297</v>
      </c>
      <c r="I2625">
        <v>11377</v>
      </c>
      <c r="J2625">
        <v>1</v>
      </c>
      <c r="K2625">
        <v>1</v>
      </c>
    </row>
    <row r="2626" spans="1:11">
      <c r="A2626">
        <v>90</v>
      </c>
      <c r="B2626" t="b">
        <v>0</v>
      </c>
      <c r="C2626" t="s">
        <v>44433</v>
      </c>
      <c r="D2626">
        <v>1037022454355</v>
      </c>
      <c r="E2626">
        <v>1</v>
      </c>
      <c r="F2626">
        <v>6108668077</v>
      </c>
      <c r="G2626">
        <v>31630000</v>
      </c>
      <c r="H2626" t="s">
        <v>40297</v>
      </c>
      <c r="I2626">
        <v>11377</v>
      </c>
      <c r="J2626">
        <v>1</v>
      </c>
      <c r="K2626">
        <v>4</v>
      </c>
    </row>
    <row r="2627" spans="1:11">
      <c r="A2627">
        <v>90</v>
      </c>
      <c r="B2627" t="b">
        <v>0</v>
      </c>
      <c r="C2627" t="s">
        <v>40838</v>
      </c>
      <c r="D2627">
        <v>1037022454355</v>
      </c>
      <c r="E2627">
        <v>1</v>
      </c>
      <c r="F2627">
        <v>6124973260</v>
      </c>
      <c r="G2627">
        <v>30000000</v>
      </c>
      <c r="H2627" t="s">
        <v>40297</v>
      </c>
      <c r="I2627">
        <v>11377</v>
      </c>
      <c r="J2627">
        <v>3</v>
      </c>
      <c r="K2627">
        <v>3</v>
      </c>
    </row>
    <row r="2628" spans="1:11">
      <c r="A2628">
        <v>90</v>
      </c>
      <c r="B2628" t="b">
        <v>0</v>
      </c>
      <c r="C2628" t="s">
        <v>41991</v>
      </c>
      <c r="D2628">
        <v>1037022454355</v>
      </c>
      <c r="E2628">
        <v>1</v>
      </c>
      <c r="F2628">
        <v>6123103742</v>
      </c>
      <c r="G2628">
        <v>30000000</v>
      </c>
      <c r="H2628" t="s">
        <v>40297</v>
      </c>
      <c r="I2628">
        <v>11377</v>
      </c>
      <c r="J2628">
        <v>15</v>
      </c>
      <c r="K2628">
        <v>15</v>
      </c>
    </row>
    <row r="2629" spans="1:11">
      <c r="A2629">
        <v>90</v>
      </c>
      <c r="B2629" t="b">
        <v>0</v>
      </c>
      <c r="C2629" t="s">
        <v>46074</v>
      </c>
      <c r="D2629">
        <v>1037022454355</v>
      </c>
      <c r="E2629">
        <v>1</v>
      </c>
      <c r="F2629">
        <v>6126089583</v>
      </c>
      <c r="G2629">
        <v>29990000</v>
      </c>
      <c r="H2629" t="s">
        <v>40297</v>
      </c>
      <c r="I2629">
        <v>11377</v>
      </c>
      <c r="J2629">
        <v>2</v>
      </c>
      <c r="K2629">
        <v>3</v>
      </c>
    </row>
    <row r="2630" spans="1:11">
      <c r="A2630">
        <v>90</v>
      </c>
      <c r="B2630" t="b">
        <v>0</v>
      </c>
      <c r="C2630" t="s">
        <v>46246</v>
      </c>
      <c r="D2630">
        <v>1037022454355</v>
      </c>
      <c r="E2630">
        <v>1</v>
      </c>
      <c r="F2630">
        <v>6128815495</v>
      </c>
      <c r="G2630">
        <v>28000000</v>
      </c>
      <c r="H2630" t="s">
        <v>40297</v>
      </c>
      <c r="I2630">
        <v>11377</v>
      </c>
      <c r="J2630">
        <v>1</v>
      </c>
      <c r="K2630">
        <v>1</v>
      </c>
    </row>
    <row r="2631" spans="1:11">
      <c r="A2631">
        <v>90</v>
      </c>
      <c r="B2631" t="b">
        <v>0</v>
      </c>
      <c r="C2631" t="s">
        <v>47201</v>
      </c>
      <c r="D2631">
        <v>1037022454355</v>
      </c>
      <c r="E2631">
        <v>1</v>
      </c>
      <c r="F2631">
        <v>6131761758</v>
      </c>
      <c r="G2631">
        <v>39510000</v>
      </c>
      <c r="H2631" t="s">
        <v>40297</v>
      </c>
      <c r="I2631">
        <v>11379</v>
      </c>
      <c r="J2631">
        <v>8</v>
      </c>
      <c r="K2631">
        <v>8</v>
      </c>
    </row>
    <row r="2632" spans="1:11">
      <c r="A2632">
        <v>90</v>
      </c>
      <c r="B2632" t="b">
        <v>0</v>
      </c>
      <c r="C2632" t="s">
        <v>46513</v>
      </c>
      <c r="D2632">
        <v>1037022454355</v>
      </c>
      <c r="E2632">
        <v>1</v>
      </c>
      <c r="F2632">
        <v>6128368783</v>
      </c>
      <c r="G2632">
        <v>29000000</v>
      </c>
      <c r="H2632" t="s">
        <v>40297</v>
      </c>
      <c r="I2632">
        <v>11381</v>
      </c>
      <c r="J2632">
        <v>3</v>
      </c>
      <c r="K2632">
        <v>3</v>
      </c>
    </row>
    <row r="2633" spans="1:11">
      <c r="A2633">
        <v>90</v>
      </c>
      <c r="B2633" t="b">
        <v>0</v>
      </c>
      <c r="C2633" t="s">
        <v>44890</v>
      </c>
      <c r="D2633">
        <v>1037022454355</v>
      </c>
      <c r="E2633">
        <v>1</v>
      </c>
      <c r="F2633">
        <v>6121843506</v>
      </c>
      <c r="G2633">
        <v>25000000</v>
      </c>
      <c r="H2633" t="s">
        <v>40297</v>
      </c>
      <c r="I2633">
        <v>11387</v>
      </c>
      <c r="J2633">
        <v>9</v>
      </c>
      <c r="K2633">
        <v>10</v>
      </c>
    </row>
    <row r="2634" spans="1:11">
      <c r="A2634">
        <v>90</v>
      </c>
      <c r="B2634" t="b">
        <v>0</v>
      </c>
      <c r="C2634" t="s">
        <v>41276</v>
      </c>
      <c r="D2634">
        <v>1037022454355</v>
      </c>
      <c r="E2634">
        <v>1</v>
      </c>
      <c r="F2634">
        <v>6068230399</v>
      </c>
      <c r="G2634">
        <v>38000000</v>
      </c>
      <c r="H2634" t="s">
        <v>40297</v>
      </c>
      <c r="I2634">
        <v>11393</v>
      </c>
      <c r="J2634">
        <v>4</v>
      </c>
      <c r="K2634">
        <v>4</v>
      </c>
    </row>
    <row r="2635" spans="1:11">
      <c r="A2635">
        <v>90</v>
      </c>
      <c r="B2635" t="b">
        <v>0</v>
      </c>
      <c r="C2635" t="s">
        <v>42792</v>
      </c>
      <c r="D2635">
        <v>1037022454355</v>
      </c>
      <c r="E2635">
        <v>1</v>
      </c>
      <c r="F2635">
        <v>6068451958</v>
      </c>
      <c r="G2635">
        <v>37990000</v>
      </c>
      <c r="H2635" t="s">
        <v>40297</v>
      </c>
      <c r="I2635">
        <v>11393</v>
      </c>
      <c r="J2635">
        <v>2</v>
      </c>
      <c r="K2635">
        <v>2</v>
      </c>
    </row>
    <row r="2636" spans="1:11">
      <c r="A2636">
        <v>90</v>
      </c>
      <c r="B2636" t="b">
        <v>0</v>
      </c>
      <c r="C2636" t="s">
        <v>42012</v>
      </c>
      <c r="D2636">
        <v>1037022454355</v>
      </c>
      <c r="E2636">
        <v>1</v>
      </c>
      <c r="F2636">
        <v>6068610653</v>
      </c>
      <c r="G2636">
        <v>36000000</v>
      </c>
      <c r="H2636" t="s">
        <v>40297</v>
      </c>
      <c r="I2636">
        <v>11393</v>
      </c>
      <c r="J2636">
        <v>50</v>
      </c>
      <c r="K2636">
        <v>57</v>
      </c>
    </row>
    <row r="2637" spans="1:11">
      <c r="A2637">
        <v>90</v>
      </c>
      <c r="B2637" t="b">
        <v>0</v>
      </c>
      <c r="C2637" t="s">
        <v>43913</v>
      </c>
      <c r="D2637">
        <v>1037022454355</v>
      </c>
      <c r="E2637">
        <v>1</v>
      </c>
      <c r="F2637">
        <v>6082614389</v>
      </c>
      <c r="G2637">
        <v>36000000</v>
      </c>
      <c r="H2637" t="s">
        <v>40297</v>
      </c>
      <c r="I2637">
        <v>11393</v>
      </c>
      <c r="J2637">
        <v>2</v>
      </c>
      <c r="K2637">
        <v>2</v>
      </c>
    </row>
    <row r="2638" spans="1:11">
      <c r="A2638">
        <v>90</v>
      </c>
      <c r="B2638" t="b">
        <v>0</v>
      </c>
      <c r="C2638" t="s">
        <v>45412</v>
      </c>
      <c r="D2638">
        <v>1037022454355</v>
      </c>
      <c r="E2638">
        <v>1</v>
      </c>
      <c r="F2638">
        <v>6116243350</v>
      </c>
      <c r="G2638">
        <v>35990000</v>
      </c>
      <c r="H2638" t="s">
        <v>40297</v>
      </c>
      <c r="I2638">
        <v>11393</v>
      </c>
      <c r="J2638">
        <v>3</v>
      </c>
      <c r="K2638">
        <v>3</v>
      </c>
    </row>
    <row r="2639" spans="1:11">
      <c r="A2639">
        <v>90</v>
      </c>
      <c r="B2639" t="b">
        <v>0</v>
      </c>
      <c r="C2639" t="s">
        <v>43784</v>
      </c>
      <c r="D2639">
        <v>1037022454355</v>
      </c>
      <c r="E2639">
        <v>1</v>
      </c>
      <c r="F2639">
        <v>6089199986</v>
      </c>
      <c r="G2639">
        <v>35000000</v>
      </c>
      <c r="H2639" t="s">
        <v>40297</v>
      </c>
      <c r="I2639">
        <v>11393</v>
      </c>
      <c r="J2639">
        <v>5</v>
      </c>
      <c r="K2639">
        <v>5</v>
      </c>
    </row>
    <row r="2640" spans="1:11">
      <c r="A2640">
        <v>90</v>
      </c>
      <c r="B2640" t="b">
        <v>0</v>
      </c>
      <c r="C2640" t="s">
        <v>45259</v>
      </c>
      <c r="D2640">
        <v>1037022454355</v>
      </c>
      <c r="E2640">
        <v>1</v>
      </c>
      <c r="F2640">
        <v>6118765641</v>
      </c>
      <c r="G2640">
        <v>34990000</v>
      </c>
      <c r="H2640" t="s">
        <v>40297</v>
      </c>
      <c r="I2640">
        <v>11393</v>
      </c>
      <c r="J2640">
        <v>3</v>
      </c>
      <c r="K2640">
        <v>4</v>
      </c>
    </row>
    <row r="2641" spans="1:11">
      <c r="A2641">
        <v>90</v>
      </c>
      <c r="B2641" t="b">
        <v>0</v>
      </c>
      <c r="C2641" t="s">
        <v>46103</v>
      </c>
      <c r="D2641">
        <v>1037022454355</v>
      </c>
      <c r="E2641">
        <v>1</v>
      </c>
      <c r="F2641">
        <v>6129011161</v>
      </c>
      <c r="G2641">
        <v>34000000</v>
      </c>
      <c r="H2641" t="s">
        <v>40297</v>
      </c>
      <c r="I2641">
        <v>11393</v>
      </c>
      <c r="J2641">
        <v>1</v>
      </c>
      <c r="K2641">
        <v>1</v>
      </c>
    </row>
    <row r="2642" spans="1:11">
      <c r="A2642">
        <v>30</v>
      </c>
      <c r="B2642" t="b">
        <v>0</v>
      </c>
      <c r="C2642" t="s">
        <v>46331</v>
      </c>
      <c r="D2642">
        <v>1037022454355</v>
      </c>
      <c r="E2642">
        <v>1</v>
      </c>
      <c r="F2642">
        <v>6128020808</v>
      </c>
      <c r="G2642">
        <v>33000000</v>
      </c>
      <c r="H2642" t="s">
        <v>40297</v>
      </c>
      <c r="I2642">
        <v>11393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47718</v>
      </c>
      <c r="D2643">
        <v>1037022454355</v>
      </c>
      <c r="E2643">
        <v>1</v>
      </c>
      <c r="F2643">
        <v>6131021241</v>
      </c>
      <c r="G2643">
        <v>32980000</v>
      </c>
      <c r="H2643" t="s">
        <v>40297</v>
      </c>
      <c r="I2643">
        <v>11393</v>
      </c>
      <c r="J2643">
        <v>1</v>
      </c>
      <c r="K2643">
        <v>1</v>
      </c>
    </row>
    <row r="2644" spans="1:11">
      <c r="A2644">
        <v>90</v>
      </c>
      <c r="B2644" t="b">
        <v>0</v>
      </c>
      <c r="C2644" t="s">
        <v>47679</v>
      </c>
      <c r="D2644">
        <v>1037022454355</v>
      </c>
      <c r="E2644">
        <v>1</v>
      </c>
      <c r="F2644">
        <v>6129480342</v>
      </c>
      <c r="G2644">
        <v>32970000</v>
      </c>
      <c r="H2644" t="s">
        <v>40297</v>
      </c>
      <c r="I2644">
        <v>11393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44109</v>
      </c>
      <c r="D2645">
        <v>1037022454355</v>
      </c>
      <c r="E2645">
        <v>1</v>
      </c>
      <c r="F2645">
        <v>6072293721</v>
      </c>
      <c r="G2645">
        <v>108800</v>
      </c>
      <c r="H2645" t="s">
        <v>40297</v>
      </c>
      <c r="I2645">
        <v>11399</v>
      </c>
      <c r="J2645">
        <v>1000</v>
      </c>
      <c r="K2645">
        <v>1000</v>
      </c>
    </row>
    <row r="2646" spans="1:11">
      <c r="A2646">
        <v>90</v>
      </c>
      <c r="B2646" t="b">
        <v>0</v>
      </c>
      <c r="C2646" t="s">
        <v>42319</v>
      </c>
      <c r="D2646">
        <v>1037022454355</v>
      </c>
      <c r="E2646">
        <v>1</v>
      </c>
      <c r="F2646">
        <v>6067170854</v>
      </c>
      <c r="G2646">
        <v>108600</v>
      </c>
      <c r="H2646" t="s">
        <v>40297</v>
      </c>
      <c r="I2646">
        <v>11399</v>
      </c>
      <c r="J2646">
        <v>984</v>
      </c>
      <c r="K2646">
        <v>2029</v>
      </c>
    </row>
    <row r="2647" spans="1:11">
      <c r="A2647">
        <v>90</v>
      </c>
      <c r="B2647" t="b">
        <v>0</v>
      </c>
      <c r="C2647" t="s">
        <v>45278</v>
      </c>
      <c r="D2647">
        <v>1037022454355</v>
      </c>
      <c r="E2647">
        <v>1</v>
      </c>
      <c r="F2647">
        <v>6073611467</v>
      </c>
      <c r="G2647">
        <v>99370</v>
      </c>
      <c r="H2647" t="s">
        <v>40297</v>
      </c>
      <c r="I2647">
        <v>11399</v>
      </c>
      <c r="J2647">
        <v>3665</v>
      </c>
      <c r="K2647">
        <v>3736</v>
      </c>
    </row>
    <row r="2648" spans="1:11">
      <c r="A2648">
        <v>90</v>
      </c>
      <c r="B2648" t="b">
        <v>0</v>
      </c>
      <c r="C2648" t="s">
        <v>45522</v>
      </c>
      <c r="D2648">
        <v>1037022454355</v>
      </c>
      <c r="E2648">
        <v>1</v>
      </c>
      <c r="F2648">
        <v>6076627592</v>
      </c>
      <c r="G2648">
        <v>89920</v>
      </c>
      <c r="H2648" t="s">
        <v>40297</v>
      </c>
      <c r="I2648">
        <v>11399</v>
      </c>
      <c r="J2648">
        <v>6673</v>
      </c>
      <c r="K2648">
        <v>6746</v>
      </c>
    </row>
    <row r="2649" spans="1:11">
      <c r="A2649">
        <v>90</v>
      </c>
      <c r="B2649" t="b">
        <v>0</v>
      </c>
      <c r="C2649" t="s">
        <v>42029</v>
      </c>
      <c r="D2649">
        <v>1037022454355</v>
      </c>
      <c r="E2649">
        <v>1</v>
      </c>
      <c r="F2649">
        <v>6081488590</v>
      </c>
      <c r="G2649">
        <v>84000</v>
      </c>
      <c r="H2649" t="s">
        <v>40297</v>
      </c>
      <c r="I2649">
        <v>11399</v>
      </c>
      <c r="J2649">
        <v>28</v>
      </c>
      <c r="K2649">
        <v>28</v>
      </c>
    </row>
    <row r="2650" spans="1:11">
      <c r="A2650">
        <v>90</v>
      </c>
      <c r="B2650" t="b">
        <v>0</v>
      </c>
      <c r="C2650" t="s">
        <v>43007</v>
      </c>
      <c r="D2650">
        <v>1037022454355</v>
      </c>
      <c r="E2650">
        <v>1</v>
      </c>
      <c r="F2650">
        <v>6110560262</v>
      </c>
      <c r="G2650">
        <v>83700</v>
      </c>
      <c r="H2650" t="s">
        <v>40297</v>
      </c>
      <c r="I2650">
        <v>11399</v>
      </c>
      <c r="J2650">
        <v>1893</v>
      </c>
      <c r="K2650">
        <v>2000</v>
      </c>
    </row>
    <row r="2651" spans="1:11">
      <c r="A2651">
        <v>90</v>
      </c>
      <c r="B2651" t="b">
        <v>0</v>
      </c>
      <c r="C2651" t="s">
        <v>44254</v>
      </c>
      <c r="D2651">
        <v>1037022454355</v>
      </c>
      <c r="E2651">
        <v>1</v>
      </c>
      <c r="F2651">
        <v>6078651531</v>
      </c>
      <c r="G2651">
        <v>83500</v>
      </c>
      <c r="H2651" t="s">
        <v>40297</v>
      </c>
      <c r="I2651">
        <v>11399</v>
      </c>
      <c r="J2651">
        <v>2250</v>
      </c>
      <c r="K2651">
        <v>2250</v>
      </c>
    </row>
    <row r="2652" spans="1:11">
      <c r="A2652">
        <v>90</v>
      </c>
      <c r="B2652" t="b">
        <v>0</v>
      </c>
      <c r="C2652" t="s">
        <v>45349</v>
      </c>
      <c r="D2652">
        <v>1037022454355</v>
      </c>
      <c r="E2652">
        <v>1</v>
      </c>
      <c r="F2652">
        <v>6123683422</v>
      </c>
      <c r="G2652">
        <v>83490</v>
      </c>
      <c r="H2652" t="s">
        <v>40297</v>
      </c>
      <c r="I2652">
        <v>11399</v>
      </c>
      <c r="J2652">
        <v>738</v>
      </c>
      <c r="K2652">
        <v>816</v>
      </c>
    </row>
    <row r="2653" spans="1:11">
      <c r="A2653">
        <v>90</v>
      </c>
      <c r="B2653" t="b">
        <v>0</v>
      </c>
      <c r="C2653" t="s">
        <v>46458</v>
      </c>
      <c r="D2653">
        <v>1037022454355</v>
      </c>
      <c r="E2653">
        <v>1</v>
      </c>
      <c r="F2653">
        <v>6110049653</v>
      </c>
      <c r="G2653">
        <v>79850</v>
      </c>
      <c r="H2653" t="s">
        <v>40297</v>
      </c>
      <c r="I2653">
        <v>11399</v>
      </c>
      <c r="J2653">
        <v>983</v>
      </c>
      <c r="K2653">
        <v>983</v>
      </c>
    </row>
    <row r="2654" spans="1:11">
      <c r="A2654">
        <v>90</v>
      </c>
      <c r="B2654" t="b">
        <v>0</v>
      </c>
      <c r="C2654" t="s">
        <v>42827</v>
      </c>
      <c r="D2654">
        <v>1037022454355</v>
      </c>
      <c r="E2654">
        <v>1</v>
      </c>
      <c r="F2654">
        <v>6125611280</v>
      </c>
      <c r="G2654">
        <v>61000</v>
      </c>
      <c r="H2654" t="s">
        <v>40297</v>
      </c>
      <c r="I2654">
        <v>11399</v>
      </c>
      <c r="J2654">
        <v>4935</v>
      </c>
      <c r="K2654">
        <v>4935</v>
      </c>
    </row>
    <row r="2655" spans="1:11">
      <c r="A2655">
        <v>90</v>
      </c>
      <c r="B2655" t="b">
        <v>0</v>
      </c>
      <c r="C2655" t="s">
        <v>46380</v>
      </c>
      <c r="D2655">
        <v>1037022454355</v>
      </c>
      <c r="E2655">
        <v>1</v>
      </c>
      <c r="F2655">
        <v>6126135318</v>
      </c>
      <c r="G2655">
        <v>61000</v>
      </c>
      <c r="H2655" t="s">
        <v>40297</v>
      </c>
      <c r="I2655">
        <v>11399</v>
      </c>
      <c r="J2655">
        <v>4156</v>
      </c>
      <c r="K2655">
        <v>4156</v>
      </c>
    </row>
    <row r="2656" spans="1:11">
      <c r="A2656">
        <v>90</v>
      </c>
      <c r="B2656" t="b">
        <v>0</v>
      </c>
      <c r="C2656" t="s">
        <v>46101</v>
      </c>
      <c r="D2656">
        <v>1037022454355</v>
      </c>
      <c r="E2656">
        <v>1</v>
      </c>
      <c r="F2656">
        <v>6125107838</v>
      </c>
      <c r="G2656">
        <v>60000</v>
      </c>
      <c r="H2656" t="s">
        <v>40297</v>
      </c>
      <c r="I2656">
        <v>11399</v>
      </c>
      <c r="J2656">
        <v>5965</v>
      </c>
      <c r="K2656">
        <v>15000</v>
      </c>
    </row>
    <row r="2657" spans="1:11">
      <c r="A2657">
        <v>90</v>
      </c>
      <c r="B2657" t="b">
        <v>0</v>
      </c>
      <c r="C2657" t="s">
        <v>46736</v>
      </c>
      <c r="D2657">
        <v>1037022454355</v>
      </c>
      <c r="E2657">
        <v>1</v>
      </c>
      <c r="F2657">
        <v>6129914606</v>
      </c>
      <c r="G2657">
        <v>59990</v>
      </c>
      <c r="H2657" t="s">
        <v>40297</v>
      </c>
      <c r="I2657">
        <v>11399</v>
      </c>
      <c r="J2657">
        <v>1214</v>
      </c>
      <c r="K2657">
        <v>5047</v>
      </c>
    </row>
    <row r="2658" spans="1:11">
      <c r="A2658">
        <v>90</v>
      </c>
      <c r="B2658" t="b">
        <v>0</v>
      </c>
      <c r="C2658" t="s">
        <v>47045</v>
      </c>
      <c r="D2658">
        <v>1037022454355</v>
      </c>
      <c r="E2658">
        <v>1</v>
      </c>
      <c r="F2658">
        <v>6130592192</v>
      </c>
      <c r="G2658">
        <v>58500</v>
      </c>
      <c r="H2658" t="s">
        <v>40297</v>
      </c>
      <c r="I2658">
        <v>11399</v>
      </c>
      <c r="J2658">
        <v>1462</v>
      </c>
      <c r="K2658">
        <v>1641</v>
      </c>
    </row>
    <row r="2659" spans="1:11">
      <c r="A2659">
        <v>90</v>
      </c>
      <c r="B2659" t="b">
        <v>0</v>
      </c>
      <c r="C2659" t="s">
        <v>45956</v>
      </c>
      <c r="D2659">
        <v>1037022454355</v>
      </c>
      <c r="E2659">
        <v>1</v>
      </c>
      <c r="F2659">
        <v>6128818855</v>
      </c>
      <c r="G2659">
        <v>35000000</v>
      </c>
      <c r="H2659" t="s">
        <v>40297</v>
      </c>
      <c r="I2659">
        <v>11400</v>
      </c>
      <c r="J2659">
        <v>3</v>
      </c>
      <c r="K2659">
        <v>6</v>
      </c>
    </row>
    <row r="2660" spans="1:11">
      <c r="A2660">
        <v>90</v>
      </c>
      <c r="B2660" t="b">
        <v>0</v>
      </c>
      <c r="C2660" t="s">
        <v>45132</v>
      </c>
      <c r="D2660">
        <v>1037022454355</v>
      </c>
      <c r="E2660">
        <v>1</v>
      </c>
      <c r="F2660">
        <v>6070530260</v>
      </c>
      <c r="G2660">
        <v>300</v>
      </c>
      <c r="H2660" t="s">
        <v>40297</v>
      </c>
      <c r="I2660">
        <v>11475</v>
      </c>
      <c r="J2660">
        <v>35873</v>
      </c>
      <c r="K2660">
        <v>40000</v>
      </c>
    </row>
    <row r="2661" spans="1:11">
      <c r="A2661">
        <v>90</v>
      </c>
      <c r="B2661" t="b">
        <v>0</v>
      </c>
      <c r="C2661" t="s">
        <v>41444</v>
      </c>
      <c r="D2661">
        <v>1037022454355</v>
      </c>
      <c r="E2661">
        <v>1</v>
      </c>
      <c r="F2661">
        <v>6117562836</v>
      </c>
      <c r="G2661">
        <v>298</v>
      </c>
      <c r="H2661" t="s">
        <v>40297</v>
      </c>
      <c r="I2661">
        <v>11476</v>
      </c>
      <c r="J2661">
        <v>18256</v>
      </c>
      <c r="K2661">
        <v>18256</v>
      </c>
    </row>
    <row r="2662" spans="1:11">
      <c r="A2662">
        <v>90</v>
      </c>
      <c r="B2662" t="b">
        <v>0</v>
      </c>
      <c r="C2662" t="s">
        <v>45165</v>
      </c>
      <c r="D2662">
        <v>1037022454355</v>
      </c>
      <c r="E2662">
        <v>1</v>
      </c>
      <c r="F2662">
        <v>6070530483</v>
      </c>
      <c r="G2662">
        <v>298</v>
      </c>
      <c r="H2662" t="s">
        <v>40297</v>
      </c>
      <c r="I2662">
        <v>11476</v>
      </c>
      <c r="J2662">
        <v>196241</v>
      </c>
      <c r="K2662">
        <v>200000</v>
      </c>
    </row>
    <row r="2663" spans="1:11">
      <c r="A2663">
        <v>90</v>
      </c>
      <c r="B2663" t="b">
        <v>0</v>
      </c>
      <c r="C2663" t="s">
        <v>46527</v>
      </c>
      <c r="D2663">
        <v>1037022454355</v>
      </c>
      <c r="E2663">
        <v>1</v>
      </c>
      <c r="F2663">
        <v>6096977591</v>
      </c>
      <c r="G2663">
        <v>297</v>
      </c>
      <c r="H2663" t="s">
        <v>40297</v>
      </c>
      <c r="I2663">
        <v>11476</v>
      </c>
      <c r="J2663">
        <v>500</v>
      </c>
      <c r="K2663">
        <v>500</v>
      </c>
    </row>
    <row r="2664" spans="1:11">
      <c r="A2664">
        <v>90</v>
      </c>
      <c r="B2664" t="b">
        <v>0</v>
      </c>
      <c r="C2664" t="s">
        <v>41513</v>
      </c>
      <c r="D2664">
        <v>1037022454355</v>
      </c>
      <c r="E2664">
        <v>1</v>
      </c>
      <c r="F2664">
        <v>6070529855</v>
      </c>
      <c r="G2664">
        <v>420</v>
      </c>
      <c r="H2664" t="s">
        <v>40297</v>
      </c>
      <c r="I2664">
        <v>11478</v>
      </c>
      <c r="J2664">
        <v>14746</v>
      </c>
      <c r="K2664">
        <v>20000</v>
      </c>
    </row>
    <row r="2665" spans="1:11">
      <c r="A2665">
        <v>90</v>
      </c>
      <c r="B2665" t="b">
        <v>0</v>
      </c>
      <c r="C2665" t="s">
        <v>42415</v>
      </c>
      <c r="D2665">
        <v>1037022454355</v>
      </c>
      <c r="E2665">
        <v>1</v>
      </c>
      <c r="F2665">
        <v>6119305920</v>
      </c>
      <c r="G2665">
        <v>419</v>
      </c>
      <c r="H2665" t="s">
        <v>40297</v>
      </c>
      <c r="I2665">
        <v>11478</v>
      </c>
      <c r="J2665">
        <v>408</v>
      </c>
      <c r="K2665">
        <v>500</v>
      </c>
    </row>
    <row r="2666" spans="1:11">
      <c r="A2666">
        <v>90</v>
      </c>
      <c r="B2666" t="b">
        <v>0</v>
      </c>
      <c r="C2666" t="s">
        <v>41444</v>
      </c>
      <c r="D2666">
        <v>1037022454355</v>
      </c>
      <c r="E2666">
        <v>1</v>
      </c>
      <c r="F2666">
        <v>6117562839</v>
      </c>
      <c r="G2666">
        <v>448</v>
      </c>
      <c r="H2666" t="s">
        <v>40297</v>
      </c>
      <c r="I2666">
        <v>11481</v>
      </c>
      <c r="J2666">
        <v>28073</v>
      </c>
      <c r="K2666">
        <v>28073</v>
      </c>
    </row>
    <row r="2667" spans="1:11">
      <c r="A2667">
        <v>90</v>
      </c>
      <c r="B2667" t="b">
        <v>0</v>
      </c>
      <c r="C2667" t="s">
        <v>41444</v>
      </c>
      <c r="D2667">
        <v>1037022454355</v>
      </c>
      <c r="E2667">
        <v>1</v>
      </c>
      <c r="F2667">
        <v>6117562838</v>
      </c>
      <c r="G2667">
        <v>1198</v>
      </c>
      <c r="H2667" t="s">
        <v>40297</v>
      </c>
      <c r="I2667">
        <v>11482</v>
      </c>
      <c r="J2667">
        <v>32790</v>
      </c>
      <c r="K2667">
        <v>32790</v>
      </c>
    </row>
    <row r="2668" spans="1:11">
      <c r="A2668">
        <v>90</v>
      </c>
      <c r="B2668" t="b">
        <v>0</v>
      </c>
      <c r="C2668" t="s">
        <v>46209</v>
      </c>
      <c r="D2668">
        <v>1037022454355</v>
      </c>
      <c r="E2668">
        <v>1</v>
      </c>
      <c r="F2668">
        <v>6096977994</v>
      </c>
      <c r="G2668">
        <v>1197</v>
      </c>
      <c r="H2668" t="s">
        <v>40297</v>
      </c>
      <c r="I2668">
        <v>11482</v>
      </c>
      <c r="J2668">
        <v>457</v>
      </c>
      <c r="K2668">
        <v>500</v>
      </c>
    </row>
    <row r="2669" spans="1:11">
      <c r="A2669">
        <v>90</v>
      </c>
      <c r="B2669" t="b">
        <v>0</v>
      </c>
      <c r="C2669" t="s">
        <v>41444</v>
      </c>
      <c r="D2669">
        <v>1037022454355</v>
      </c>
      <c r="E2669">
        <v>1</v>
      </c>
      <c r="F2669">
        <v>6117562837</v>
      </c>
      <c r="G2669">
        <v>448</v>
      </c>
      <c r="H2669" t="s">
        <v>40297</v>
      </c>
      <c r="I2669">
        <v>11483</v>
      </c>
      <c r="J2669">
        <v>17710</v>
      </c>
      <c r="K2669">
        <v>17710</v>
      </c>
    </row>
    <row r="2670" spans="1:11">
      <c r="A2670">
        <v>90</v>
      </c>
      <c r="B2670" t="b">
        <v>0</v>
      </c>
      <c r="C2670" t="s">
        <v>45095</v>
      </c>
      <c r="D2670">
        <v>1037022454355</v>
      </c>
      <c r="E2670">
        <v>1</v>
      </c>
      <c r="F2670">
        <v>6070530057</v>
      </c>
      <c r="G2670">
        <v>448</v>
      </c>
      <c r="H2670" t="s">
        <v>40297</v>
      </c>
      <c r="I2670">
        <v>11483</v>
      </c>
      <c r="J2670">
        <v>32800</v>
      </c>
      <c r="K2670">
        <v>35000</v>
      </c>
    </row>
    <row r="2671" spans="1:11">
      <c r="A2671">
        <v>90</v>
      </c>
      <c r="B2671" t="b">
        <v>0</v>
      </c>
      <c r="C2671" t="s">
        <v>41426</v>
      </c>
      <c r="D2671">
        <v>1037022454355</v>
      </c>
      <c r="E2671">
        <v>1</v>
      </c>
      <c r="F2671">
        <v>6085122423</v>
      </c>
      <c r="G2671">
        <v>599</v>
      </c>
      <c r="H2671" t="s">
        <v>40297</v>
      </c>
      <c r="I2671">
        <v>11484</v>
      </c>
      <c r="J2671">
        <v>46</v>
      </c>
      <c r="K2671">
        <v>101</v>
      </c>
    </row>
    <row r="2672" spans="1:11">
      <c r="A2672">
        <v>90</v>
      </c>
      <c r="B2672" t="b">
        <v>0</v>
      </c>
      <c r="C2672" t="s">
        <v>45038</v>
      </c>
      <c r="D2672">
        <v>1037022454355</v>
      </c>
      <c r="E2672">
        <v>1</v>
      </c>
      <c r="F2672">
        <v>6070529740</v>
      </c>
      <c r="G2672">
        <v>398</v>
      </c>
      <c r="H2672" t="s">
        <v>40297</v>
      </c>
      <c r="I2672">
        <v>11484</v>
      </c>
      <c r="J2672">
        <v>24740</v>
      </c>
      <c r="K2672">
        <v>40000</v>
      </c>
    </row>
    <row r="2673" spans="1:11">
      <c r="A2673">
        <v>90</v>
      </c>
      <c r="B2673" t="b">
        <v>0</v>
      </c>
      <c r="C2673" t="s">
        <v>41000</v>
      </c>
      <c r="D2673">
        <v>1037022454355</v>
      </c>
      <c r="E2673">
        <v>1</v>
      </c>
      <c r="F2673">
        <v>6107861053</v>
      </c>
      <c r="G2673">
        <v>700.2</v>
      </c>
      <c r="H2673" t="s">
        <v>40297</v>
      </c>
      <c r="I2673">
        <v>11486</v>
      </c>
      <c r="J2673">
        <v>1483</v>
      </c>
      <c r="K2673">
        <v>1500</v>
      </c>
    </row>
    <row r="2674" spans="1:11">
      <c r="A2674">
        <v>90</v>
      </c>
      <c r="B2674" t="b">
        <v>0</v>
      </c>
      <c r="C2674" t="s">
        <v>45798</v>
      </c>
      <c r="D2674">
        <v>1037022454355</v>
      </c>
      <c r="E2674">
        <v>1</v>
      </c>
      <c r="F2674">
        <v>6096979449</v>
      </c>
      <c r="G2674">
        <v>700</v>
      </c>
      <c r="H2674" t="s">
        <v>40297</v>
      </c>
      <c r="I2674">
        <v>11486</v>
      </c>
      <c r="J2674">
        <v>480</v>
      </c>
      <c r="K2674">
        <v>500</v>
      </c>
    </row>
    <row r="2675" spans="1:11">
      <c r="A2675">
        <v>90</v>
      </c>
      <c r="B2675" t="b">
        <v>0</v>
      </c>
      <c r="C2675" t="s">
        <v>43300</v>
      </c>
      <c r="D2675">
        <v>1037022454355</v>
      </c>
      <c r="E2675">
        <v>1</v>
      </c>
      <c r="F2675">
        <v>6068749982</v>
      </c>
      <c r="G2675">
        <v>35000</v>
      </c>
      <c r="H2675" t="s">
        <v>40297</v>
      </c>
      <c r="I2675">
        <v>11496</v>
      </c>
      <c r="J2675">
        <v>601</v>
      </c>
      <c r="K2675">
        <v>601</v>
      </c>
    </row>
    <row r="2676" spans="1:11">
      <c r="A2676">
        <v>90</v>
      </c>
      <c r="B2676" t="b">
        <v>0</v>
      </c>
      <c r="C2676" t="s">
        <v>42596</v>
      </c>
      <c r="D2676">
        <v>1037022454355</v>
      </c>
      <c r="E2676">
        <v>1</v>
      </c>
      <c r="F2676">
        <v>6124221851</v>
      </c>
      <c r="G2676">
        <v>60000</v>
      </c>
      <c r="H2676" t="s">
        <v>40297</v>
      </c>
      <c r="I2676">
        <v>11530</v>
      </c>
      <c r="J2676">
        <v>200</v>
      </c>
      <c r="K2676">
        <v>200</v>
      </c>
    </row>
    <row r="2677" spans="1:11">
      <c r="A2677">
        <v>90</v>
      </c>
      <c r="B2677" t="b">
        <v>0</v>
      </c>
      <c r="C2677" t="s">
        <v>40595</v>
      </c>
      <c r="D2677">
        <v>1037022454355</v>
      </c>
      <c r="E2677">
        <v>1</v>
      </c>
      <c r="F2677">
        <v>6117689239</v>
      </c>
      <c r="G2677">
        <v>30000</v>
      </c>
      <c r="H2677" t="s">
        <v>40297</v>
      </c>
      <c r="I2677">
        <v>11536</v>
      </c>
      <c r="J2677">
        <v>44</v>
      </c>
      <c r="K2677">
        <v>44</v>
      </c>
    </row>
    <row r="2678" spans="1:11">
      <c r="A2678">
        <v>90</v>
      </c>
      <c r="B2678" t="b">
        <v>0</v>
      </c>
      <c r="C2678" t="s">
        <v>44300</v>
      </c>
      <c r="D2678">
        <v>1037022454355</v>
      </c>
      <c r="E2678">
        <v>1</v>
      </c>
      <c r="F2678">
        <v>6094151141</v>
      </c>
      <c r="G2678">
        <v>76000</v>
      </c>
      <c r="H2678" t="s">
        <v>40297</v>
      </c>
      <c r="I2678">
        <v>11539</v>
      </c>
      <c r="J2678">
        <v>2448</v>
      </c>
      <c r="K2678">
        <v>2468</v>
      </c>
    </row>
    <row r="2679" spans="1:11">
      <c r="A2679">
        <v>90</v>
      </c>
      <c r="B2679" t="b">
        <v>0</v>
      </c>
      <c r="C2679" t="s">
        <v>44177</v>
      </c>
      <c r="D2679">
        <v>1037022454355</v>
      </c>
      <c r="E2679">
        <v>1</v>
      </c>
      <c r="F2679">
        <v>6119021359</v>
      </c>
      <c r="G2679">
        <v>65000</v>
      </c>
      <c r="H2679" t="s">
        <v>40297</v>
      </c>
      <c r="I2679">
        <v>11540</v>
      </c>
      <c r="J2679">
        <v>6588</v>
      </c>
      <c r="K2679">
        <v>6624</v>
      </c>
    </row>
    <row r="2680" spans="1:11">
      <c r="A2680">
        <v>90</v>
      </c>
      <c r="B2680" t="b">
        <v>0</v>
      </c>
      <c r="C2680" t="s">
        <v>42382</v>
      </c>
      <c r="D2680">
        <v>1037022454355</v>
      </c>
      <c r="E2680">
        <v>1</v>
      </c>
      <c r="F2680">
        <v>6078476214</v>
      </c>
      <c r="G2680">
        <v>13000</v>
      </c>
      <c r="H2680" t="s">
        <v>40297</v>
      </c>
      <c r="I2680">
        <v>11542</v>
      </c>
      <c r="J2680">
        <v>3296</v>
      </c>
      <c r="K2680">
        <v>41485</v>
      </c>
    </row>
    <row r="2681" spans="1:11">
      <c r="A2681">
        <v>90</v>
      </c>
      <c r="B2681" t="b">
        <v>0</v>
      </c>
      <c r="C2681" t="s">
        <v>42999</v>
      </c>
      <c r="D2681">
        <v>1037022454355</v>
      </c>
      <c r="E2681">
        <v>1</v>
      </c>
      <c r="F2681">
        <v>6094143455</v>
      </c>
      <c r="G2681">
        <v>16300</v>
      </c>
      <c r="H2681" t="s">
        <v>40297</v>
      </c>
      <c r="I2681">
        <v>11543</v>
      </c>
      <c r="J2681">
        <v>12671</v>
      </c>
      <c r="K2681">
        <v>14265</v>
      </c>
    </row>
    <row r="2682" spans="1:11">
      <c r="A2682">
        <v>90</v>
      </c>
      <c r="B2682" t="b">
        <v>0</v>
      </c>
      <c r="C2682" t="s">
        <v>42325</v>
      </c>
      <c r="D2682">
        <v>1037022454355</v>
      </c>
      <c r="E2682">
        <v>1</v>
      </c>
      <c r="F2682">
        <v>6119665223</v>
      </c>
      <c r="G2682">
        <v>13000</v>
      </c>
      <c r="H2682" t="s">
        <v>40297</v>
      </c>
      <c r="I2682">
        <v>11543</v>
      </c>
      <c r="J2682">
        <v>181</v>
      </c>
      <c r="K2682">
        <v>766</v>
      </c>
    </row>
    <row r="2683" spans="1:11">
      <c r="A2683">
        <v>90</v>
      </c>
      <c r="B2683" t="b">
        <v>0</v>
      </c>
      <c r="C2683" t="s">
        <v>42617</v>
      </c>
      <c r="D2683">
        <v>1037022454355</v>
      </c>
      <c r="E2683">
        <v>1</v>
      </c>
      <c r="F2683">
        <v>6094140938</v>
      </c>
      <c r="G2683">
        <v>16870</v>
      </c>
      <c r="H2683" t="s">
        <v>40297</v>
      </c>
      <c r="I2683">
        <v>11544</v>
      </c>
      <c r="J2683">
        <v>7500</v>
      </c>
      <c r="K2683">
        <v>7500</v>
      </c>
    </row>
    <row r="2684" spans="1:11">
      <c r="A2684">
        <v>90</v>
      </c>
      <c r="B2684" t="b">
        <v>0</v>
      </c>
      <c r="C2684" t="s">
        <v>44177</v>
      </c>
      <c r="D2684">
        <v>1037022454355</v>
      </c>
      <c r="E2684">
        <v>1</v>
      </c>
      <c r="F2684">
        <v>6119021361</v>
      </c>
      <c r="G2684">
        <v>16870</v>
      </c>
      <c r="H2684" t="s">
        <v>40297</v>
      </c>
      <c r="I2684">
        <v>11544</v>
      </c>
      <c r="J2684">
        <v>8280</v>
      </c>
      <c r="K2684">
        <v>8280</v>
      </c>
    </row>
    <row r="2685" spans="1:11">
      <c r="A2685">
        <v>90</v>
      </c>
      <c r="B2685" t="b">
        <v>0</v>
      </c>
      <c r="C2685" t="s">
        <v>41583</v>
      </c>
      <c r="D2685">
        <v>1037022454355</v>
      </c>
      <c r="E2685">
        <v>1</v>
      </c>
      <c r="F2685">
        <v>6117694721</v>
      </c>
      <c r="G2685">
        <v>89990</v>
      </c>
      <c r="H2685" t="s">
        <v>40297</v>
      </c>
      <c r="I2685">
        <v>11548</v>
      </c>
      <c r="J2685">
        <v>7</v>
      </c>
      <c r="K2685">
        <v>7</v>
      </c>
    </row>
    <row r="2686" spans="1:11">
      <c r="A2686">
        <v>90</v>
      </c>
      <c r="B2686" t="b">
        <v>0</v>
      </c>
      <c r="C2686" t="s">
        <v>44140</v>
      </c>
      <c r="D2686">
        <v>1037022454355</v>
      </c>
      <c r="E2686">
        <v>1</v>
      </c>
      <c r="F2686">
        <v>6094150169</v>
      </c>
      <c r="G2686">
        <v>147000</v>
      </c>
      <c r="H2686" t="s">
        <v>40297</v>
      </c>
      <c r="I2686">
        <v>11549</v>
      </c>
      <c r="J2686">
        <v>533</v>
      </c>
      <c r="K2686">
        <v>648</v>
      </c>
    </row>
    <row r="2687" spans="1:11">
      <c r="A2687">
        <v>90</v>
      </c>
      <c r="B2687" t="b">
        <v>0</v>
      </c>
      <c r="C2687" t="s">
        <v>47198</v>
      </c>
      <c r="D2687">
        <v>1037022454355</v>
      </c>
      <c r="E2687">
        <v>1</v>
      </c>
      <c r="F2687">
        <v>6129828407</v>
      </c>
      <c r="G2687">
        <v>90000</v>
      </c>
      <c r="H2687" t="s">
        <v>40297</v>
      </c>
      <c r="I2687">
        <v>11551</v>
      </c>
      <c r="J2687">
        <v>100</v>
      </c>
      <c r="K2687">
        <v>100</v>
      </c>
    </row>
    <row r="2688" spans="1:11">
      <c r="A2688">
        <v>90</v>
      </c>
      <c r="B2688" t="b">
        <v>0</v>
      </c>
      <c r="C2688" t="s">
        <v>44177</v>
      </c>
      <c r="D2688">
        <v>1037022454355</v>
      </c>
      <c r="E2688">
        <v>1</v>
      </c>
      <c r="F2688">
        <v>6119021360</v>
      </c>
      <c r="G2688">
        <v>49990</v>
      </c>
      <c r="H2688" t="s">
        <v>40297</v>
      </c>
      <c r="I2688">
        <v>11552</v>
      </c>
      <c r="J2688">
        <v>2760</v>
      </c>
      <c r="K2688">
        <v>2760</v>
      </c>
    </row>
    <row r="2689" spans="1:11">
      <c r="A2689">
        <v>90</v>
      </c>
      <c r="B2689" t="b">
        <v>0</v>
      </c>
      <c r="C2689" t="s">
        <v>42394</v>
      </c>
      <c r="D2689">
        <v>1037022454355</v>
      </c>
      <c r="E2689">
        <v>1</v>
      </c>
      <c r="F2689">
        <v>6078476298</v>
      </c>
      <c r="G2689">
        <v>49750</v>
      </c>
      <c r="H2689" t="s">
        <v>40297</v>
      </c>
      <c r="I2689">
        <v>11555</v>
      </c>
      <c r="J2689">
        <v>4736</v>
      </c>
      <c r="K2689">
        <v>4737</v>
      </c>
    </row>
    <row r="2690" spans="1:11">
      <c r="A2690">
        <v>90</v>
      </c>
      <c r="B2690" t="b">
        <v>0</v>
      </c>
      <c r="C2690" t="s">
        <v>42987</v>
      </c>
      <c r="D2690">
        <v>1037022454355</v>
      </c>
      <c r="E2690">
        <v>1</v>
      </c>
      <c r="F2690">
        <v>6116884370</v>
      </c>
      <c r="G2690">
        <v>49750</v>
      </c>
      <c r="H2690" t="s">
        <v>40297</v>
      </c>
      <c r="I2690">
        <v>11555</v>
      </c>
      <c r="J2690">
        <v>81</v>
      </c>
      <c r="K2690">
        <v>81</v>
      </c>
    </row>
    <row r="2691" spans="1:11">
      <c r="A2691">
        <v>90</v>
      </c>
      <c r="B2691" t="b">
        <v>0</v>
      </c>
      <c r="C2691" t="s">
        <v>43701</v>
      </c>
      <c r="D2691">
        <v>1037022454355</v>
      </c>
      <c r="E2691">
        <v>1</v>
      </c>
      <c r="F2691">
        <v>6086250405</v>
      </c>
      <c r="G2691">
        <v>74990</v>
      </c>
      <c r="H2691" t="s">
        <v>40297</v>
      </c>
      <c r="I2691">
        <v>11556</v>
      </c>
      <c r="J2691">
        <v>3064</v>
      </c>
      <c r="K2691">
        <v>3064</v>
      </c>
    </row>
    <row r="2692" spans="1:11">
      <c r="A2692">
        <v>90</v>
      </c>
      <c r="B2692" t="b">
        <v>0</v>
      </c>
      <c r="C2692" t="s">
        <v>42958</v>
      </c>
      <c r="D2692">
        <v>1037022454355</v>
      </c>
      <c r="E2692">
        <v>1</v>
      </c>
      <c r="F2692">
        <v>6093782784</v>
      </c>
      <c r="G2692">
        <v>74980</v>
      </c>
      <c r="H2692" t="s">
        <v>40297</v>
      </c>
      <c r="I2692">
        <v>11556</v>
      </c>
      <c r="J2692">
        <v>577</v>
      </c>
      <c r="K2692">
        <v>1000</v>
      </c>
    </row>
    <row r="2693" spans="1:11">
      <c r="A2693">
        <v>90</v>
      </c>
      <c r="B2693" t="b">
        <v>0</v>
      </c>
      <c r="C2693" t="s">
        <v>42409</v>
      </c>
      <c r="D2693">
        <v>1037022454355</v>
      </c>
      <c r="E2693">
        <v>1</v>
      </c>
      <c r="F2693">
        <v>6094139497</v>
      </c>
      <c r="G2693">
        <v>64900</v>
      </c>
      <c r="H2693" t="s">
        <v>40297</v>
      </c>
      <c r="I2693">
        <v>11558</v>
      </c>
      <c r="J2693">
        <v>4817</v>
      </c>
      <c r="K2693">
        <v>8000</v>
      </c>
    </row>
    <row r="2694" spans="1:11">
      <c r="A2694">
        <v>90</v>
      </c>
      <c r="B2694" t="b">
        <v>0</v>
      </c>
      <c r="C2694" t="s">
        <v>47723</v>
      </c>
      <c r="D2694">
        <v>1037022454355</v>
      </c>
      <c r="E2694">
        <v>1</v>
      </c>
      <c r="F2694">
        <v>6129907228</v>
      </c>
      <c r="G2694">
        <v>1000000</v>
      </c>
      <c r="H2694" t="s">
        <v>40297</v>
      </c>
      <c r="I2694">
        <v>11561</v>
      </c>
      <c r="J2694">
        <v>2</v>
      </c>
      <c r="K2694">
        <v>2</v>
      </c>
    </row>
    <row r="2695" spans="1:11">
      <c r="A2695">
        <v>90</v>
      </c>
      <c r="B2695" t="b">
        <v>0</v>
      </c>
      <c r="C2695" t="s">
        <v>41945</v>
      </c>
      <c r="D2695">
        <v>1037022454355</v>
      </c>
      <c r="E2695">
        <v>1</v>
      </c>
      <c r="F2695">
        <v>6067430661</v>
      </c>
      <c r="G2695">
        <v>648000</v>
      </c>
      <c r="H2695" t="s">
        <v>40297</v>
      </c>
      <c r="I2695">
        <v>11563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40316</v>
      </c>
      <c r="D2696">
        <v>1037022454355</v>
      </c>
      <c r="E2696">
        <v>1</v>
      </c>
      <c r="F2696">
        <v>6070599810</v>
      </c>
      <c r="G2696">
        <v>527100</v>
      </c>
      <c r="H2696" t="s">
        <v>40297</v>
      </c>
      <c r="I2696">
        <v>11563</v>
      </c>
      <c r="J2696">
        <v>1</v>
      </c>
      <c r="K2696">
        <v>1</v>
      </c>
    </row>
    <row r="2697" spans="1:11">
      <c r="A2697">
        <v>90</v>
      </c>
      <c r="B2697" t="b">
        <v>0</v>
      </c>
      <c r="C2697" t="s">
        <v>45014</v>
      </c>
      <c r="D2697">
        <v>1037022454355</v>
      </c>
      <c r="E2697">
        <v>1</v>
      </c>
      <c r="F2697">
        <v>6068694526</v>
      </c>
      <c r="G2697">
        <v>498000</v>
      </c>
      <c r="H2697" t="s">
        <v>40297</v>
      </c>
      <c r="I2697">
        <v>11563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45009</v>
      </c>
      <c r="D2698">
        <v>1037022454355</v>
      </c>
      <c r="E2698">
        <v>1</v>
      </c>
      <c r="F2698">
        <v>6071643621</v>
      </c>
      <c r="G2698">
        <v>496800</v>
      </c>
      <c r="H2698" t="s">
        <v>40297</v>
      </c>
      <c r="I2698">
        <v>11563</v>
      </c>
      <c r="J2698">
        <v>5</v>
      </c>
      <c r="K2698">
        <v>5</v>
      </c>
    </row>
    <row r="2699" spans="1:11">
      <c r="A2699">
        <v>90</v>
      </c>
      <c r="B2699" t="b">
        <v>0</v>
      </c>
      <c r="C2699" t="s">
        <v>42466</v>
      </c>
      <c r="D2699">
        <v>1037022454355</v>
      </c>
      <c r="E2699">
        <v>1</v>
      </c>
      <c r="F2699">
        <v>6073889325</v>
      </c>
      <c r="G2699">
        <v>482300</v>
      </c>
      <c r="H2699" t="s">
        <v>40297</v>
      </c>
      <c r="I2699">
        <v>11563</v>
      </c>
      <c r="J2699">
        <v>1</v>
      </c>
      <c r="K2699">
        <v>1</v>
      </c>
    </row>
    <row r="2700" spans="1:11">
      <c r="A2700">
        <v>90</v>
      </c>
      <c r="B2700" t="b">
        <v>0</v>
      </c>
      <c r="C2700" t="s">
        <v>42466</v>
      </c>
      <c r="D2700">
        <v>1037022454355</v>
      </c>
      <c r="E2700">
        <v>1</v>
      </c>
      <c r="F2700">
        <v>6073889326</v>
      </c>
      <c r="G2700">
        <v>482300</v>
      </c>
      <c r="H2700" t="s">
        <v>40297</v>
      </c>
      <c r="I2700">
        <v>11563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42466</v>
      </c>
      <c r="D2701">
        <v>1037022454355</v>
      </c>
      <c r="E2701">
        <v>1</v>
      </c>
      <c r="F2701">
        <v>6073889330</v>
      </c>
      <c r="G2701">
        <v>482300</v>
      </c>
      <c r="H2701" t="s">
        <v>40297</v>
      </c>
      <c r="I2701">
        <v>11563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43888</v>
      </c>
      <c r="D2702">
        <v>1037022454355</v>
      </c>
      <c r="E2702">
        <v>1</v>
      </c>
      <c r="F2702">
        <v>6072161267</v>
      </c>
      <c r="G2702">
        <v>440000</v>
      </c>
      <c r="H2702" t="s">
        <v>40297</v>
      </c>
      <c r="I2702">
        <v>11563</v>
      </c>
      <c r="J2702">
        <v>72</v>
      </c>
      <c r="K2702">
        <v>74</v>
      </c>
    </row>
    <row r="2703" spans="1:11">
      <c r="A2703">
        <v>90</v>
      </c>
      <c r="B2703" t="b">
        <v>0</v>
      </c>
      <c r="C2703" t="s">
        <v>44148</v>
      </c>
      <c r="D2703">
        <v>1037022454355</v>
      </c>
      <c r="E2703">
        <v>1</v>
      </c>
      <c r="F2703">
        <v>6088298251</v>
      </c>
      <c r="G2703">
        <v>439800</v>
      </c>
      <c r="H2703" t="s">
        <v>40297</v>
      </c>
      <c r="I2703">
        <v>11563</v>
      </c>
      <c r="J2703">
        <v>3</v>
      </c>
      <c r="K2703">
        <v>10</v>
      </c>
    </row>
    <row r="2704" spans="1:11">
      <c r="A2704">
        <v>90</v>
      </c>
      <c r="B2704" t="b">
        <v>0</v>
      </c>
      <c r="C2704" t="s">
        <v>42704</v>
      </c>
      <c r="D2704">
        <v>1037022454355</v>
      </c>
      <c r="E2704">
        <v>1</v>
      </c>
      <c r="F2704">
        <v>6092699670</v>
      </c>
      <c r="G2704">
        <v>439600</v>
      </c>
      <c r="H2704" t="s">
        <v>40297</v>
      </c>
      <c r="I2704">
        <v>11563</v>
      </c>
      <c r="J2704">
        <v>8</v>
      </c>
      <c r="K2704">
        <v>10</v>
      </c>
    </row>
    <row r="2705" spans="1:11">
      <c r="A2705">
        <v>90</v>
      </c>
      <c r="B2705" t="b">
        <v>0</v>
      </c>
      <c r="C2705" t="s">
        <v>44957</v>
      </c>
      <c r="D2705">
        <v>1037022454355</v>
      </c>
      <c r="E2705">
        <v>1</v>
      </c>
      <c r="F2705">
        <v>6094089408</v>
      </c>
      <c r="G2705">
        <v>385000</v>
      </c>
      <c r="H2705" t="s">
        <v>40297</v>
      </c>
      <c r="I2705">
        <v>11563</v>
      </c>
      <c r="J2705">
        <v>495</v>
      </c>
      <c r="K2705">
        <v>500</v>
      </c>
    </row>
    <row r="2706" spans="1:11">
      <c r="A2706">
        <v>90</v>
      </c>
      <c r="B2706" t="b">
        <v>0</v>
      </c>
      <c r="C2706" t="s">
        <v>44015</v>
      </c>
      <c r="D2706">
        <v>1037022454355</v>
      </c>
      <c r="E2706">
        <v>1</v>
      </c>
      <c r="F2706">
        <v>6097740746</v>
      </c>
      <c r="G2706">
        <v>384300</v>
      </c>
      <c r="H2706" t="s">
        <v>40297</v>
      </c>
      <c r="I2706">
        <v>11563</v>
      </c>
      <c r="J2706">
        <v>3</v>
      </c>
      <c r="K2706">
        <v>3</v>
      </c>
    </row>
    <row r="2707" spans="1:11">
      <c r="A2707">
        <v>90</v>
      </c>
      <c r="B2707" t="b">
        <v>0</v>
      </c>
      <c r="C2707" t="s">
        <v>40687</v>
      </c>
      <c r="D2707">
        <v>1037022454355</v>
      </c>
      <c r="E2707">
        <v>1</v>
      </c>
      <c r="F2707">
        <v>6106581424</v>
      </c>
      <c r="G2707">
        <v>373900</v>
      </c>
      <c r="H2707" t="s">
        <v>40297</v>
      </c>
      <c r="I2707">
        <v>11563</v>
      </c>
      <c r="J2707">
        <v>10</v>
      </c>
      <c r="K2707">
        <v>11</v>
      </c>
    </row>
    <row r="2708" spans="1:11">
      <c r="A2708">
        <v>90</v>
      </c>
      <c r="B2708" t="b">
        <v>0</v>
      </c>
      <c r="C2708" t="s">
        <v>41159</v>
      </c>
      <c r="D2708">
        <v>1037022454355</v>
      </c>
      <c r="E2708">
        <v>1</v>
      </c>
      <c r="F2708">
        <v>6108740395</v>
      </c>
      <c r="G2708">
        <v>365000</v>
      </c>
      <c r="H2708" t="s">
        <v>40297</v>
      </c>
      <c r="I2708">
        <v>11563</v>
      </c>
      <c r="J2708">
        <v>14</v>
      </c>
      <c r="K2708">
        <v>20</v>
      </c>
    </row>
    <row r="2709" spans="1:11">
      <c r="A2709">
        <v>90</v>
      </c>
      <c r="B2709" t="b">
        <v>0</v>
      </c>
      <c r="C2709" t="s">
        <v>45283</v>
      </c>
      <c r="D2709">
        <v>1037022454355</v>
      </c>
      <c r="E2709">
        <v>1</v>
      </c>
      <c r="F2709">
        <v>6114702599</v>
      </c>
      <c r="G2709">
        <v>350000</v>
      </c>
      <c r="H2709" t="s">
        <v>40297</v>
      </c>
      <c r="I2709">
        <v>11563</v>
      </c>
      <c r="J2709">
        <v>4</v>
      </c>
      <c r="K2709">
        <v>4</v>
      </c>
    </row>
    <row r="2710" spans="1:11">
      <c r="A2710">
        <v>90</v>
      </c>
      <c r="B2710" t="b">
        <v>0</v>
      </c>
      <c r="C2710" t="s">
        <v>44724</v>
      </c>
      <c r="D2710">
        <v>1037022454355</v>
      </c>
      <c r="E2710">
        <v>1</v>
      </c>
      <c r="F2710">
        <v>6117091169</v>
      </c>
      <c r="G2710">
        <v>349900</v>
      </c>
      <c r="H2710" t="s">
        <v>40297</v>
      </c>
      <c r="I2710">
        <v>11563</v>
      </c>
      <c r="J2710">
        <v>4</v>
      </c>
      <c r="K2710">
        <v>6</v>
      </c>
    </row>
    <row r="2711" spans="1:11">
      <c r="A2711">
        <v>90</v>
      </c>
      <c r="B2711" t="b">
        <v>0</v>
      </c>
      <c r="C2711" t="s">
        <v>43611</v>
      </c>
      <c r="D2711">
        <v>1037022454355</v>
      </c>
      <c r="E2711">
        <v>1</v>
      </c>
      <c r="F2711">
        <v>6067866997</v>
      </c>
      <c r="G2711">
        <v>349700</v>
      </c>
      <c r="H2711" t="s">
        <v>40297</v>
      </c>
      <c r="I2711">
        <v>11563</v>
      </c>
      <c r="J2711">
        <v>2</v>
      </c>
      <c r="K2711">
        <v>24</v>
      </c>
    </row>
    <row r="2712" spans="1:11">
      <c r="A2712">
        <v>90</v>
      </c>
      <c r="B2712" t="b">
        <v>0</v>
      </c>
      <c r="C2712" t="s">
        <v>45801</v>
      </c>
      <c r="D2712">
        <v>1037022454355</v>
      </c>
      <c r="E2712">
        <v>1</v>
      </c>
      <c r="F2712">
        <v>6118539536</v>
      </c>
      <c r="G2712">
        <v>348000</v>
      </c>
      <c r="H2712" t="s">
        <v>40297</v>
      </c>
      <c r="I2712">
        <v>11563</v>
      </c>
      <c r="J2712">
        <v>2</v>
      </c>
      <c r="K2712">
        <v>25</v>
      </c>
    </row>
    <row r="2713" spans="1:11">
      <c r="A2713">
        <v>90</v>
      </c>
      <c r="B2713" t="b">
        <v>0</v>
      </c>
      <c r="C2713" t="s">
        <v>44302</v>
      </c>
      <c r="D2713">
        <v>1037022454355</v>
      </c>
      <c r="E2713">
        <v>1</v>
      </c>
      <c r="F2713">
        <v>6113451507</v>
      </c>
      <c r="G2713">
        <v>7022000</v>
      </c>
      <c r="H2713" t="s">
        <v>40297</v>
      </c>
      <c r="I2713">
        <v>11577</v>
      </c>
      <c r="J2713">
        <v>1</v>
      </c>
      <c r="K2713">
        <v>1</v>
      </c>
    </row>
    <row r="2714" spans="1:11">
      <c r="A2714">
        <v>90</v>
      </c>
      <c r="B2714" t="b">
        <v>0</v>
      </c>
      <c r="C2714" t="s">
        <v>40303</v>
      </c>
      <c r="D2714">
        <v>1037022454355</v>
      </c>
      <c r="E2714">
        <v>1</v>
      </c>
      <c r="F2714">
        <v>6119358500</v>
      </c>
      <c r="G2714">
        <v>7010000</v>
      </c>
      <c r="H2714" t="s">
        <v>40297</v>
      </c>
      <c r="I2714">
        <v>11577</v>
      </c>
      <c r="J2714">
        <v>6</v>
      </c>
      <c r="K2714">
        <v>7</v>
      </c>
    </row>
    <row r="2715" spans="1:11">
      <c r="A2715">
        <v>90</v>
      </c>
      <c r="B2715" t="b">
        <v>0</v>
      </c>
      <c r="C2715" t="s">
        <v>43457</v>
      </c>
      <c r="D2715">
        <v>1037022454355</v>
      </c>
      <c r="E2715">
        <v>1</v>
      </c>
      <c r="F2715">
        <v>6119836152</v>
      </c>
      <c r="G2715">
        <v>7007000</v>
      </c>
      <c r="H2715" t="s">
        <v>40297</v>
      </c>
      <c r="I2715">
        <v>11577</v>
      </c>
      <c r="J2715">
        <v>1</v>
      </c>
      <c r="K2715">
        <v>2</v>
      </c>
    </row>
    <row r="2716" spans="1:11">
      <c r="A2716">
        <v>90</v>
      </c>
      <c r="B2716" t="b">
        <v>0</v>
      </c>
      <c r="C2716" t="s">
        <v>40809</v>
      </c>
      <c r="D2716">
        <v>1037022454355</v>
      </c>
      <c r="E2716">
        <v>1</v>
      </c>
      <c r="F2716">
        <v>6119951385</v>
      </c>
      <c r="G2716">
        <v>7006000</v>
      </c>
      <c r="H2716" t="s">
        <v>40297</v>
      </c>
      <c r="I2716">
        <v>11577</v>
      </c>
      <c r="J2716">
        <v>2</v>
      </c>
      <c r="K2716">
        <v>2</v>
      </c>
    </row>
    <row r="2717" spans="1:11">
      <c r="A2717">
        <v>90</v>
      </c>
      <c r="B2717" t="b">
        <v>0</v>
      </c>
      <c r="C2717" t="s">
        <v>41991</v>
      </c>
      <c r="D2717">
        <v>1037022454355</v>
      </c>
      <c r="E2717">
        <v>1</v>
      </c>
      <c r="F2717">
        <v>6123103743</v>
      </c>
      <c r="G2717">
        <v>7000000</v>
      </c>
      <c r="H2717" t="s">
        <v>40297</v>
      </c>
      <c r="I2717">
        <v>11577</v>
      </c>
      <c r="J2717">
        <v>16</v>
      </c>
      <c r="K2717">
        <v>20</v>
      </c>
    </row>
    <row r="2718" spans="1:11">
      <c r="A2718">
        <v>14</v>
      </c>
      <c r="B2718" t="b">
        <v>0</v>
      </c>
      <c r="C2718" t="s">
        <v>42323</v>
      </c>
      <c r="D2718">
        <v>1037022454355</v>
      </c>
      <c r="E2718">
        <v>1</v>
      </c>
      <c r="F2718">
        <v>6125116680</v>
      </c>
      <c r="G2718">
        <v>6986000</v>
      </c>
      <c r="H2718" t="s">
        <v>40297</v>
      </c>
      <c r="I2718">
        <v>11577</v>
      </c>
      <c r="J2718">
        <v>4</v>
      </c>
      <c r="K2718">
        <v>7</v>
      </c>
    </row>
    <row r="2719" spans="1:11">
      <c r="A2719">
        <v>90</v>
      </c>
      <c r="B2719" t="b">
        <v>0</v>
      </c>
      <c r="C2719" t="s">
        <v>46514</v>
      </c>
      <c r="D2719">
        <v>1037022454355</v>
      </c>
      <c r="E2719">
        <v>1</v>
      </c>
      <c r="F2719">
        <v>6113655974</v>
      </c>
      <c r="G2719">
        <v>6984000</v>
      </c>
      <c r="H2719" t="s">
        <v>40297</v>
      </c>
      <c r="I2719">
        <v>11577</v>
      </c>
      <c r="J2719">
        <v>5</v>
      </c>
      <c r="K2719">
        <v>30</v>
      </c>
    </row>
    <row r="2720" spans="1:11">
      <c r="A2720">
        <v>90</v>
      </c>
      <c r="B2720" t="b">
        <v>0</v>
      </c>
      <c r="C2720" t="s">
        <v>44713</v>
      </c>
      <c r="D2720">
        <v>1037022454355</v>
      </c>
      <c r="E2720">
        <v>1</v>
      </c>
      <c r="F2720">
        <v>6067283735</v>
      </c>
      <c r="G2720">
        <v>10000000</v>
      </c>
      <c r="H2720" t="s">
        <v>40297</v>
      </c>
      <c r="I2720">
        <v>11578</v>
      </c>
      <c r="J2720">
        <v>5</v>
      </c>
      <c r="K2720">
        <v>5</v>
      </c>
    </row>
    <row r="2721" spans="1:11">
      <c r="A2721">
        <v>90</v>
      </c>
      <c r="B2721" t="b">
        <v>0</v>
      </c>
      <c r="C2721" t="s">
        <v>43187</v>
      </c>
      <c r="D2721">
        <v>1037022454355</v>
      </c>
      <c r="E2721">
        <v>1</v>
      </c>
      <c r="F2721">
        <v>6069961766</v>
      </c>
      <c r="G2721">
        <v>8800000</v>
      </c>
      <c r="H2721" t="s">
        <v>40297</v>
      </c>
      <c r="I2721">
        <v>11578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41436</v>
      </c>
      <c r="D2722">
        <v>1037022454355</v>
      </c>
      <c r="E2722">
        <v>1</v>
      </c>
      <c r="F2722">
        <v>6070147515</v>
      </c>
      <c r="G2722">
        <v>8778000</v>
      </c>
      <c r="H2722" t="s">
        <v>40297</v>
      </c>
      <c r="I2722">
        <v>11578</v>
      </c>
      <c r="J2722">
        <v>23</v>
      </c>
      <c r="K2722">
        <v>24</v>
      </c>
    </row>
    <row r="2723" spans="1:11">
      <c r="A2723">
        <v>90</v>
      </c>
      <c r="B2723" t="b">
        <v>0</v>
      </c>
      <c r="C2723" t="s">
        <v>40799</v>
      </c>
      <c r="D2723">
        <v>1037022454355</v>
      </c>
      <c r="E2723">
        <v>1</v>
      </c>
      <c r="F2723">
        <v>6072306672</v>
      </c>
      <c r="G2723">
        <v>7998000</v>
      </c>
      <c r="H2723" t="s">
        <v>40297</v>
      </c>
      <c r="I2723">
        <v>11578</v>
      </c>
      <c r="J2723">
        <v>9</v>
      </c>
      <c r="K2723">
        <v>15</v>
      </c>
    </row>
    <row r="2724" spans="1:11">
      <c r="A2724">
        <v>90</v>
      </c>
      <c r="B2724" t="b">
        <v>0</v>
      </c>
      <c r="C2724" t="s">
        <v>45489</v>
      </c>
      <c r="D2724">
        <v>1037022454355</v>
      </c>
      <c r="E2724">
        <v>1</v>
      </c>
      <c r="F2724">
        <v>6072564145</v>
      </c>
      <c r="G2724">
        <v>7987000</v>
      </c>
      <c r="H2724" t="s">
        <v>40297</v>
      </c>
      <c r="I2724">
        <v>11578</v>
      </c>
      <c r="J2724">
        <v>11</v>
      </c>
      <c r="K2724">
        <v>12</v>
      </c>
    </row>
    <row r="2725" spans="1:11">
      <c r="A2725">
        <v>90</v>
      </c>
      <c r="B2725" t="b">
        <v>0</v>
      </c>
      <c r="C2725" t="s">
        <v>44268</v>
      </c>
      <c r="D2725">
        <v>1037022454355</v>
      </c>
      <c r="E2725">
        <v>1</v>
      </c>
      <c r="F2725">
        <v>6070263045</v>
      </c>
      <c r="G2725">
        <v>7974000</v>
      </c>
      <c r="H2725" t="s">
        <v>40297</v>
      </c>
      <c r="I2725">
        <v>11578</v>
      </c>
      <c r="J2725">
        <v>9</v>
      </c>
      <c r="K2725">
        <v>13</v>
      </c>
    </row>
    <row r="2726" spans="1:11">
      <c r="A2726">
        <v>90</v>
      </c>
      <c r="B2726" t="b">
        <v>0</v>
      </c>
      <c r="C2726" t="s">
        <v>44725</v>
      </c>
      <c r="D2726">
        <v>1037022454355</v>
      </c>
      <c r="E2726">
        <v>1</v>
      </c>
      <c r="F2726">
        <v>6075017066</v>
      </c>
      <c r="G2726">
        <v>7831000</v>
      </c>
      <c r="H2726" t="s">
        <v>40297</v>
      </c>
      <c r="I2726">
        <v>11578</v>
      </c>
      <c r="J2726">
        <v>10</v>
      </c>
      <c r="K2726">
        <v>10</v>
      </c>
    </row>
    <row r="2727" spans="1:11">
      <c r="A2727">
        <v>90</v>
      </c>
      <c r="B2727" t="b">
        <v>0</v>
      </c>
      <c r="C2727" t="s">
        <v>45249</v>
      </c>
      <c r="D2727">
        <v>1037022454355</v>
      </c>
      <c r="E2727">
        <v>1</v>
      </c>
      <c r="F2727">
        <v>6098220016</v>
      </c>
      <c r="G2727">
        <v>7005000</v>
      </c>
      <c r="H2727" t="s">
        <v>40297</v>
      </c>
      <c r="I2727">
        <v>11578</v>
      </c>
      <c r="J2727">
        <v>39</v>
      </c>
      <c r="K2727">
        <v>40</v>
      </c>
    </row>
    <row r="2728" spans="1:11">
      <c r="A2728">
        <v>90</v>
      </c>
      <c r="B2728" t="b">
        <v>0</v>
      </c>
      <c r="C2728" t="s">
        <v>41874</v>
      </c>
      <c r="D2728">
        <v>1037022454355</v>
      </c>
      <c r="E2728">
        <v>1</v>
      </c>
      <c r="F2728">
        <v>6100600280</v>
      </c>
      <c r="G2728">
        <v>6900000</v>
      </c>
      <c r="H2728" t="s">
        <v>40297</v>
      </c>
      <c r="I2728">
        <v>11578</v>
      </c>
      <c r="J2728">
        <v>4</v>
      </c>
      <c r="K2728">
        <v>4</v>
      </c>
    </row>
    <row r="2729" spans="1:11">
      <c r="A2729">
        <v>90</v>
      </c>
      <c r="B2729" t="b">
        <v>0</v>
      </c>
      <c r="C2729" t="s">
        <v>40617</v>
      </c>
      <c r="D2729">
        <v>1037022454355</v>
      </c>
      <c r="E2729">
        <v>1</v>
      </c>
      <c r="F2729">
        <v>6120998944</v>
      </c>
      <c r="G2729">
        <v>6899000</v>
      </c>
      <c r="H2729" t="s">
        <v>40297</v>
      </c>
      <c r="I2729">
        <v>11578</v>
      </c>
      <c r="J2729">
        <v>12</v>
      </c>
      <c r="K2729">
        <v>15</v>
      </c>
    </row>
    <row r="2730" spans="1:11">
      <c r="A2730">
        <v>90</v>
      </c>
      <c r="B2730" t="b">
        <v>0</v>
      </c>
      <c r="C2730" t="s">
        <v>44041</v>
      </c>
      <c r="D2730">
        <v>1037022454355</v>
      </c>
      <c r="E2730">
        <v>1</v>
      </c>
      <c r="F2730">
        <v>6094608216</v>
      </c>
      <c r="G2730">
        <v>2099000</v>
      </c>
      <c r="H2730" t="s">
        <v>40297</v>
      </c>
      <c r="I2730">
        <v>11640</v>
      </c>
      <c r="J2730">
        <v>37</v>
      </c>
      <c r="K2730">
        <v>37</v>
      </c>
    </row>
    <row r="2731" spans="1:11">
      <c r="A2731">
        <v>90</v>
      </c>
      <c r="B2731" t="b">
        <v>0</v>
      </c>
      <c r="C2731" t="s">
        <v>41812</v>
      </c>
      <c r="D2731">
        <v>1037022454355</v>
      </c>
      <c r="E2731">
        <v>1</v>
      </c>
      <c r="F2731">
        <v>6068380133</v>
      </c>
      <c r="G2731">
        <v>1239000</v>
      </c>
      <c r="H2731" t="s">
        <v>40297</v>
      </c>
      <c r="I2731">
        <v>11640</v>
      </c>
      <c r="J2731">
        <v>14</v>
      </c>
      <c r="K2731">
        <v>14</v>
      </c>
    </row>
    <row r="2732" spans="1:11">
      <c r="A2732">
        <v>90</v>
      </c>
      <c r="B2732" t="b">
        <v>0</v>
      </c>
      <c r="C2732" t="s">
        <v>44630</v>
      </c>
      <c r="D2732">
        <v>1037022454355</v>
      </c>
      <c r="E2732">
        <v>1</v>
      </c>
      <c r="F2732">
        <v>6078424322</v>
      </c>
      <c r="G2732">
        <v>1210000</v>
      </c>
      <c r="H2732" t="s">
        <v>40297</v>
      </c>
      <c r="I2732">
        <v>11640</v>
      </c>
      <c r="J2732">
        <v>5</v>
      </c>
      <c r="K2732">
        <v>5</v>
      </c>
    </row>
    <row r="2733" spans="1:11">
      <c r="A2733">
        <v>90</v>
      </c>
      <c r="B2733" t="b">
        <v>0</v>
      </c>
      <c r="C2733" t="s">
        <v>45544</v>
      </c>
      <c r="D2733">
        <v>1037022454355</v>
      </c>
      <c r="E2733">
        <v>1</v>
      </c>
      <c r="F2733">
        <v>6078692068</v>
      </c>
      <c r="G2733">
        <v>1100000</v>
      </c>
      <c r="H2733" t="s">
        <v>40297</v>
      </c>
      <c r="I2733">
        <v>11640</v>
      </c>
      <c r="J2733">
        <v>8</v>
      </c>
      <c r="K2733">
        <v>8</v>
      </c>
    </row>
    <row r="2734" spans="1:11">
      <c r="A2734">
        <v>90</v>
      </c>
      <c r="B2734" t="b">
        <v>0</v>
      </c>
      <c r="C2734" t="s">
        <v>43513</v>
      </c>
      <c r="D2734">
        <v>1037022454355</v>
      </c>
      <c r="E2734">
        <v>1</v>
      </c>
      <c r="F2734">
        <v>6068718417</v>
      </c>
      <c r="G2734">
        <v>1095000</v>
      </c>
      <c r="H2734" t="s">
        <v>40297</v>
      </c>
      <c r="I2734">
        <v>11640</v>
      </c>
      <c r="J2734">
        <v>5</v>
      </c>
      <c r="K2734">
        <v>7</v>
      </c>
    </row>
    <row r="2735" spans="1:11">
      <c r="A2735">
        <v>90</v>
      </c>
      <c r="B2735" t="b">
        <v>0</v>
      </c>
      <c r="C2735" t="s">
        <v>40826</v>
      </c>
      <c r="D2735">
        <v>1037022454355</v>
      </c>
      <c r="E2735">
        <v>1</v>
      </c>
      <c r="F2735">
        <v>6081514623</v>
      </c>
      <c r="G2735">
        <v>856000</v>
      </c>
      <c r="H2735" t="s">
        <v>40297</v>
      </c>
      <c r="I2735">
        <v>11640</v>
      </c>
      <c r="J2735">
        <v>10</v>
      </c>
      <c r="K2735">
        <v>10</v>
      </c>
    </row>
    <row r="2736" spans="1:11">
      <c r="A2736">
        <v>90</v>
      </c>
      <c r="B2736" t="b">
        <v>0</v>
      </c>
      <c r="C2736" t="s">
        <v>41172</v>
      </c>
      <c r="D2736">
        <v>1037022454355</v>
      </c>
      <c r="E2736">
        <v>1</v>
      </c>
      <c r="F2736">
        <v>6100456469</v>
      </c>
      <c r="G2736">
        <v>854000</v>
      </c>
      <c r="H2736" t="s">
        <v>40297</v>
      </c>
      <c r="I2736">
        <v>11640</v>
      </c>
      <c r="J2736">
        <v>3</v>
      </c>
      <c r="K2736">
        <v>3</v>
      </c>
    </row>
    <row r="2737" spans="1:11">
      <c r="A2737">
        <v>90</v>
      </c>
      <c r="B2737" t="b">
        <v>0</v>
      </c>
      <c r="C2737" t="s">
        <v>41334</v>
      </c>
      <c r="D2737">
        <v>1037022454355</v>
      </c>
      <c r="E2737">
        <v>1</v>
      </c>
      <c r="F2737">
        <v>6101473078</v>
      </c>
      <c r="G2737">
        <v>853600</v>
      </c>
      <c r="H2737" t="s">
        <v>40297</v>
      </c>
      <c r="I2737">
        <v>11640</v>
      </c>
      <c r="J2737">
        <v>7</v>
      </c>
      <c r="K2737">
        <v>7</v>
      </c>
    </row>
    <row r="2738" spans="1:11">
      <c r="A2738">
        <v>90</v>
      </c>
      <c r="B2738" t="b">
        <v>0</v>
      </c>
      <c r="C2738" t="s">
        <v>43753</v>
      </c>
      <c r="D2738">
        <v>1037022454355</v>
      </c>
      <c r="E2738">
        <v>1</v>
      </c>
      <c r="F2738">
        <v>6067736751</v>
      </c>
      <c r="G2738">
        <v>850000</v>
      </c>
      <c r="H2738" t="s">
        <v>40297</v>
      </c>
      <c r="I2738">
        <v>11640</v>
      </c>
      <c r="J2738">
        <v>2</v>
      </c>
      <c r="K2738">
        <v>25</v>
      </c>
    </row>
    <row r="2739" spans="1:11">
      <c r="A2739">
        <v>14</v>
      </c>
      <c r="B2739" t="b">
        <v>0</v>
      </c>
      <c r="C2739" t="s">
        <v>42660</v>
      </c>
      <c r="D2739">
        <v>1037022454355</v>
      </c>
      <c r="E2739">
        <v>1</v>
      </c>
      <c r="F2739">
        <v>6123763472</v>
      </c>
      <c r="G2739">
        <v>824700</v>
      </c>
      <c r="H2739" t="s">
        <v>40297</v>
      </c>
      <c r="I2739">
        <v>11640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46055</v>
      </c>
      <c r="D2740">
        <v>1037022454355</v>
      </c>
      <c r="E2740">
        <v>1</v>
      </c>
      <c r="F2740">
        <v>6127464863</v>
      </c>
      <c r="G2740">
        <v>799900</v>
      </c>
      <c r="H2740" t="s">
        <v>40297</v>
      </c>
      <c r="I2740">
        <v>11640</v>
      </c>
      <c r="J2740">
        <v>20</v>
      </c>
      <c r="K2740">
        <v>27</v>
      </c>
    </row>
    <row r="2741" spans="1:11">
      <c r="A2741">
        <v>90</v>
      </c>
      <c r="B2741" t="b">
        <v>0</v>
      </c>
      <c r="C2741" t="s">
        <v>46016</v>
      </c>
      <c r="D2741">
        <v>1037022454355</v>
      </c>
      <c r="E2741">
        <v>1</v>
      </c>
      <c r="F2741">
        <v>6125966844</v>
      </c>
      <c r="G2741">
        <v>799800</v>
      </c>
      <c r="H2741" t="s">
        <v>40297</v>
      </c>
      <c r="I2741">
        <v>11640</v>
      </c>
      <c r="J2741">
        <v>5</v>
      </c>
      <c r="K2741">
        <v>13</v>
      </c>
    </row>
    <row r="2742" spans="1:11">
      <c r="A2742">
        <v>90</v>
      </c>
      <c r="B2742" t="b">
        <v>0</v>
      </c>
      <c r="C2742" t="s">
        <v>47806</v>
      </c>
      <c r="D2742">
        <v>1037022454355</v>
      </c>
      <c r="E2742">
        <v>1</v>
      </c>
      <c r="F2742">
        <v>6108675435</v>
      </c>
      <c r="G2742">
        <v>775000</v>
      </c>
      <c r="H2742" t="s">
        <v>40297</v>
      </c>
      <c r="I2742">
        <v>11640</v>
      </c>
      <c r="J2742">
        <v>17</v>
      </c>
      <c r="K2742">
        <v>30</v>
      </c>
    </row>
    <row r="2743" spans="1:11">
      <c r="A2743">
        <v>90</v>
      </c>
      <c r="B2743" t="b">
        <v>0</v>
      </c>
      <c r="C2743" t="s">
        <v>47643</v>
      </c>
      <c r="D2743">
        <v>1037022454355</v>
      </c>
      <c r="E2743">
        <v>1</v>
      </c>
      <c r="F2743">
        <v>6123262631</v>
      </c>
      <c r="G2743">
        <v>774900</v>
      </c>
      <c r="H2743" t="s">
        <v>40297</v>
      </c>
      <c r="I2743">
        <v>11640</v>
      </c>
      <c r="J2743">
        <v>26</v>
      </c>
      <c r="K2743">
        <v>29</v>
      </c>
    </row>
    <row r="2744" spans="1:11">
      <c r="A2744">
        <v>90</v>
      </c>
      <c r="B2744" t="b">
        <v>0</v>
      </c>
      <c r="C2744" t="s">
        <v>43666</v>
      </c>
      <c r="D2744">
        <v>1037022454355</v>
      </c>
      <c r="E2744">
        <v>1</v>
      </c>
      <c r="F2744">
        <v>6115905205</v>
      </c>
      <c r="G2744">
        <v>2895000</v>
      </c>
      <c r="H2744" t="s">
        <v>40297</v>
      </c>
      <c r="I2744">
        <v>11642</v>
      </c>
      <c r="J2744">
        <v>1</v>
      </c>
      <c r="K2744">
        <v>1</v>
      </c>
    </row>
    <row r="2745" spans="1:11">
      <c r="A2745">
        <v>90</v>
      </c>
      <c r="B2745" t="b">
        <v>0</v>
      </c>
      <c r="C2745" t="s">
        <v>41965</v>
      </c>
      <c r="D2745">
        <v>1037022454355</v>
      </c>
      <c r="E2745">
        <v>1</v>
      </c>
      <c r="F2745">
        <v>6070936943</v>
      </c>
      <c r="G2745">
        <v>2500000</v>
      </c>
      <c r="H2745" t="s">
        <v>40297</v>
      </c>
      <c r="I2745">
        <v>11642</v>
      </c>
      <c r="J2745">
        <v>56</v>
      </c>
      <c r="K2745">
        <v>60</v>
      </c>
    </row>
    <row r="2746" spans="1:11">
      <c r="A2746">
        <v>90</v>
      </c>
      <c r="B2746" t="b">
        <v>0</v>
      </c>
      <c r="C2746" t="s">
        <v>44601</v>
      </c>
      <c r="D2746">
        <v>1037022454355</v>
      </c>
      <c r="E2746">
        <v>1</v>
      </c>
      <c r="F2746">
        <v>6122955923</v>
      </c>
      <c r="G2746">
        <v>2499000</v>
      </c>
      <c r="H2746" t="s">
        <v>40297</v>
      </c>
      <c r="I2746">
        <v>11642</v>
      </c>
      <c r="J2746">
        <v>7</v>
      </c>
      <c r="K2746">
        <v>16</v>
      </c>
    </row>
    <row r="2747" spans="1:11">
      <c r="A2747">
        <v>90</v>
      </c>
      <c r="B2747" t="b">
        <v>0</v>
      </c>
      <c r="C2747" t="s">
        <v>44634</v>
      </c>
      <c r="D2747">
        <v>1037022454355</v>
      </c>
      <c r="E2747">
        <v>1</v>
      </c>
      <c r="F2747">
        <v>6073410862</v>
      </c>
      <c r="G2747">
        <v>3198000</v>
      </c>
      <c r="H2747" t="s">
        <v>40297</v>
      </c>
      <c r="I2747">
        <v>11644</v>
      </c>
      <c r="J2747">
        <v>22</v>
      </c>
      <c r="K2747">
        <v>25</v>
      </c>
    </row>
    <row r="2748" spans="1:11">
      <c r="A2748">
        <v>90</v>
      </c>
      <c r="B2748" t="b">
        <v>0</v>
      </c>
      <c r="C2748" t="s">
        <v>41499</v>
      </c>
      <c r="D2748">
        <v>1037022454355</v>
      </c>
      <c r="E2748">
        <v>1</v>
      </c>
      <c r="F2748">
        <v>6081894876</v>
      </c>
      <c r="G2748">
        <v>3000000</v>
      </c>
      <c r="H2748" t="s">
        <v>40297</v>
      </c>
      <c r="I2748">
        <v>11644</v>
      </c>
      <c r="J2748">
        <v>30</v>
      </c>
      <c r="K2748">
        <v>30</v>
      </c>
    </row>
    <row r="2749" spans="1:11">
      <c r="A2749">
        <v>90</v>
      </c>
      <c r="B2749" t="b">
        <v>0</v>
      </c>
      <c r="C2749" t="s">
        <v>43370</v>
      </c>
      <c r="D2749">
        <v>1037022454355</v>
      </c>
      <c r="E2749">
        <v>1</v>
      </c>
      <c r="F2749">
        <v>6089558103</v>
      </c>
      <c r="G2749">
        <v>2680000</v>
      </c>
      <c r="H2749" t="s">
        <v>40297</v>
      </c>
      <c r="I2749">
        <v>11644</v>
      </c>
      <c r="J2749">
        <v>1</v>
      </c>
      <c r="K2749">
        <v>1</v>
      </c>
    </row>
    <row r="2750" spans="1:11">
      <c r="A2750">
        <v>30</v>
      </c>
      <c r="B2750" t="b">
        <v>0</v>
      </c>
      <c r="C2750" t="s">
        <v>40973</v>
      </c>
      <c r="D2750">
        <v>1037022454355</v>
      </c>
      <c r="E2750">
        <v>1</v>
      </c>
      <c r="F2750">
        <v>6111582190</v>
      </c>
      <c r="G2750">
        <v>2678000</v>
      </c>
      <c r="H2750" t="s">
        <v>40297</v>
      </c>
      <c r="I2750">
        <v>11644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44285</v>
      </c>
      <c r="D2751">
        <v>1037022454355</v>
      </c>
      <c r="E2751">
        <v>1</v>
      </c>
      <c r="F2751">
        <v>6119873924</v>
      </c>
      <c r="G2751">
        <v>2600000</v>
      </c>
      <c r="H2751" t="s">
        <v>40297</v>
      </c>
      <c r="I2751">
        <v>11644</v>
      </c>
      <c r="J2751">
        <v>2</v>
      </c>
      <c r="K2751">
        <v>2</v>
      </c>
    </row>
    <row r="2752" spans="1:11">
      <c r="A2752">
        <v>90</v>
      </c>
      <c r="B2752" t="b">
        <v>0</v>
      </c>
      <c r="C2752" t="s">
        <v>43995</v>
      </c>
      <c r="D2752">
        <v>1037022454355</v>
      </c>
      <c r="E2752">
        <v>1</v>
      </c>
      <c r="F2752">
        <v>6077797972</v>
      </c>
      <c r="G2752">
        <v>2597000</v>
      </c>
      <c r="H2752" t="s">
        <v>40297</v>
      </c>
      <c r="I2752">
        <v>11644</v>
      </c>
      <c r="J2752">
        <v>1</v>
      </c>
      <c r="K2752">
        <v>1</v>
      </c>
    </row>
    <row r="2753" spans="1:11">
      <c r="A2753">
        <v>90</v>
      </c>
      <c r="B2753" t="b">
        <v>0</v>
      </c>
      <c r="C2753" t="s">
        <v>47282</v>
      </c>
      <c r="D2753">
        <v>1037022454355</v>
      </c>
      <c r="E2753">
        <v>1</v>
      </c>
      <c r="F2753">
        <v>6099618309</v>
      </c>
      <c r="G2753">
        <v>2591000</v>
      </c>
      <c r="H2753" t="s">
        <v>40297</v>
      </c>
      <c r="I2753">
        <v>11644</v>
      </c>
      <c r="J2753">
        <v>23</v>
      </c>
      <c r="K2753">
        <v>30</v>
      </c>
    </row>
    <row r="2754" spans="1:11">
      <c r="A2754">
        <v>90</v>
      </c>
      <c r="B2754" t="b">
        <v>0</v>
      </c>
      <c r="C2754" t="s">
        <v>46552</v>
      </c>
      <c r="D2754">
        <v>1037022454355</v>
      </c>
      <c r="E2754">
        <v>1</v>
      </c>
      <c r="F2754">
        <v>6076793187</v>
      </c>
      <c r="G2754">
        <v>2590000</v>
      </c>
      <c r="H2754" t="s">
        <v>40297</v>
      </c>
      <c r="I2754">
        <v>11644</v>
      </c>
      <c r="J2754">
        <v>26</v>
      </c>
      <c r="K2754">
        <v>40</v>
      </c>
    </row>
    <row r="2755" spans="1:11">
      <c r="A2755">
        <v>90</v>
      </c>
      <c r="B2755" t="b">
        <v>0</v>
      </c>
      <c r="C2755" t="s">
        <v>40416</v>
      </c>
      <c r="D2755">
        <v>1037022454355</v>
      </c>
      <c r="E2755">
        <v>1</v>
      </c>
      <c r="F2755">
        <v>6119873639</v>
      </c>
      <c r="G2755">
        <v>2750000</v>
      </c>
      <c r="H2755" t="s">
        <v>40297</v>
      </c>
      <c r="I2755">
        <v>11646</v>
      </c>
      <c r="J2755">
        <v>2</v>
      </c>
      <c r="K2755">
        <v>2</v>
      </c>
    </row>
    <row r="2756" spans="1:11">
      <c r="A2756">
        <v>90</v>
      </c>
      <c r="B2756" t="b">
        <v>0</v>
      </c>
      <c r="C2756" t="s">
        <v>43366</v>
      </c>
      <c r="D2756">
        <v>1037022454355</v>
      </c>
      <c r="E2756">
        <v>1</v>
      </c>
      <c r="F2756">
        <v>6089558060</v>
      </c>
      <c r="G2756">
        <v>2750000</v>
      </c>
      <c r="H2756" t="s">
        <v>40297</v>
      </c>
      <c r="I2756">
        <v>11646</v>
      </c>
      <c r="J2756">
        <v>1</v>
      </c>
      <c r="K2756">
        <v>1</v>
      </c>
    </row>
    <row r="2757" spans="1:11">
      <c r="A2757">
        <v>90</v>
      </c>
      <c r="B2757" t="b">
        <v>0</v>
      </c>
      <c r="C2757" t="s">
        <v>42949</v>
      </c>
      <c r="D2757">
        <v>1037022454355</v>
      </c>
      <c r="E2757">
        <v>1</v>
      </c>
      <c r="F2757">
        <v>6110297782</v>
      </c>
      <c r="G2757">
        <v>2749000</v>
      </c>
      <c r="H2757" t="s">
        <v>40297</v>
      </c>
      <c r="I2757">
        <v>11646</v>
      </c>
      <c r="J2757">
        <v>2</v>
      </c>
      <c r="K2757">
        <v>2</v>
      </c>
    </row>
    <row r="2758" spans="1:11">
      <c r="A2758">
        <v>30</v>
      </c>
      <c r="B2758" t="b">
        <v>0</v>
      </c>
      <c r="C2758" t="s">
        <v>40973</v>
      </c>
      <c r="D2758">
        <v>1037022454355</v>
      </c>
      <c r="E2758">
        <v>1</v>
      </c>
      <c r="F2758">
        <v>6111582189</v>
      </c>
      <c r="G2758">
        <v>2745000</v>
      </c>
      <c r="H2758" t="s">
        <v>40297</v>
      </c>
      <c r="I2758">
        <v>11646</v>
      </c>
      <c r="J2758">
        <v>1</v>
      </c>
      <c r="K2758">
        <v>1</v>
      </c>
    </row>
    <row r="2759" spans="1:11">
      <c r="A2759">
        <v>90</v>
      </c>
      <c r="B2759" t="b">
        <v>0</v>
      </c>
      <c r="C2759" t="s">
        <v>44641</v>
      </c>
      <c r="D2759">
        <v>1037022454355</v>
      </c>
      <c r="E2759">
        <v>1</v>
      </c>
      <c r="F2759">
        <v>6073410940</v>
      </c>
      <c r="G2759">
        <v>2740000</v>
      </c>
      <c r="H2759" t="s">
        <v>40297</v>
      </c>
      <c r="I2759">
        <v>11646</v>
      </c>
      <c r="J2759">
        <v>12</v>
      </c>
      <c r="K2759">
        <v>25</v>
      </c>
    </row>
    <row r="2760" spans="1:11">
      <c r="A2760">
        <v>90</v>
      </c>
      <c r="B2760" t="b">
        <v>0</v>
      </c>
      <c r="C2760" t="s">
        <v>41207</v>
      </c>
      <c r="D2760">
        <v>1037022454355</v>
      </c>
      <c r="E2760">
        <v>1</v>
      </c>
      <c r="F2760">
        <v>6105765085</v>
      </c>
      <c r="G2760">
        <v>2737000</v>
      </c>
      <c r="H2760" t="s">
        <v>40297</v>
      </c>
      <c r="I2760">
        <v>11646</v>
      </c>
      <c r="J2760">
        <v>9</v>
      </c>
      <c r="K2760">
        <v>9</v>
      </c>
    </row>
    <row r="2761" spans="1:11">
      <c r="A2761">
        <v>90</v>
      </c>
      <c r="B2761" t="b">
        <v>0</v>
      </c>
      <c r="C2761" t="s">
        <v>43994</v>
      </c>
      <c r="D2761">
        <v>1037022454355</v>
      </c>
      <c r="E2761">
        <v>1</v>
      </c>
      <c r="F2761">
        <v>6077797971</v>
      </c>
      <c r="G2761">
        <v>2736000</v>
      </c>
      <c r="H2761" t="s">
        <v>40297</v>
      </c>
      <c r="I2761">
        <v>11646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43765</v>
      </c>
      <c r="D2762">
        <v>1037022454355</v>
      </c>
      <c r="E2762">
        <v>1</v>
      </c>
      <c r="F2762">
        <v>6122918149</v>
      </c>
      <c r="G2762">
        <v>2732000</v>
      </c>
      <c r="H2762" t="s">
        <v>40297</v>
      </c>
      <c r="I2762">
        <v>11646</v>
      </c>
      <c r="J2762">
        <v>2</v>
      </c>
      <c r="K2762">
        <v>2</v>
      </c>
    </row>
    <row r="2763" spans="1:11">
      <c r="A2763">
        <v>90</v>
      </c>
      <c r="B2763" t="b">
        <v>0</v>
      </c>
      <c r="C2763" t="s">
        <v>46212</v>
      </c>
      <c r="D2763">
        <v>1037022454355</v>
      </c>
      <c r="E2763">
        <v>1</v>
      </c>
      <c r="F2763">
        <v>6096276783</v>
      </c>
      <c r="G2763">
        <v>2730000</v>
      </c>
      <c r="H2763" t="s">
        <v>40297</v>
      </c>
      <c r="I2763">
        <v>11646</v>
      </c>
      <c r="J2763">
        <v>13</v>
      </c>
      <c r="K2763">
        <v>20</v>
      </c>
    </row>
    <row r="2764" spans="1:11">
      <c r="A2764">
        <v>90</v>
      </c>
      <c r="B2764" t="b">
        <v>0</v>
      </c>
      <c r="C2764" t="s">
        <v>46656</v>
      </c>
      <c r="D2764">
        <v>1037022454355</v>
      </c>
      <c r="E2764">
        <v>1</v>
      </c>
      <c r="F2764">
        <v>6072601580</v>
      </c>
      <c r="G2764">
        <v>2729000</v>
      </c>
      <c r="H2764" t="s">
        <v>40297</v>
      </c>
      <c r="I2764">
        <v>11646</v>
      </c>
      <c r="J2764">
        <v>9</v>
      </c>
      <c r="K2764">
        <v>9</v>
      </c>
    </row>
    <row r="2765" spans="1:11">
      <c r="A2765">
        <v>90</v>
      </c>
      <c r="B2765" t="b">
        <v>0</v>
      </c>
      <c r="C2765" t="s">
        <v>45942</v>
      </c>
      <c r="D2765">
        <v>1037022454355</v>
      </c>
      <c r="E2765">
        <v>1</v>
      </c>
      <c r="F2765">
        <v>6099169145</v>
      </c>
      <c r="G2765">
        <v>2729000</v>
      </c>
      <c r="H2765" t="s">
        <v>40297</v>
      </c>
      <c r="I2765">
        <v>11646</v>
      </c>
      <c r="J2765">
        <v>2</v>
      </c>
      <c r="K2765">
        <v>30</v>
      </c>
    </row>
    <row r="2766" spans="1:11">
      <c r="A2766">
        <v>90</v>
      </c>
      <c r="B2766" t="b">
        <v>0</v>
      </c>
      <c r="C2766" t="s">
        <v>40643</v>
      </c>
      <c r="D2766">
        <v>1037022454355</v>
      </c>
      <c r="E2766">
        <v>1</v>
      </c>
      <c r="F2766">
        <v>6069880997</v>
      </c>
      <c r="G2766">
        <v>3326000</v>
      </c>
      <c r="H2766" t="s">
        <v>40297</v>
      </c>
      <c r="I2766">
        <v>11648</v>
      </c>
      <c r="J2766">
        <v>13</v>
      </c>
      <c r="K2766">
        <v>18</v>
      </c>
    </row>
    <row r="2767" spans="1:11">
      <c r="A2767">
        <v>90</v>
      </c>
      <c r="B2767" t="b">
        <v>0</v>
      </c>
      <c r="C2767" t="s">
        <v>41643</v>
      </c>
      <c r="D2767">
        <v>1037022454355</v>
      </c>
      <c r="E2767">
        <v>1</v>
      </c>
      <c r="F2767">
        <v>6083747426</v>
      </c>
      <c r="G2767">
        <v>2988000</v>
      </c>
      <c r="H2767" t="s">
        <v>40297</v>
      </c>
      <c r="I2767">
        <v>11648</v>
      </c>
      <c r="J2767">
        <v>10</v>
      </c>
      <c r="K2767">
        <v>10</v>
      </c>
    </row>
    <row r="2768" spans="1:11">
      <c r="A2768">
        <v>90</v>
      </c>
      <c r="B2768" t="b">
        <v>0</v>
      </c>
      <c r="C2768" t="s">
        <v>44640</v>
      </c>
      <c r="D2768">
        <v>1037022454355</v>
      </c>
      <c r="E2768">
        <v>1</v>
      </c>
      <c r="F2768">
        <v>6081275238</v>
      </c>
      <c r="G2768">
        <v>2982000</v>
      </c>
      <c r="H2768" t="s">
        <v>40297</v>
      </c>
      <c r="I2768">
        <v>11648</v>
      </c>
      <c r="J2768">
        <v>25</v>
      </c>
      <c r="K2768">
        <v>25</v>
      </c>
    </row>
    <row r="2769" spans="1:11">
      <c r="A2769">
        <v>90</v>
      </c>
      <c r="B2769" t="b">
        <v>0</v>
      </c>
      <c r="C2769" t="s">
        <v>44354</v>
      </c>
      <c r="D2769">
        <v>1037022454355</v>
      </c>
      <c r="E2769">
        <v>1</v>
      </c>
      <c r="F2769">
        <v>6106406666</v>
      </c>
      <c r="G2769">
        <v>2980000</v>
      </c>
      <c r="H2769" t="s">
        <v>40297</v>
      </c>
      <c r="I2769">
        <v>11648</v>
      </c>
      <c r="J2769">
        <v>70</v>
      </c>
      <c r="K2769">
        <v>70</v>
      </c>
    </row>
    <row r="2770" spans="1:11">
      <c r="A2770">
        <v>90</v>
      </c>
      <c r="B2770" t="b">
        <v>0</v>
      </c>
      <c r="C2770" t="s">
        <v>42146</v>
      </c>
      <c r="D2770">
        <v>1037022454355</v>
      </c>
      <c r="E2770">
        <v>1</v>
      </c>
      <c r="F2770">
        <v>6106458563</v>
      </c>
      <c r="G2770">
        <v>2950000</v>
      </c>
      <c r="H2770" t="s">
        <v>40297</v>
      </c>
      <c r="I2770">
        <v>11648</v>
      </c>
      <c r="J2770">
        <v>1</v>
      </c>
      <c r="K2770">
        <v>1</v>
      </c>
    </row>
    <row r="2771" spans="1:11">
      <c r="A2771">
        <v>30</v>
      </c>
      <c r="B2771" t="b">
        <v>0</v>
      </c>
      <c r="C2771" t="s">
        <v>40973</v>
      </c>
      <c r="D2771">
        <v>1037022454355</v>
      </c>
      <c r="E2771">
        <v>1</v>
      </c>
      <c r="F2771">
        <v>6111582191</v>
      </c>
      <c r="G2771">
        <v>2945000</v>
      </c>
      <c r="H2771" t="s">
        <v>40297</v>
      </c>
      <c r="I2771">
        <v>11648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40563</v>
      </c>
      <c r="D2772">
        <v>1037022454355</v>
      </c>
      <c r="E2772">
        <v>1</v>
      </c>
      <c r="F2772">
        <v>6097274506</v>
      </c>
      <c r="G2772">
        <v>2943000</v>
      </c>
      <c r="H2772" t="s">
        <v>40297</v>
      </c>
      <c r="I2772">
        <v>11648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40733</v>
      </c>
      <c r="D2773">
        <v>1037022454355</v>
      </c>
      <c r="E2773">
        <v>1</v>
      </c>
      <c r="F2773">
        <v>6093783495</v>
      </c>
      <c r="G2773">
        <v>24990</v>
      </c>
      <c r="H2773" t="s">
        <v>40297</v>
      </c>
      <c r="I2773">
        <v>11688</v>
      </c>
      <c r="J2773">
        <v>990</v>
      </c>
      <c r="K2773">
        <v>1000</v>
      </c>
    </row>
    <row r="2774" spans="1:11">
      <c r="A2774">
        <v>30</v>
      </c>
      <c r="B2774" t="b">
        <v>0</v>
      </c>
      <c r="C2774" t="s">
        <v>42046</v>
      </c>
      <c r="D2774">
        <v>1037022454355</v>
      </c>
      <c r="E2774">
        <v>1</v>
      </c>
      <c r="F2774">
        <v>6112094044</v>
      </c>
      <c r="G2774">
        <v>35000</v>
      </c>
      <c r="H2774" t="s">
        <v>40297</v>
      </c>
      <c r="I2774">
        <v>11694</v>
      </c>
      <c r="J2774">
        <v>52</v>
      </c>
      <c r="K2774">
        <v>52</v>
      </c>
    </row>
    <row r="2775" spans="1:11">
      <c r="A2775">
        <v>90</v>
      </c>
      <c r="B2775" t="b">
        <v>0</v>
      </c>
      <c r="C2775" t="s">
        <v>43148</v>
      </c>
      <c r="D2775">
        <v>1037022454355</v>
      </c>
      <c r="E2775">
        <v>1</v>
      </c>
      <c r="F2775">
        <v>6121603891</v>
      </c>
      <c r="G2775">
        <v>10000</v>
      </c>
      <c r="H2775" t="s">
        <v>40297</v>
      </c>
      <c r="I2775">
        <v>11736</v>
      </c>
      <c r="J2775">
        <v>7</v>
      </c>
      <c r="K2775">
        <v>7</v>
      </c>
    </row>
    <row r="2776" spans="1:11">
      <c r="A2776">
        <v>90</v>
      </c>
      <c r="B2776" t="b">
        <v>0</v>
      </c>
      <c r="C2776" t="s">
        <v>40566</v>
      </c>
      <c r="D2776">
        <v>1037022454355</v>
      </c>
      <c r="E2776">
        <v>1</v>
      </c>
      <c r="F2776">
        <v>6078367394</v>
      </c>
      <c r="G2776">
        <v>279800000</v>
      </c>
      <c r="H2776" t="s">
        <v>40297</v>
      </c>
      <c r="I2776">
        <v>11957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40583</v>
      </c>
      <c r="D2777">
        <v>1037022454355</v>
      </c>
      <c r="E2777">
        <v>1</v>
      </c>
      <c r="F2777">
        <v>6078367535</v>
      </c>
      <c r="G2777">
        <v>279800000</v>
      </c>
      <c r="H2777" t="s">
        <v>40297</v>
      </c>
      <c r="I2777">
        <v>11957</v>
      </c>
      <c r="J2777">
        <v>1</v>
      </c>
      <c r="K2777">
        <v>1</v>
      </c>
    </row>
    <row r="2778" spans="1:11">
      <c r="A2778">
        <v>90</v>
      </c>
      <c r="B2778" t="b">
        <v>0</v>
      </c>
      <c r="C2778" t="s">
        <v>43514</v>
      </c>
      <c r="D2778">
        <v>1037022454355</v>
      </c>
      <c r="E2778">
        <v>1</v>
      </c>
      <c r="F2778">
        <v>6089198421</v>
      </c>
      <c r="G2778">
        <v>250000000</v>
      </c>
      <c r="H2778" t="s">
        <v>40297</v>
      </c>
      <c r="I2778">
        <v>11957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41058</v>
      </c>
      <c r="D2779">
        <v>1037022454355</v>
      </c>
      <c r="E2779">
        <v>1</v>
      </c>
      <c r="F2779">
        <v>6092647831</v>
      </c>
      <c r="G2779">
        <v>248000000</v>
      </c>
      <c r="H2779" t="s">
        <v>40297</v>
      </c>
      <c r="I2779">
        <v>11957</v>
      </c>
      <c r="J2779">
        <v>8</v>
      </c>
      <c r="K2779">
        <v>8</v>
      </c>
    </row>
    <row r="2780" spans="1:11">
      <c r="A2780">
        <v>90</v>
      </c>
      <c r="B2780" t="b">
        <v>0</v>
      </c>
      <c r="C2780" t="s">
        <v>44359</v>
      </c>
      <c r="D2780">
        <v>1037022454355</v>
      </c>
      <c r="E2780">
        <v>1</v>
      </c>
      <c r="F2780">
        <v>6090395611</v>
      </c>
      <c r="G2780">
        <v>243100000</v>
      </c>
      <c r="H2780" t="s">
        <v>40297</v>
      </c>
      <c r="I2780">
        <v>11957</v>
      </c>
      <c r="J2780">
        <v>4</v>
      </c>
      <c r="K2780">
        <v>5</v>
      </c>
    </row>
    <row r="2781" spans="1:11">
      <c r="A2781">
        <v>90</v>
      </c>
      <c r="B2781" t="b">
        <v>0</v>
      </c>
      <c r="C2781" t="s">
        <v>46915</v>
      </c>
      <c r="D2781">
        <v>1037022454355</v>
      </c>
      <c r="E2781">
        <v>1</v>
      </c>
      <c r="F2781">
        <v>6093907106</v>
      </c>
      <c r="G2781">
        <v>242800000</v>
      </c>
      <c r="H2781" t="s">
        <v>40297</v>
      </c>
      <c r="I2781">
        <v>11957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46689</v>
      </c>
      <c r="D2782">
        <v>1037022454355</v>
      </c>
      <c r="E2782">
        <v>1</v>
      </c>
      <c r="F2782">
        <v>6097735325</v>
      </c>
      <c r="G2782">
        <v>242600000</v>
      </c>
      <c r="H2782" t="s">
        <v>40297</v>
      </c>
      <c r="I2782">
        <v>11957</v>
      </c>
      <c r="J2782">
        <v>1</v>
      </c>
      <c r="K2782">
        <v>1</v>
      </c>
    </row>
    <row r="2783" spans="1:11">
      <c r="A2783">
        <v>90</v>
      </c>
      <c r="B2783" t="b">
        <v>0</v>
      </c>
      <c r="C2783" t="s">
        <v>46472</v>
      </c>
      <c r="D2783">
        <v>1037022454355</v>
      </c>
      <c r="E2783">
        <v>1</v>
      </c>
      <c r="F2783">
        <v>6125960829</v>
      </c>
      <c r="G2783">
        <v>275000000</v>
      </c>
      <c r="H2783" t="s">
        <v>40297</v>
      </c>
      <c r="I2783">
        <v>11961</v>
      </c>
      <c r="J2783">
        <v>1</v>
      </c>
      <c r="K2783">
        <v>1</v>
      </c>
    </row>
    <row r="2784" spans="1:11">
      <c r="A2784">
        <v>90</v>
      </c>
      <c r="B2784" t="b">
        <v>0</v>
      </c>
      <c r="C2784" t="s">
        <v>46038</v>
      </c>
      <c r="D2784">
        <v>1037022454355</v>
      </c>
      <c r="E2784">
        <v>1</v>
      </c>
      <c r="F2784">
        <v>6127726348</v>
      </c>
      <c r="G2784">
        <v>268400000</v>
      </c>
      <c r="H2784" t="s">
        <v>40297</v>
      </c>
      <c r="I2784">
        <v>11961</v>
      </c>
      <c r="J2784">
        <v>3</v>
      </c>
      <c r="K2784">
        <v>3</v>
      </c>
    </row>
    <row r="2785" spans="1:11">
      <c r="A2785">
        <v>90</v>
      </c>
      <c r="B2785" t="b">
        <v>0</v>
      </c>
      <c r="C2785" t="s">
        <v>41883</v>
      </c>
      <c r="D2785">
        <v>1037022454355</v>
      </c>
      <c r="E2785">
        <v>1</v>
      </c>
      <c r="F2785">
        <v>6077358954</v>
      </c>
      <c r="G2785">
        <v>310000000</v>
      </c>
      <c r="H2785" t="s">
        <v>40297</v>
      </c>
      <c r="I2785">
        <v>11963</v>
      </c>
      <c r="J2785">
        <v>1</v>
      </c>
      <c r="K2785">
        <v>1</v>
      </c>
    </row>
    <row r="2786" spans="1:11">
      <c r="A2786">
        <v>90</v>
      </c>
      <c r="B2786" t="b">
        <v>0</v>
      </c>
      <c r="C2786" t="s">
        <v>43544</v>
      </c>
      <c r="D2786">
        <v>1037022454355</v>
      </c>
      <c r="E2786">
        <v>1</v>
      </c>
      <c r="F2786">
        <v>6077598680</v>
      </c>
      <c r="G2786">
        <v>300000000</v>
      </c>
      <c r="H2786" t="s">
        <v>40297</v>
      </c>
      <c r="I2786">
        <v>11963</v>
      </c>
      <c r="J2786">
        <v>2</v>
      </c>
      <c r="K2786">
        <v>2</v>
      </c>
    </row>
    <row r="2787" spans="1:11">
      <c r="A2787">
        <v>90</v>
      </c>
      <c r="B2787" t="b">
        <v>0</v>
      </c>
      <c r="C2787" t="s">
        <v>41095</v>
      </c>
      <c r="D2787">
        <v>1037022454355</v>
      </c>
      <c r="E2787">
        <v>1</v>
      </c>
      <c r="F2787">
        <v>6078567034</v>
      </c>
      <c r="G2787">
        <v>266700000</v>
      </c>
      <c r="H2787" t="s">
        <v>40297</v>
      </c>
      <c r="I2787">
        <v>11963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40901</v>
      </c>
      <c r="D2788">
        <v>1037022454355</v>
      </c>
      <c r="E2788">
        <v>1</v>
      </c>
      <c r="F2788">
        <v>6096064077</v>
      </c>
      <c r="G2788">
        <v>260900000</v>
      </c>
      <c r="H2788" t="s">
        <v>40297</v>
      </c>
      <c r="I2788">
        <v>11963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46644</v>
      </c>
      <c r="D2789">
        <v>1037022454355</v>
      </c>
      <c r="E2789">
        <v>1</v>
      </c>
      <c r="F2789">
        <v>6130993939</v>
      </c>
      <c r="G2789">
        <v>255000000</v>
      </c>
      <c r="H2789" t="s">
        <v>40297</v>
      </c>
      <c r="I2789">
        <v>11963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45520</v>
      </c>
      <c r="D2790">
        <v>1037022454355</v>
      </c>
      <c r="E2790">
        <v>1</v>
      </c>
      <c r="F2790">
        <v>6098156149</v>
      </c>
      <c r="G2790">
        <v>255000000</v>
      </c>
      <c r="H2790" t="s">
        <v>40297</v>
      </c>
      <c r="I2790">
        <v>11963</v>
      </c>
      <c r="J2790">
        <v>4</v>
      </c>
      <c r="K2790">
        <v>4</v>
      </c>
    </row>
    <row r="2791" spans="1:11">
      <c r="A2791">
        <v>90</v>
      </c>
      <c r="B2791" t="b">
        <v>0</v>
      </c>
      <c r="C2791" t="s">
        <v>42613</v>
      </c>
      <c r="D2791">
        <v>1037022454355</v>
      </c>
      <c r="E2791">
        <v>1</v>
      </c>
      <c r="F2791">
        <v>6124287481</v>
      </c>
      <c r="G2791">
        <v>254900000</v>
      </c>
      <c r="H2791" t="s">
        <v>40297</v>
      </c>
      <c r="I2791">
        <v>11963</v>
      </c>
      <c r="J2791">
        <v>3</v>
      </c>
      <c r="K2791">
        <v>3</v>
      </c>
    </row>
    <row r="2792" spans="1:11">
      <c r="A2792">
        <v>90</v>
      </c>
      <c r="B2792" t="b">
        <v>0</v>
      </c>
      <c r="C2792" t="s">
        <v>46174</v>
      </c>
      <c r="D2792">
        <v>1037022454355</v>
      </c>
      <c r="E2792">
        <v>1</v>
      </c>
      <c r="F2792">
        <v>6125962813</v>
      </c>
      <c r="G2792">
        <v>254800000</v>
      </c>
      <c r="H2792" t="s">
        <v>40297</v>
      </c>
      <c r="I2792">
        <v>11963</v>
      </c>
      <c r="J2792">
        <v>1</v>
      </c>
      <c r="K2792">
        <v>1</v>
      </c>
    </row>
    <row r="2793" spans="1:11">
      <c r="A2793">
        <v>90</v>
      </c>
      <c r="B2793" t="b">
        <v>0</v>
      </c>
      <c r="C2793" t="s">
        <v>44798</v>
      </c>
      <c r="D2793">
        <v>1037022454355</v>
      </c>
      <c r="E2793">
        <v>1</v>
      </c>
      <c r="F2793">
        <v>6096480495</v>
      </c>
      <c r="G2793">
        <v>239000000</v>
      </c>
      <c r="H2793" t="s">
        <v>40297</v>
      </c>
      <c r="I2793">
        <v>11963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47550</v>
      </c>
      <c r="D2794">
        <v>1037022454355</v>
      </c>
      <c r="E2794">
        <v>1</v>
      </c>
      <c r="F2794">
        <v>6131082706</v>
      </c>
      <c r="G2794">
        <v>230000000</v>
      </c>
      <c r="H2794" t="s">
        <v>40297</v>
      </c>
      <c r="I2794">
        <v>11963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43654</v>
      </c>
      <c r="D2795">
        <v>1037022454355</v>
      </c>
      <c r="E2795">
        <v>1</v>
      </c>
      <c r="F2795">
        <v>6090509942</v>
      </c>
      <c r="G2795">
        <v>300000000</v>
      </c>
      <c r="H2795" t="s">
        <v>40297</v>
      </c>
      <c r="I2795">
        <v>11965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45110</v>
      </c>
      <c r="D2796">
        <v>1037022454355</v>
      </c>
      <c r="E2796">
        <v>1</v>
      </c>
      <c r="F2796">
        <v>6092648570</v>
      </c>
      <c r="G2796">
        <v>248900000</v>
      </c>
      <c r="H2796" t="s">
        <v>40297</v>
      </c>
      <c r="I2796">
        <v>11965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45806</v>
      </c>
      <c r="D2797">
        <v>1037022454355</v>
      </c>
      <c r="E2797">
        <v>1</v>
      </c>
      <c r="F2797">
        <v>6127089320</v>
      </c>
      <c r="G2797">
        <v>244800000</v>
      </c>
      <c r="H2797" t="s">
        <v>40297</v>
      </c>
      <c r="I2797">
        <v>11965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46978</v>
      </c>
      <c r="D2798">
        <v>1037022454355</v>
      </c>
      <c r="E2798">
        <v>1</v>
      </c>
      <c r="F2798">
        <v>6093908588</v>
      </c>
      <c r="G2798">
        <v>244700000</v>
      </c>
      <c r="H2798" t="s">
        <v>40297</v>
      </c>
      <c r="I2798">
        <v>11965</v>
      </c>
      <c r="J2798">
        <v>2</v>
      </c>
      <c r="K2798">
        <v>2</v>
      </c>
    </row>
    <row r="2799" spans="1:11">
      <c r="A2799">
        <v>90</v>
      </c>
      <c r="B2799" t="b">
        <v>0</v>
      </c>
      <c r="C2799" t="s">
        <v>42440</v>
      </c>
      <c r="D2799">
        <v>1037022454355</v>
      </c>
      <c r="E2799">
        <v>1</v>
      </c>
      <c r="F2799">
        <v>6076707142</v>
      </c>
      <c r="G2799">
        <v>311000000</v>
      </c>
      <c r="H2799" t="s">
        <v>40297</v>
      </c>
      <c r="I2799">
        <v>11969</v>
      </c>
      <c r="J2799">
        <v>1</v>
      </c>
      <c r="K2799">
        <v>1</v>
      </c>
    </row>
    <row r="2800" spans="1:11">
      <c r="A2800">
        <v>30</v>
      </c>
      <c r="B2800" t="b">
        <v>0</v>
      </c>
      <c r="C2800" t="s">
        <v>45135</v>
      </c>
      <c r="D2800">
        <v>1037022454355</v>
      </c>
      <c r="E2800">
        <v>1</v>
      </c>
      <c r="F2800">
        <v>6118669121</v>
      </c>
      <c r="G2800">
        <v>245000000</v>
      </c>
      <c r="H2800" t="s">
        <v>40297</v>
      </c>
      <c r="I2800">
        <v>11969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42978</v>
      </c>
      <c r="D2801">
        <v>1037022454355</v>
      </c>
      <c r="E2801">
        <v>1</v>
      </c>
      <c r="F2801">
        <v>6117034638</v>
      </c>
      <c r="G2801">
        <v>240000000</v>
      </c>
      <c r="H2801" t="s">
        <v>40297</v>
      </c>
      <c r="I2801">
        <v>11969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46105</v>
      </c>
      <c r="D2802">
        <v>1037022454355</v>
      </c>
      <c r="E2802">
        <v>1</v>
      </c>
      <c r="F2802">
        <v>6127760525</v>
      </c>
      <c r="G2802">
        <v>235000000</v>
      </c>
      <c r="H2802" t="s">
        <v>40297</v>
      </c>
      <c r="I2802">
        <v>11969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47309</v>
      </c>
      <c r="D2803">
        <v>1037022454355</v>
      </c>
      <c r="E2803">
        <v>1</v>
      </c>
      <c r="F2803">
        <v>6131775373</v>
      </c>
      <c r="G2803">
        <v>215000000</v>
      </c>
      <c r="H2803" t="s">
        <v>40297</v>
      </c>
      <c r="I2803">
        <v>11969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41209</v>
      </c>
      <c r="D2804">
        <v>1037022454355</v>
      </c>
      <c r="E2804">
        <v>1</v>
      </c>
      <c r="F2804">
        <v>6074111208</v>
      </c>
      <c r="G2804">
        <v>274600000</v>
      </c>
      <c r="H2804" t="s">
        <v>40297</v>
      </c>
      <c r="I2804">
        <v>11971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44107</v>
      </c>
      <c r="D2805">
        <v>1037022454355</v>
      </c>
      <c r="E2805">
        <v>1</v>
      </c>
      <c r="F2805">
        <v>6107978066</v>
      </c>
      <c r="G2805">
        <v>270000000</v>
      </c>
      <c r="H2805" t="s">
        <v>40297</v>
      </c>
      <c r="I2805">
        <v>11971</v>
      </c>
      <c r="J2805">
        <v>1</v>
      </c>
      <c r="K2805">
        <v>1</v>
      </c>
    </row>
    <row r="2806" spans="1:11">
      <c r="A2806">
        <v>14</v>
      </c>
      <c r="B2806" t="b">
        <v>0</v>
      </c>
      <c r="C2806" t="s">
        <v>46965</v>
      </c>
      <c r="D2806">
        <v>1037022454355</v>
      </c>
      <c r="E2806">
        <v>1</v>
      </c>
      <c r="F2806">
        <v>6129559952</v>
      </c>
      <c r="G2806">
        <v>259900000</v>
      </c>
      <c r="H2806" t="s">
        <v>40297</v>
      </c>
      <c r="I2806">
        <v>11971</v>
      </c>
      <c r="J2806">
        <v>1</v>
      </c>
      <c r="K2806">
        <v>1</v>
      </c>
    </row>
    <row r="2807" spans="1:11">
      <c r="A2807">
        <v>90</v>
      </c>
      <c r="B2807" t="b">
        <v>0</v>
      </c>
      <c r="C2807" t="s">
        <v>44948</v>
      </c>
      <c r="D2807">
        <v>1037022454355</v>
      </c>
      <c r="E2807">
        <v>1</v>
      </c>
      <c r="F2807">
        <v>6123022186</v>
      </c>
      <c r="G2807">
        <v>210000000</v>
      </c>
      <c r="H2807" t="s">
        <v>40297</v>
      </c>
      <c r="I2807">
        <v>11978</v>
      </c>
      <c r="J2807">
        <v>9</v>
      </c>
      <c r="K2807">
        <v>9</v>
      </c>
    </row>
    <row r="2808" spans="1:11">
      <c r="A2808">
        <v>90</v>
      </c>
      <c r="B2808" t="b">
        <v>0</v>
      </c>
      <c r="C2808" t="s">
        <v>40479</v>
      </c>
      <c r="D2808">
        <v>1037022454355</v>
      </c>
      <c r="E2808">
        <v>1</v>
      </c>
      <c r="F2808">
        <v>6070994057</v>
      </c>
      <c r="G2808">
        <v>200000000</v>
      </c>
      <c r="H2808" t="s">
        <v>40297</v>
      </c>
      <c r="I2808">
        <v>11978</v>
      </c>
      <c r="J2808">
        <v>1</v>
      </c>
      <c r="K2808">
        <v>3</v>
      </c>
    </row>
    <row r="2809" spans="1:11">
      <c r="A2809">
        <v>90</v>
      </c>
      <c r="B2809" t="b">
        <v>0</v>
      </c>
      <c r="C2809" t="s">
        <v>41957</v>
      </c>
      <c r="D2809">
        <v>1037022454355</v>
      </c>
      <c r="E2809">
        <v>1</v>
      </c>
      <c r="F2809">
        <v>6067823928</v>
      </c>
      <c r="G2809">
        <v>197000000</v>
      </c>
      <c r="H2809" t="s">
        <v>40297</v>
      </c>
      <c r="I2809">
        <v>11985</v>
      </c>
      <c r="J2809">
        <v>7</v>
      </c>
      <c r="K2809">
        <v>9</v>
      </c>
    </row>
    <row r="2810" spans="1:11">
      <c r="A2810">
        <v>90</v>
      </c>
      <c r="B2810" t="b">
        <v>0</v>
      </c>
      <c r="C2810" t="s">
        <v>43291</v>
      </c>
      <c r="D2810">
        <v>1037022454355</v>
      </c>
      <c r="E2810">
        <v>1</v>
      </c>
      <c r="F2810">
        <v>6074123889</v>
      </c>
      <c r="G2810">
        <v>195000000</v>
      </c>
      <c r="H2810" t="s">
        <v>40297</v>
      </c>
      <c r="I2810">
        <v>11985</v>
      </c>
      <c r="J2810">
        <v>2</v>
      </c>
      <c r="K2810">
        <v>5</v>
      </c>
    </row>
    <row r="2811" spans="1:11">
      <c r="A2811">
        <v>90</v>
      </c>
      <c r="B2811" t="b">
        <v>0</v>
      </c>
      <c r="C2811" t="s">
        <v>43705</v>
      </c>
      <c r="D2811">
        <v>1037022454355</v>
      </c>
      <c r="E2811">
        <v>1</v>
      </c>
      <c r="F2811">
        <v>6082613173</v>
      </c>
      <c r="G2811">
        <v>195000000</v>
      </c>
      <c r="H2811" t="s">
        <v>40297</v>
      </c>
      <c r="I2811">
        <v>11985</v>
      </c>
      <c r="J2811">
        <v>1</v>
      </c>
      <c r="K2811">
        <v>1</v>
      </c>
    </row>
    <row r="2812" spans="1:11">
      <c r="A2812">
        <v>90</v>
      </c>
      <c r="B2812" t="b">
        <v>0</v>
      </c>
      <c r="C2812" t="s">
        <v>45614</v>
      </c>
      <c r="D2812">
        <v>1037022454355</v>
      </c>
      <c r="E2812">
        <v>1</v>
      </c>
      <c r="F2812">
        <v>6069812335</v>
      </c>
      <c r="G2812">
        <v>185000000</v>
      </c>
      <c r="H2812" t="s">
        <v>40297</v>
      </c>
      <c r="I2812">
        <v>11985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46651</v>
      </c>
      <c r="D2813">
        <v>1037022454355</v>
      </c>
      <c r="E2813">
        <v>1</v>
      </c>
      <c r="F2813">
        <v>6131452816</v>
      </c>
      <c r="G2813">
        <v>270000000</v>
      </c>
      <c r="H2813" t="s">
        <v>40297</v>
      </c>
      <c r="I2813">
        <v>11987</v>
      </c>
      <c r="J2813">
        <v>2</v>
      </c>
      <c r="K2813">
        <v>2</v>
      </c>
    </row>
    <row r="2814" spans="1:11">
      <c r="A2814">
        <v>90</v>
      </c>
      <c r="B2814" t="b">
        <v>0</v>
      </c>
      <c r="C2814" t="s">
        <v>41276</v>
      </c>
      <c r="D2814">
        <v>1037022454355</v>
      </c>
      <c r="E2814">
        <v>1</v>
      </c>
      <c r="F2814">
        <v>6068230403</v>
      </c>
      <c r="G2814">
        <v>180000000</v>
      </c>
      <c r="H2814" t="s">
        <v>40297</v>
      </c>
      <c r="I2814">
        <v>11989</v>
      </c>
      <c r="J2814">
        <v>1</v>
      </c>
      <c r="K2814">
        <v>1</v>
      </c>
    </row>
    <row r="2815" spans="1:11">
      <c r="A2815">
        <v>90</v>
      </c>
      <c r="B2815" t="b">
        <v>0</v>
      </c>
      <c r="C2815" t="s">
        <v>41939</v>
      </c>
      <c r="D2815">
        <v>1037022454355</v>
      </c>
      <c r="E2815">
        <v>1</v>
      </c>
      <c r="F2815">
        <v>6067823786</v>
      </c>
      <c r="G2815">
        <v>178800000</v>
      </c>
      <c r="H2815" t="s">
        <v>40297</v>
      </c>
      <c r="I2815">
        <v>11989</v>
      </c>
      <c r="J2815">
        <v>10</v>
      </c>
      <c r="K2815">
        <v>12</v>
      </c>
    </row>
    <row r="2816" spans="1:11">
      <c r="A2816">
        <v>90</v>
      </c>
      <c r="B2816" t="b">
        <v>0</v>
      </c>
      <c r="C2816" t="s">
        <v>44806</v>
      </c>
      <c r="D2816">
        <v>1037022454355</v>
      </c>
      <c r="E2816">
        <v>1</v>
      </c>
      <c r="F2816">
        <v>6069086488</v>
      </c>
      <c r="G2816">
        <v>250000000</v>
      </c>
      <c r="H2816" t="s">
        <v>40297</v>
      </c>
      <c r="I2816">
        <v>11993</v>
      </c>
      <c r="J2816">
        <v>1</v>
      </c>
      <c r="K2816">
        <v>1</v>
      </c>
    </row>
    <row r="2817" spans="1:11">
      <c r="A2817">
        <v>90</v>
      </c>
      <c r="B2817" t="b">
        <v>0</v>
      </c>
      <c r="C2817" t="s">
        <v>43930</v>
      </c>
      <c r="D2817">
        <v>1037022454355</v>
      </c>
      <c r="E2817">
        <v>1</v>
      </c>
      <c r="F2817">
        <v>6067344630</v>
      </c>
      <c r="G2817">
        <v>247800000</v>
      </c>
      <c r="H2817" t="s">
        <v>40297</v>
      </c>
      <c r="I2817">
        <v>11993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40969</v>
      </c>
      <c r="D2818">
        <v>1037022454355</v>
      </c>
      <c r="E2818">
        <v>1</v>
      </c>
      <c r="F2818">
        <v>6074109843</v>
      </c>
      <c r="G2818">
        <v>247700000</v>
      </c>
      <c r="H2818" t="s">
        <v>40297</v>
      </c>
      <c r="I2818">
        <v>11993</v>
      </c>
      <c r="J2818">
        <v>1</v>
      </c>
      <c r="K2818">
        <v>2</v>
      </c>
    </row>
    <row r="2819" spans="1:11">
      <c r="A2819">
        <v>90</v>
      </c>
      <c r="B2819" t="b">
        <v>0</v>
      </c>
      <c r="C2819" t="s">
        <v>41098</v>
      </c>
      <c r="D2819">
        <v>1037022454355</v>
      </c>
      <c r="E2819">
        <v>1</v>
      </c>
      <c r="F2819">
        <v>6077715075</v>
      </c>
      <c r="G2819">
        <v>230000000</v>
      </c>
      <c r="H2819" t="s">
        <v>40297</v>
      </c>
      <c r="I2819">
        <v>11993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45633</v>
      </c>
      <c r="D2820">
        <v>1037022454355</v>
      </c>
      <c r="E2820">
        <v>1</v>
      </c>
      <c r="F2820">
        <v>6070303966</v>
      </c>
      <c r="G2820">
        <v>229000000</v>
      </c>
      <c r="H2820" t="s">
        <v>40297</v>
      </c>
      <c r="I2820">
        <v>11993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40745</v>
      </c>
      <c r="D2821">
        <v>1037022454355</v>
      </c>
      <c r="E2821">
        <v>1</v>
      </c>
      <c r="F2821">
        <v>6078827242</v>
      </c>
      <c r="G2821">
        <v>420000000</v>
      </c>
      <c r="H2821" t="s">
        <v>40297</v>
      </c>
      <c r="I2821">
        <v>11995</v>
      </c>
      <c r="J2821">
        <v>1</v>
      </c>
      <c r="K2821">
        <v>1</v>
      </c>
    </row>
    <row r="2822" spans="1:11">
      <c r="A2822">
        <v>30</v>
      </c>
      <c r="B2822" t="b">
        <v>0</v>
      </c>
      <c r="C2822" t="s">
        <v>41289</v>
      </c>
      <c r="D2822">
        <v>1037022454355</v>
      </c>
      <c r="E2822">
        <v>1</v>
      </c>
      <c r="F2822">
        <v>6118474686</v>
      </c>
      <c r="G2822">
        <v>370000000</v>
      </c>
      <c r="H2822" t="s">
        <v>40297</v>
      </c>
      <c r="I2822">
        <v>11995</v>
      </c>
      <c r="J2822">
        <v>1</v>
      </c>
      <c r="K2822">
        <v>1</v>
      </c>
    </row>
    <row r="2823" spans="1:11">
      <c r="A2823">
        <v>90</v>
      </c>
      <c r="B2823" t="b">
        <v>0</v>
      </c>
      <c r="C2823" t="s">
        <v>44929</v>
      </c>
      <c r="D2823">
        <v>1037022454355</v>
      </c>
      <c r="E2823">
        <v>1</v>
      </c>
      <c r="F2823">
        <v>6124497939</v>
      </c>
      <c r="G2823">
        <v>370000000</v>
      </c>
      <c r="H2823" t="s">
        <v>40297</v>
      </c>
      <c r="I2823">
        <v>11995</v>
      </c>
      <c r="J2823">
        <v>1</v>
      </c>
      <c r="K2823">
        <v>1</v>
      </c>
    </row>
    <row r="2824" spans="1:11">
      <c r="A2824">
        <v>90</v>
      </c>
      <c r="B2824" t="b">
        <v>0</v>
      </c>
      <c r="C2824" t="s">
        <v>44842</v>
      </c>
      <c r="D2824">
        <v>1037022454355</v>
      </c>
      <c r="E2824">
        <v>1</v>
      </c>
      <c r="F2824">
        <v>6081604076</v>
      </c>
      <c r="G2824">
        <v>279000000</v>
      </c>
      <c r="H2824" t="s">
        <v>40297</v>
      </c>
      <c r="I2824">
        <v>11999</v>
      </c>
      <c r="J2824">
        <v>1</v>
      </c>
      <c r="K2824">
        <v>1</v>
      </c>
    </row>
    <row r="2825" spans="1:11">
      <c r="A2825">
        <v>90</v>
      </c>
      <c r="B2825" t="b">
        <v>0</v>
      </c>
      <c r="C2825" t="s">
        <v>41372</v>
      </c>
      <c r="D2825">
        <v>1037022454355</v>
      </c>
      <c r="E2825">
        <v>1</v>
      </c>
      <c r="F2825">
        <v>6084663350</v>
      </c>
      <c r="G2825">
        <v>270000000</v>
      </c>
      <c r="H2825" t="s">
        <v>40297</v>
      </c>
      <c r="I2825">
        <v>11999</v>
      </c>
      <c r="J2825">
        <v>1</v>
      </c>
      <c r="K2825">
        <v>1</v>
      </c>
    </row>
    <row r="2826" spans="1:11">
      <c r="A2826">
        <v>90</v>
      </c>
      <c r="B2826" t="b">
        <v>0</v>
      </c>
      <c r="C2826" t="s">
        <v>41379</v>
      </c>
      <c r="D2826">
        <v>1037022454355</v>
      </c>
      <c r="E2826">
        <v>1</v>
      </c>
      <c r="F2826">
        <v>6105962595</v>
      </c>
      <c r="G2826">
        <v>269000000</v>
      </c>
      <c r="H2826" t="s">
        <v>40297</v>
      </c>
      <c r="I2826">
        <v>11999</v>
      </c>
      <c r="J2826">
        <v>1</v>
      </c>
      <c r="K2826">
        <v>1</v>
      </c>
    </row>
    <row r="2827" spans="1:11">
      <c r="A2827">
        <v>30</v>
      </c>
      <c r="B2827" t="b">
        <v>0</v>
      </c>
      <c r="C2827" t="s">
        <v>46098</v>
      </c>
      <c r="D2827">
        <v>1037022454355</v>
      </c>
      <c r="E2827">
        <v>1</v>
      </c>
      <c r="F2827">
        <v>6128876049</v>
      </c>
      <c r="G2827">
        <v>265700000</v>
      </c>
      <c r="H2827" t="s">
        <v>40297</v>
      </c>
      <c r="I2827">
        <v>11999</v>
      </c>
      <c r="J2827">
        <v>1</v>
      </c>
      <c r="K2827">
        <v>1</v>
      </c>
    </row>
    <row r="2828" spans="1:11">
      <c r="A2828">
        <v>90</v>
      </c>
      <c r="B2828" t="b">
        <v>0</v>
      </c>
      <c r="C2828" t="s">
        <v>42719</v>
      </c>
      <c r="D2828">
        <v>1037022454355</v>
      </c>
      <c r="E2828">
        <v>1</v>
      </c>
      <c r="F2828">
        <v>6074120331</v>
      </c>
      <c r="G2828">
        <v>273900000</v>
      </c>
      <c r="H2828" t="s">
        <v>40297</v>
      </c>
      <c r="I2828">
        <v>12003</v>
      </c>
      <c r="J2828">
        <v>1</v>
      </c>
      <c r="K2828">
        <v>2</v>
      </c>
    </row>
    <row r="2829" spans="1:11">
      <c r="A2829">
        <v>90</v>
      </c>
      <c r="B2829" t="b">
        <v>0</v>
      </c>
      <c r="C2829" t="s">
        <v>44274</v>
      </c>
      <c r="D2829">
        <v>1037022454355</v>
      </c>
      <c r="E2829">
        <v>1</v>
      </c>
      <c r="F2829">
        <v>6082649383</v>
      </c>
      <c r="G2829">
        <v>205000000</v>
      </c>
      <c r="H2829" t="s">
        <v>40297</v>
      </c>
      <c r="I2829">
        <v>12003</v>
      </c>
      <c r="J2829">
        <v>1</v>
      </c>
      <c r="K2829">
        <v>1</v>
      </c>
    </row>
    <row r="2830" spans="1:11">
      <c r="A2830">
        <v>90</v>
      </c>
      <c r="B2830" t="b">
        <v>0</v>
      </c>
      <c r="C2830" t="s">
        <v>45046</v>
      </c>
      <c r="D2830">
        <v>1037022454355</v>
      </c>
      <c r="E2830">
        <v>1</v>
      </c>
      <c r="F2830">
        <v>6072299281</v>
      </c>
      <c r="G2830">
        <v>289900000</v>
      </c>
      <c r="H2830" t="s">
        <v>40297</v>
      </c>
      <c r="I2830">
        <v>12005</v>
      </c>
      <c r="J2830">
        <v>5</v>
      </c>
      <c r="K2830">
        <v>5</v>
      </c>
    </row>
    <row r="2831" spans="1:11">
      <c r="A2831">
        <v>90</v>
      </c>
      <c r="B2831" t="b">
        <v>0</v>
      </c>
      <c r="C2831" t="s">
        <v>47632</v>
      </c>
      <c r="D2831">
        <v>1037022454355</v>
      </c>
      <c r="E2831">
        <v>1</v>
      </c>
      <c r="F2831">
        <v>6130954067</v>
      </c>
      <c r="G2831">
        <v>265000000</v>
      </c>
      <c r="H2831" t="s">
        <v>40297</v>
      </c>
      <c r="I2831">
        <v>12005</v>
      </c>
      <c r="J2831">
        <v>2</v>
      </c>
      <c r="K2831">
        <v>2</v>
      </c>
    </row>
    <row r="2832" spans="1:11">
      <c r="A2832">
        <v>90</v>
      </c>
      <c r="B2832" t="b">
        <v>0</v>
      </c>
      <c r="C2832" t="s">
        <v>46916</v>
      </c>
      <c r="D2832">
        <v>1037022454355</v>
      </c>
      <c r="E2832">
        <v>1</v>
      </c>
      <c r="F2832">
        <v>6131028548</v>
      </c>
      <c r="G2832">
        <v>240000000</v>
      </c>
      <c r="H2832" t="s">
        <v>40297</v>
      </c>
      <c r="I2832">
        <v>12005</v>
      </c>
      <c r="J2832">
        <v>6</v>
      </c>
      <c r="K2832">
        <v>7</v>
      </c>
    </row>
    <row r="2833" spans="1:11">
      <c r="A2833">
        <v>90</v>
      </c>
      <c r="B2833" t="b">
        <v>0</v>
      </c>
      <c r="C2833" t="s">
        <v>47274</v>
      </c>
      <c r="D2833">
        <v>1037022454355</v>
      </c>
      <c r="E2833">
        <v>1</v>
      </c>
      <c r="F2833">
        <v>6131452967</v>
      </c>
      <c r="G2833">
        <v>239900000</v>
      </c>
      <c r="H2833" t="s">
        <v>40297</v>
      </c>
      <c r="I2833">
        <v>12005</v>
      </c>
      <c r="J2833">
        <v>1</v>
      </c>
      <c r="K2833">
        <v>2</v>
      </c>
    </row>
    <row r="2834" spans="1:11">
      <c r="A2834">
        <v>90</v>
      </c>
      <c r="B2834" t="b">
        <v>0</v>
      </c>
      <c r="C2834" t="s">
        <v>44860</v>
      </c>
      <c r="D2834">
        <v>1037022454355</v>
      </c>
      <c r="E2834">
        <v>1</v>
      </c>
      <c r="F2834">
        <v>6069086846</v>
      </c>
      <c r="G2834">
        <v>210000000</v>
      </c>
      <c r="H2834" t="s">
        <v>40297</v>
      </c>
      <c r="I2834">
        <v>12011</v>
      </c>
      <c r="J2834">
        <v>1</v>
      </c>
      <c r="K2834">
        <v>1</v>
      </c>
    </row>
    <row r="2835" spans="1:11">
      <c r="A2835">
        <v>90</v>
      </c>
      <c r="B2835" t="b">
        <v>0</v>
      </c>
      <c r="C2835" t="s">
        <v>41800</v>
      </c>
      <c r="D2835">
        <v>1037022454355</v>
      </c>
      <c r="E2835">
        <v>1</v>
      </c>
      <c r="F2835">
        <v>6079160741</v>
      </c>
      <c r="G2835">
        <v>205000000</v>
      </c>
      <c r="H2835" t="s">
        <v>40297</v>
      </c>
      <c r="I2835">
        <v>12011</v>
      </c>
      <c r="J2835">
        <v>67</v>
      </c>
      <c r="K2835">
        <v>68</v>
      </c>
    </row>
    <row r="2836" spans="1:11">
      <c r="A2836">
        <v>90</v>
      </c>
      <c r="B2836" t="b">
        <v>0</v>
      </c>
      <c r="C2836" t="s">
        <v>44529</v>
      </c>
      <c r="D2836">
        <v>1037022454355</v>
      </c>
      <c r="E2836">
        <v>1</v>
      </c>
      <c r="F2836">
        <v>6088024790</v>
      </c>
      <c r="G2836">
        <v>205000000</v>
      </c>
      <c r="H2836" t="s">
        <v>40297</v>
      </c>
      <c r="I2836">
        <v>12011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41044</v>
      </c>
      <c r="D2837">
        <v>1037022454355</v>
      </c>
      <c r="E2837">
        <v>1</v>
      </c>
      <c r="F2837">
        <v>6091883231</v>
      </c>
      <c r="G2837">
        <v>204900000</v>
      </c>
      <c r="H2837" t="s">
        <v>40297</v>
      </c>
      <c r="I2837">
        <v>12011</v>
      </c>
      <c r="J2837">
        <v>3</v>
      </c>
      <c r="K2837">
        <v>3</v>
      </c>
    </row>
    <row r="2838" spans="1:11">
      <c r="A2838">
        <v>90</v>
      </c>
      <c r="B2838" t="b">
        <v>0</v>
      </c>
      <c r="C2838" t="s">
        <v>41533</v>
      </c>
      <c r="D2838">
        <v>1037022454355</v>
      </c>
      <c r="E2838">
        <v>1</v>
      </c>
      <c r="F2838">
        <v>6098759510</v>
      </c>
      <c r="G2838">
        <v>200000000</v>
      </c>
      <c r="H2838" t="s">
        <v>40297</v>
      </c>
      <c r="I2838">
        <v>12011</v>
      </c>
      <c r="J2838">
        <v>3</v>
      </c>
      <c r="K2838">
        <v>3</v>
      </c>
    </row>
    <row r="2839" spans="1:11">
      <c r="A2839">
        <v>90</v>
      </c>
      <c r="B2839" t="b">
        <v>0</v>
      </c>
      <c r="C2839" t="s">
        <v>43898</v>
      </c>
      <c r="D2839">
        <v>1037022454355</v>
      </c>
      <c r="E2839">
        <v>1</v>
      </c>
      <c r="F2839">
        <v>6101161013</v>
      </c>
      <c r="G2839">
        <v>199900000</v>
      </c>
      <c r="H2839" t="s">
        <v>40297</v>
      </c>
      <c r="I2839">
        <v>12011</v>
      </c>
      <c r="J2839">
        <v>3</v>
      </c>
      <c r="K2839">
        <v>3</v>
      </c>
    </row>
    <row r="2840" spans="1:11">
      <c r="A2840">
        <v>30</v>
      </c>
      <c r="B2840" t="b">
        <v>0</v>
      </c>
      <c r="C2840" t="s">
        <v>47342</v>
      </c>
      <c r="D2840">
        <v>1037022454355</v>
      </c>
      <c r="E2840">
        <v>1</v>
      </c>
      <c r="F2840">
        <v>6131601473</v>
      </c>
      <c r="G2840">
        <v>195000000</v>
      </c>
      <c r="H2840" t="s">
        <v>40297</v>
      </c>
      <c r="I2840">
        <v>12011</v>
      </c>
      <c r="J2840">
        <v>1</v>
      </c>
      <c r="K2840">
        <v>1</v>
      </c>
    </row>
    <row r="2841" spans="1:11">
      <c r="A2841">
        <v>30</v>
      </c>
      <c r="B2841" t="b">
        <v>0</v>
      </c>
      <c r="C2841" t="s">
        <v>43247</v>
      </c>
      <c r="D2841">
        <v>1037022454355</v>
      </c>
      <c r="E2841">
        <v>1</v>
      </c>
      <c r="F2841">
        <v>6116590924</v>
      </c>
      <c r="G2841">
        <v>380000000</v>
      </c>
      <c r="H2841" t="s">
        <v>40297</v>
      </c>
      <c r="I2841">
        <v>12013</v>
      </c>
      <c r="J2841">
        <v>1</v>
      </c>
      <c r="K2841">
        <v>1</v>
      </c>
    </row>
    <row r="2842" spans="1:11">
      <c r="A2842">
        <v>90</v>
      </c>
      <c r="B2842" t="b">
        <v>0</v>
      </c>
      <c r="C2842" t="s">
        <v>40928</v>
      </c>
      <c r="D2842">
        <v>1037022454355</v>
      </c>
      <c r="E2842">
        <v>1</v>
      </c>
      <c r="F2842">
        <v>6122999480</v>
      </c>
      <c r="G2842">
        <v>350000000</v>
      </c>
      <c r="H2842" t="s">
        <v>40297</v>
      </c>
      <c r="I2842">
        <v>12013</v>
      </c>
      <c r="J2842">
        <v>1</v>
      </c>
      <c r="K2842">
        <v>3</v>
      </c>
    </row>
    <row r="2843" spans="1:11">
      <c r="A2843">
        <v>90</v>
      </c>
      <c r="B2843" t="b">
        <v>0</v>
      </c>
      <c r="C2843" t="s">
        <v>47546</v>
      </c>
      <c r="D2843">
        <v>1037022454355</v>
      </c>
      <c r="E2843">
        <v>1</v>
      </c>
      <c r="F2843">
        <v>6130197858</v>
      </c>
      <c r="G2843">
        <v>350000000</v>
      </c>
      <c r="H2843" t="s">
        <v>40297</v>
      </c>
      <c r="I2843">
        <v>12013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42040</v>
      </c>
      <c r="D2844">
        <v>1037022454355</v>
      </c>
      <c r="E2844">
        <v>1</v>
      </c>
      <c r="F2844">
        <v>6120810297</v>
      </c>
      <c r="G2844">
        <v>214000000</v>
      </c>
      <c r="H2844" t="s">
        <v>40297</v>
      </c>
      <c r="I2844">
        <v>12015</v>
      </c>
      <c r="J2844">
        <v>4</v>
      </c>
      <c r="K2844">
        <v>10</v>
      </c>
    </row>
    <row r="2845" spans="1:11">
      <c r="A2845">
        <v>90</v>
      </c>
      <c r="B2845" t="b">
        <v>0</v>
      </c>
      <c r="C2845" t="s">
        <v>44975</v>
      </c>
      <c r="D2845">
        <v>1037022454355</v>
      </c>
      <c r="E2845">
        <v>1</v>
      </c>
      <c r="F2845">
        <v>6096940342</v>
      </c>
      <c r="G2845">
        <v>380000000</v>
      </c>
      <c r="H2845" t="s">
        <v>40297</v>
      </c>
      <c r="I2845">
        <v>12017</v>
      </c>
      <c r="J2845">
        <v>1</v>
      </c>
      <c r="K2845">
        <v>1</v>
      </c>
    </row>
    <row r="2846" spans="1:11">
      <c r="A2846">
        <v>90</v>
      </c>
      <c r="B2846" t="b">
        <v>0</v>
      </c>
      <c r="C2846" t="s">
        <v>45160</v>
      </c>
      <c r="D2846">
        <v>1037022454355</v>
      </c>
      <c r="E2846">
        <v>1</v>
      </c>
      <c r="F2846">
        <v>6107754903</v>
      </c>
      <c r="G2846">
        <v>375000000</v>
      </c>
      <c r="H2846" t="s">
        <v>40297</v>
      </c>
      <c r="I2846">
        <v>12017</v>
      </c>
      <c r="J2846">
        <v>1</v>
      </c>
      <c r="K2846">
        <v>1</v>
      </c>
    </row>
    <row r="2847" spans="1:11">
      <c r="A2847">
        <v>30</v>
      </c>
      <c r="B2847" t="b">
        <v>0</v>
      </c>
      <c r="C2847" t="s">
        <v>46643</v>
      </c>
      <c r="D2847">
        <v>1037022454355</v>
      </c>
      <c r="E2847">
        <v>1</v>
      </c>
      <c r="F2847">
        <v>6131592330</v>
      </c>
      <c r="G2847">
        <v>350000000</v>
      </c>
      <c r="H2847" t="s">
        <v>40297</v>
      </c>
      <c r="I2847">
        <v>12017</v>
      </c>
      <c r="J2847">
        <v>1</v>
      </c>
      <c r="K2847">
        <v>1</v>
      </c>
    </row>
    <row r="2848" spans="1:11">
      <c r="A2848">
        <v>90</v>
      </c>
      <c r="B2848" t="b">
        <v>0</v>
      </c>
      <c r="C2848" t="s">
        <v>43088</v>
      </c>
      <c r="D2848">
        <v>1037022454355</v>
      </c>
      <c r="E2848">
        <v>1</v>
      </c>
      <c r="F2848">
        <v>6081462734</v>
      </c>
      <c r="G2848">
        <v>350000000</v>
      </c>
      <c r="H2848" t="s">
        <v>40297</v>
      </c>
      <c r="I2848">
        <v>12021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41818</v>
      </c>
      <c r="D2849">
        <v>1037022454355</v>
      </c>
      <c r="E2849">
        <v>1</v>
      </c>
      <c r="F2849">
        <v>6118285824</v>
      </c>
      <c r="G2849">
        <v>275000000</v>
      </c>
      <c r="H2849" t="s">
        <v>40297</v>
      </c>
      <c r="I2849">
        <v>12023</v>
      </c>
      <c r="J2849">
        <v>1</v>
      </c>
      <c r="K2849">
        <v>1</v>
      </c>
    </row>
    <row r="2850" spans="1:11">
      <c r="A2850">
        <v>90</v>
      </c>
      <c r="B2850" t="b">
        <v>0</v>
      </c>
      <c r="C2850" t="s">
        <v>42696</v>
      </c>
      <c r="D2850">
        <v>1037022454355</v>
      </c>
      <c r="E2850">
        <v>1</v>
      </c>
      <c r="F2850">
        <v>6071007204</v>
      </c>
      <c r="G2850">
        <v>32000000</v>
      </c>
      <c r="H2850" t="s">
        <v>40297</v>
      </c>
      <c r="I2850">
        <v>12032</v>
      </c>
      <c r="J2850">
        <v>4</v>
      </c>
      <c r="K2850">
        <v>4</v>
      </c>
    </row>
    <row r="2851" spans="1:11">
      <c r="A2851">
        <v>90</v>
      </c>
      <c r="B2851" t="b">
        <v>0</v>
      </c>
      <c r="C2851" t="s">
        <v>41107</v>
      </c>
      <c r="D2851">
        <v>1037022454355</v>
      </c>
      <c r="E2851">
        <v>1</v>
      </c>
      <c r="F2851">
        <v>6071000965</v>
      </c>
      <c r="G2851">
        <v>32000000</v>
      </c>
      <c r="H2851" t="s">
        <v>40297</v>
      </c>
      <c r="I2851">
        <v>12032</v>
      </c>
      <c r="J2851">
        <v>5</v>
      </c>
      <c r="K2851">
        <v>8</v>
      </c>
    </row>
    <row r="2852" spans="1:11">
      <c r="A2852">
        <v>90</v>
      </c>
      <c r="B2852" t="b">
        <v>0</v>
      </c>
      <c r="C2852" t="s">
        <v>42361</v>
      </c>
      <c r="D2852">
        <v>1037022454355</v>
      </c>
      <c r="E2852">
        <v>1</v>
      </c>
      <c r="F2852">
        <v>6082735911</v>
      </c>
      <c r="G2852">
        <v>29800000</v>
      </c>
      <c r="H2852" t="s">
        <v>40297</v>
      </c>
      <c r="I2852">
        <v>12032</v>
      </c>
      <c r="J2852">
        <v>28</v>
      </c>
      <c r="K2852">
        <v>32</v>
      </c>
    </row>
    <row r="2853" spans="1:11">
      <c r="A2853">
        <v>90</v>
      </c>
      <c r="B2853" t="b">
        <v>0</v>
      </c>
      <c r="C2853" t="s">
        <v>42093</v>
      </c>
      <c r="D2853">
        <v>1037022454355</v>
      </c>
      <c r="E2853">
        <v>1</v>
      </c>
      <c r="F2853">
        <v>6098757798</v>
      </c>
      <c r="G2853">
        <v>25300000</v>
      </c>
      <c r="H2853" t="s">
        <v>40297</v>
      </c>
      <c r="I2853">
        <v>12032</v>
      </c>
      <c r="J2853">
        <v>3</v>
      </c>
      <c r="K2853">
        <v>3</v>
      </c>
    </row>
    <row r="2854" spans="1:11">
      <c r="A2854">
        <v>90</v>
      </c>
      <c r="B2854" t="b">
        <v>0</v>
      </c>
      <c r="C2854" t="s">
        <v>44188</v>
      </c>
      <c r="D2854">
        <v>1037022454355</v>
      </c>
      <c r="E2854">
        <v>1</v>
      </c>
      <c r="F2854">
        <v>6107978563</v>
      </c>
      <c r="G2854">
        <v>24000000</v>
      </c>
      <c r="H2854" t="s">
        <v>40297</v>
      </c>
      <c r="I2854">
        <v>12032</v>
      </c>
      <c r="J2854">
        <v>2</v>
      </c>
      <c r="K2854">
        <v>3</v>
      </c>
    </row>
    <row r="2855" spans="1:11">
      <c r="A2855">
        <v>90</v>
      </c>
      <c r="B2855" t="b">
        <v>0</v>
      </c>
      <c r="C2855" t="s">
        <v>45256</v>
      </c>
      <c r="D2855">
        <v>1037022454355</v>
      </c>
      <c r="E2855">
        <v>1</v>
      </c>
      <c r="F2855">
        <v>6067811377</v>
      </c>
      <c r="G2855">
        <v>28000000</v>
      </c>
      <c r="H2855" t="s">
        <v>40297</v>
      </c>
      <c r="I2855">
        <v>12034</v>
      </c>
      <c r="J2855">
        <v>5</v>
      </c>
      <c r="K2855">
        <v>5</v>
      </c>
    </row>
    <row r="2856" spans="1:11">
      <c r="A2856">
        <v>90</v>
      </c>
      <c r="B2856" t="b">
        <v>0</v>
      </c>
      <c r="C2856" t="s">
        <v>41276</v>
      </c>
      <c r="D2856">
        <v>1037022454355</v>
      </c>
      <c r="E2856">
        <v>1</v>
      </c>
      <c r="F2856">
        <v>6068230402</v>
      </c>
      <c r="G2856">
        <v>27000000</v>
      </c>
      <c r="H2856" t="s">
        <v>40297</v>
      </c>
      <c r="I2856">
        <v>12034</v>
      </c>
      <c r="J2856">
        <v>2</v>
      </c>
      <c r="K2856">
        <v>2</v>
      </c>
    </row>
    <row r="2857" spans="1:11">
      <c r="A2857">
        <v>90</v>
      </c>
      <c r="B2857" t="b">
        <v>0</v>
      </c>
      <c r="C2857" t="s">
        <v>41029</v>
      </c>
      <c r="D2857">
        <v>1037022454355</v>
      </c>
      <c r="E2857">
        <v>1</v>
      </c>
      <c r="F2857">
        <v>6082400467</v>
      </c>
      <c r="G2857">
        <v>26870000</v>
      </c>
      <c r="H2857" t="s">
        <v>40297</v>
      </c>
      <c r="I2857">
        <v>12034</v>
      </c>
      <c r="J2857">
        <v>1</v>
      </c>
      <c r="K2857">
        <v>1</v>
      </c>
    </row>
    <row r="2858" spans="1:11">
      <c r="A2858">
        <v>90</v>
      </c>
      <c r="B2858" t="b">
        <v>0</v>
      </c>
      <c r="C2858" t="s">
        <v>41438</v>
      </c>
      <c r="D2858">
        <v>1037022454355</v>
      </c>
      <c r="E2858">
        <v>1</v>
      </c>
      <c r="F2858">
        <v>6082632135</v>
      </c>
      <c r="G2858">
        <v>26860000</v>
      </c>
      <c r="H2858" t="s">
        <v>40297</v>
      </c>
      <c r="I2858">
        <v>12034</v>
      </c>
      <c r="J2858">
        <v>4</v>
      </c>
      <c r="K2858">
        <v>4</v>
      </c>
    </row>
    <row r="2859" spans="1:11">
      <c r="A2859">
        <v>90</v>
      </c>
      <c r="B2859" t="b">
        <v>0</v>
      </c>
      <c r="C2859" t="s">
        <v>44723</v>
      </c>
      <c r="D2859">
        <v>1037022454355</v>
      </c>
      <c r="E2859">
        <v>1</v>
      </c>
      <c r="F2859">
        <v>6083072313</v>
      </c>
      <c r="G2859">
        <v>26820000</v>
      </c>
      <c r="H2859" t="s">
        <v>40297</v>
      </c>
      <c r="I2859">
        <v>12034</v>
      </c>
      <c r="J2859">
        <v>3</v>
      </c>
      <c r="K2859">
        <v>3</v>
      </c>
    </row>
    <row r="2860" spans="1:11">
      <c r="A2860">
        <v>90</v>
      </c>
      <c r="B2860" t="b">
        <v>0</v>
      </c>
      <c r="C2860" t="s">
        <v>42953</v>
      </c>
      <c r="D2860">
        <v>1037022454355</v>
      </c>
      <c r="E2860">
        <v>1</v>
      </c>
      <c r="F2860">
        <v>6125272807</v>
      </c>
      <c r="G2860">
        <v>25000000</v>
      </c>
      <c r="H2860" t="s">
        <v>40297</v>
      </c>
      <c r="I2860">
        <v>12034</v>
      </c>
      <c r="J2860">
        <v>6</v>
      </c>
      <c r="K2860">
        <v>6</v>
      </c>
    </row>
    <row r="2861" spans="1:11">
      <c r="A2861">
        <v>90</v>
      </c>
      <c r="B2861" t="b">
        <v>0</v>
      </c>
      <c r="C2861" t="s">
        <v>42436</v>
      </c>
      <c r="D2861">
        <v>1037022454355</v>
      </c>
      <c r="E2861">
        <v>1</v>
      </c>
      <c r="F2861">
        <v>6083916049</v>
      </c>
      <c r="G2861">
        <v>24720000</v>
      </c>
      <c r="H2861" t="s">
        <v>40297</v>
      </c>
      <c r="I2861">
        <v>12034</v>
      </c>
      <c r="J2861">
        <v>4</v>
      </c>
      <c r="K2861">
        <v>4</v>
      </c>
    </row>
    <row r="2862" spans="1:11">
      <c r="A2862">
        <v>90</v>
      </c>
      <c r="B2862" t="b">
        <v>0</v>
      </c>
      <c r="C2862" t="s">
        <v>42110</v>
      </c>
      <c r="D2862">
        <v>1037022454355</v>
      </c>
      <c r="E2862">
        <v>1</v>
      </c>
      <c r="F2862">
        <v>6107978797</v>
      </c>
      <c r="G2862">
        <v>24000000</v>
      </c>
      <c r="H2862" t="s">
        <v>40297</v>
      </c>
      <c r="I2862">
        <v>12034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43902</v>
      </c>
      <c r="D2863">
        <v>1037022454355</v>
      </c>
      <c r="E2863">
        <v>1</v>
      </c>
      <c r="F2863">
        <v>6110565452</v>
      </c>
      <c r="G2863">
        <v>23500000</v>
      </c>
      <c r="H2863" t="s">
        <v>40297</v>
      </c>
      <c r="I2863">
        <v>12034</v>
      </c>
      <c r="J2863">
        <v>1</v>
      </c>
      <c r="K2863">
        <v>1</v>
      </c>
    </row>
    <row r="2864" spans="1:11">
      <c r="A2864">
        <v>90</v>
      </c>
      <c r="B2864" t="b">
        <v>0</v>
      </c>
      <c r="C2864" t="s">
        <v>44399</v>
      </c>
      <c r="D2864">
        <v>1037022454355</v>
      </c>
      <c r="E2864">
        <v>1</v>
      </c>
      <c r="F2864">
        <v>6108667869</v>
      </c>
      <c r="G2864">
        <v>22220000</v>
      </c>
      <c r="H2864" t="s">
        <v>40297</v>
      </c>
      <c r="I2864">
        <v>12034</v>
      </c>
      <c r="J2864">
        <v>5</v>
      </c>
      <c r="K2864">
        <v>5</v>
      </c>
    </row>
    <row r="2865" spans="1:11">
      <c r="A2865">
        <v>90</v>
      </c>
      <c r="B2865" t="b">
        <v>0</v>
      </c>
      <c r="C2865" t="s">
        <v>43962</v>
      </c>
      <c r="D2865">
        <v>1037022454355</v>
      </c>
      <c r="E2865">
        <v>1</v>
      </c>
      <c r="F2865">
        <v>6114998511</v>
      </c>
      <c r="G2865">
        <v>22000000</v>
      </c>
      <c r="H2865" t="s">
        <v>40297</v>
      </c>
      <c r="I2865">
        <v>12034</v>
      </c>
      <c r="J2865">
        <v>1</v>
      </c>
      <c r="K2865">
        <v>1</v>
      </c>
    </row>
    <row r="2866" spans="1:11">
      <c r="A2866">
        <v>30</v>
      </c>
      <c r="B2866" t="b">
        <v>0</v>
      </c>
      <c r="C2866" t="s">
        <v>45502</v>
      </c>
      <c r="D2866">
        <v>1037022454355</v>
      </c>
      <c r="E2866">
        <v>1</v>
      </c>
      <c r="F2866">
        <v>6123551223</v>
      </c>
      <c r="G2866">
        <v>21900000</v>
      </c>
      <c r="H2866" t="s">
        <v>40297</v>
      </c>
      <c r="I2866">
        <v>12034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45939</v>
      </c>
      <c r="D2867">
        <v>1037022454355</v>
      </c>
      <c r="E2867">
        <v>1</v>
      </c>
      <c r="F2867">
        <v>6086990971</v>
      </c>
      <c r="G2867">
        <v>21870000</v>
      </c>
      <c r="H2867" t="s">
        <v>40297</v>
      </c>
      <c r="I2867">
        <v>12034</v>
      </c>
      <c r="J2867">
        <v>2</v>
      </c>
      <c r="K2867">
        <v>10</v>
      </c>
    </row>
    <row r="2868" spans="1:11">
      <c r="A2868">
        <v>90</v>
      </c>
      <c r="B2868" t="b">
        <v>0</v>
      </c>
      <c r="C2868" t="s">
        <v>40838</v>
      </c>
      <c r="D2868">
        <v>1037022454355</v>
      </c>
      <c r="E2868">
        <v>1</v>
      </c>
      <c r="F2868">
        <v>6124973261</v>
      </c>
      <c r="G2868">
        <v>30000000</v>
      </c>
      <c r="H2868" t="s">
        <v>40297</v>
      </c>
      <c r="I2868">
        <v>12038</v>
      </c>
      <c r="J2868">
        <v>2</v>
      </c>
      <c r="K2868">
        <v>5</v>
      </c>
    </row>
    <row r="2869" spans="1:11">
      <c r="A2869">
        <v>30</v>
      </c>
      <c r="B2869" t="b">
        <v>0</v>
      </c>
      <c r="C2869" t="s">
        <v>45993</v>
      </c>
      <c r="D2869">
        <v>1037022454355</v>
      </c>
      <c r="E2869">
        <v>1</v>
      </c>
      <c r="F2869">
        <v>6128019187</v>
      </c>
      <c r="G2869">
        <v>29000000</v>
      </c>
      <c r="H2869" t="s">
        <v>40297</v>
      </c>
      <c r="I2869">
        <v>12038</v>
      </c>
      <c r="J2869">
        <v>1</v>
      </c>
      <c r="K2869">
        <v>2</v>
      </c>
    </row>
    <row r="2870" spans="1:11">
      <c r="A2870">
        <v>30</v>
      </c>
      <c r="B2870" t="b">
        <v>0</v>
      </c>
      <c r="C2870" t="s">
        <v>45381</v>
      </c>
      <c r="D2870">
        <v>1037022454355</v>
      </c>
      <c r="E2870">
        <v>1</v>
      </c>
      <c r="F2870">
        <v>6119225056</v>
      </c>
      <c r="G2870">
        <v>32000000</v>
      </c>
      <c r="H2870" t="s">
        <v>40297</v>
      </c>
      <c r="I2870">
        <v>12042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41092</v>
      </c>
      <c r="D2871">
        <v>1037022454355</v>
      </c>
      <c r="E2871">
        <v>1</v>
      </c>
      <c r="F2871">
        <v>6118707823</v>
      </c>
      <c r="G2871">
        <v>600000</v>
      </c>
      <c r="H2871" t="s">
        <v>40297</v>
      </c>
      <c r="I2871">
        <v>12052</v>
      </c>
      <c r="J2871">
        <v>1</v>
      </c>
      <c r="K2871">
        <v>10</v>
      </c>
    </row>
    <row r="2872" spans="1:11">
      <c r="A2872">
        <v>90</v>
      </c>
      <c r="B2872" t="b">
        <v>0</v>
      </c>
      <c r="C2872" t="s">
        <v>46647</v>
      </c>
      <c r="D2872">
        <v>1037022454355</v>
      </c>
      <c r="E2872">
        <v>1</v>
      </c>
      <c r="F2872">
        <v>6131900144</v>
      </c>
      <c r="G2872">
        <v>2191000</v>
      </c>
      <c r="H2872" t="s">
        <v>40297</v>
      </c>
      <c r="I2872">
        <v>12054</v>
      </c>
      <c r="J2872">
        <v>1</v>
      </c>
      <c r="K2872">
        <v>1</v>
      </c>
    </row>
    <row r="2873" spans="1:11">
      <c r="A2873">
        <v>90</v>
      </c>
      <c r="B2873" t="b">
        <v>0</v>
      </c>
      <c r="C2873" t="s">
        <v>43612</v>
      </c>
      <c r="D2873">
        <v>1037022454355</v>
      </c>
      <c r="E2873">
        <v>1</v>
      </c>
      <c r="F2873">
        <v>6114889085</v>
      </c>
      <c r="G2873">
        <v>4342000</v>
      </c>
      <c r="H2873" t="s">
        <v>40297</v>
      </c>
      <c r="I2873">
        <v>12058</v>
      </c>
      <c r="J2873">
        <v>3</v>
      </c>
      <c r="K2873">
        <v>5</v>
      </c>
    </row>
    <row r="2874" spans="1:11">
      <c r="A2874">
        <v>90</v>
      </c>
      <c r="B2874" t="b">
        <v>0</v>
      </c>
      <c r="C2874" t="s">
        <v>46489</v>
      </c>
      <c r="D2874">
        <v>1037022454355</v>
      </c>
      <c r="E2874">
        <v>1</v>
      </c>
      <c r="F2874">
        <v>6128597325</v>
      </c>
      <c r="G2874">
        <v>3350000</v>
      </c>
      <c r="H2874" t="s">
        <v>40297</v>
      </c>
      <c r="I2874">
        <v>12058</v>
      </c>
      <c r="J2874">
        <v>47</v>
      </c>
      <c r="K2874">
        <v>50</v>
      </c>
    </row>
    <row r="2875" spans="1:11">
      <c r="A2875">
        <v>90</v>
      </c>
      <c r="B2875" t="b">
        <v>0</v>
      </c>
      <c r="C2875" t="s">
        <v>46111</v>
      </c>
      <c r="D2875">
        <v>1037022454355</v>
      </c>
      <c r="E2875">
        <v>1</v>
      </c>
      <c r="F2875">
        <v>6128811255</v>
      </c>
      <c r="G2875">
        <v>3349000</v>
      </c>
      <c r="H2875" t="s">
        <v>40297</v>
      </c>
      <c r="I2875">
        <v>12058</v>
      </c>
      <c r="J2875">
        <v>17</v>
      </c>
      <c r="K2875">
        <v>72</v>
      </c>
    </row>
    <row r="2876" spans="1:11">
      <c r="A2876">
        <v>90</v>
      </c>
      <c r="B2876" t="b">
        <v>0</v>
      </c>
      <c r="C2876" t="s">
        <v>43780</v>
      </c>
      <c r="D2876">
        <v>1037022454355</v>
      </c>
      <c r="E2876">
        <v>1</v>
      </c>
      <c r="F2876">
        <v>6085497162</v>
      </c>
      <c r="G2876">
        <v>350000</v>
      </c>
      <c r="H2876" t="s">
        <v>40297</v>
      </c>
      <c r="I2876">
        <v>12066</v>
      </c>
      <c r="J2876">
        <v>2</v>
      </c>
      <c r="K2876">
        <v>2</v>
      </c>
    </row>
    <row r="2877" spans="1:11">
      <c r="A2877">
        <v>90</v>
      </c>
      <c r="B2877" t="b">
        <v>0</v>
      </c>
      <c r="C2877" t="s">
        <v>43290</v>
      </c>
      <c r="D2877">
        <v>1037022454355</v>
      </c>
      <c r="E2877">
        <v>1</v>
      </c>
      <c r="F2877">
        <v>6072518243</v>
      </c>
      <c r="G2877">
        <v>349900</v>
      </c>
      <c r="H2877" t="s">
        <v>40297</v>
      </c>
      <c r="I2877">
        <v>12066</v>
      </c>
      <c r="J2877">
        <v>46</v>
      </c>
      <c r="K2877">
        <v>65</v>
      </c>
    </row>
    <row r="2878" spans="1:11">
      <c r="A2878">
        <v>90</v>
      </c>
      <c r="B2878" t="b">
        <v>0</v>
      </c>
      <c r="C2878" t="s">
        <v>43093</v>
      </c>
      <c r="D2878">
        <v>1037022454355</v>
      </c>
      <c r="E2878">
        <v>1</v>
      </c>
      <c r="F2878">
        <v>6109938151</v>
      </c>
      <c r="G2878">
        <v>5500000</v>
      </c>
      <c r="H2878" t="s">
        <v>40297</v>
      </c>
      <c r="I2878">
        <v>12068</v>
      </c>
      <c r="J2878">
        <v>2</v>
      </c>
      <c r="K2878">
        <v>10</v>
      </c>
    </row>
    <row r="2879" spans="1:11">
      <c r="A2879">
        <v>90</v>
      </c>
      <c r="B2879" t="b">
        <v>0</v>
      </c>
      <c r="C2879" t="s">
        <v>41111</v>
      </c>
      <c r="D2879">
        <v>1037022454355</v>
      </c>
      <c r="E2879">
        <v>1</v>
      </c>
      <c r="F2879">
        <v>6112875211</v>
      </c>
      <c r="G2879">
        <v>5475000</v>
      </c>
      <c r="H2879" t="s">
        <v>40297</v>
      </c>
      <c r="I2879">
        <v>12068</v>
      </c>
      <c r="J2879">
        <v>6</v>
      </c>
      <c r="K2879">
        <v>10</v>
      </c>
    </row>
    <row r="2880" spans="1:11">
      <c r="A2880">
        <v>90</v>
      </c>
      <c r="B2880" t="b">
        <v>0</v>
      </c>
      <c r="C2880" t="s">
        <v>44840</v>
      </c>
      <c r="D2880">
        <v>1037022454355</v>
      </c>
      <c r="E2880">
        <v>1</v>
      </c>
      <c r="F2880">
        <v>6072297957</v>
      </c>
      <c r="G2880">
        <v>9968000</v>
      </c>
      <c r="H2880" t="s">
        <v>40297</v>
      </c>
      <c r="I2880">
        <v>12076</v>
      </c>
      <c r="J2880">
        <v>3</v>
      </c>
      <c r="K2880">
        <v>4</v>
      </c>
    </row>
    <row r="2881" spans="1:11">
      <c r="A2881">
        <v>90</v>
      </c>
      <c r="B2881" t="b">
        <v>0</v>
      </c>
      <c r="C2881" t="s">
        <v>44556</v>
      </c>
      <c r="D2881">
        <v>1037022454355</v>
      </c>
      <c r="E2881">
        <v>1</v>
      </c>
      <c r="F2881">
        <v>6084223831</v>
      </c>
      <c r="G2881">
        <v>7996000</v>
      </c>
      <c r="H2881" t="s">
        <v>40297</v>
      </c>
      <c r="I2881">
        <v>12076</v>
      </c>
      <c r="J2881">
        <v>4</v>
      </c>
      <c r="K2881">
        <v>5</v>
      </c>
    </row>
    <row r="2882" spans="1:11">
      <c r="A2882">
        <v>90</v>
      </c>
      <c r="B2882" t="b">
        <v>0</v>
      </c>
      <c r="C2882" t="s">
        <v>45737</v>
      </c>
      <c r="D2882">
        <v>1037022454355</v>
      </c>
      <c r="E2882">
        <v>1</v>
      </c>
      <c r="F2882">
        <v>6098354091</v>
      </c>
      <c r="G2882">
        <v>7993000</v>
      </c>
      <c r="H2882" t="s">
        <v>40297</v>
      </c>
      <c r="I2882">
        <v>12076</v>
      </c>
      <c r="J2882">
        <v>14</v>
      </c>
      <c r="K2882">
        <v>25</v>
      </c>
    </row>
    <row r="2883" spans="1:11">
      <c r="A2883">
        <v>90</v>
      </c>
      <c r="B2883" t="b">
        <v>0</v>
      </c>
      <c r="C2883" t="s">
        <v>43976</v>
      </c>
      <c r="D2883">
        <v>1037022454355</v>
      </c>
      <c r="E2883">
        <v>1</v>
      </c>
      <c r="F2883">
        <v>6075504117</v>
      </c>
      <c r="G2883">
        <v>13890000</v>
      </c>
      <c r="H2883" t="s">
        <v>40297</v>
      </c>
      <c r="I2883">
        <v>12084</v>
      </c>
      <c r="J2883">
        <v>1</v>
      </c>
      <c r="K2883">
        <v>2</v>
      </c>
    </row>
    <row r="2884" spans="1:11">
      <c r="A2884">
        <v>90</v>
      </c>
      <c r="B2884" t="b">
        <v>0</v>
      </c>
      <c r="C2884" t="s">
        <v>45109</v>
      </c>
      <c r="D2884">
        <v>1037022454355</v>
      </c>
      <c r="E2884">
        <v>1</v>
      </c>
      <c r="F2884">
        <v>6081605748</v>
      </c>
      <c r="G2884">
        <v>13850000</v>
      </c>
      <c r="H2884" t="s">
        <v>40297</v>
      </c>
      <c r="I2884">
        <v>12084</v>
      </c>
      <c r="J2884">
        <v>14</v>
      </c>
      <c r="K2884">
        <v>14</v>
      </c>
    </row>
    <row r="2885" spans="1:11">
      <c r="A2885">
        <v>90</v>
      </c>
      <c r="B2885" t="b">
        <v>0</v>
      </c>
      <c r="C2885" t="s">
        <v>46354</v>
      </c>
      <c r="D2885">
        <v>1037022454355</v>
      </c>
      <c r="E2885">
        <v>1</v>
      </c>
      <c r="F2885">
        <v>6126134242</v>
      </c>
      <c r="G2885">
        <v>13840000</v>
      </c>
      <c r="H2885" t="s">
        <v>40297</v>
      </c>
      <c r="I2885">
        <v>12084</v>
      </c>
      <c r="J2885">
        <v>15</v>
      </c>
      <c r="K2885">
        <v>15</v>
      </c>
    </row>
    <row r="2886" spans="1:11">
      <c r="A2886">
        <v>90</v>
      </c>
      <c r="B2886" t="b">
        <v>0</v>
      </c>
      <c r="C2886" t="s">
        <v>46307</v>
      </c>
      <c r="D2886">
        <v>1037022454355</v>
      </c>
      <c r="E2886">
        <v>1</v>
      </c>
      <c r="F2886">
        <v>6126296007</v>
      </c>
      <c r="G2886">
        <v>12500000</v>
      </c>
      <c r="H2886" t="s">
        <v>40297</v>
      </c>
      <c r="I2886">
        <v>12084</v>
      </c>
      <c r="J2886">
        <v>1</v>
      </c>
      <c r="K2886">
        <v>1</v>
      </c>
    </row>
    <row r="2887" spans="1:11">
      <c r="A2887">
        <v>30</v>
      </c>
      <c r="B2887" t="b">
        <v>0</v>
      </c>
      <c r="C2887" t="s">
        <v>43942</v>
      </c>
      <c r="D2887">
        <v>1037022454355</v>
      </c>
      <c r="E2887">
        <v>1</v>
      </c>
      <c r="F2887">
        <v>6120592691</v>
      </c>
      <c r="G2887">
        <v>2001000</v>
      </c>
      <c r="H2887" t="s">
        <v>40297</v>
      </c>
      <c r="I2887">
        <v>12095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44758</v>
      </c>
      <c r="D2888">
        <v>1037022454355</v>
      </c>
      <c r="E2888">
        <v>1</v>
      </c>
      <c r="F2888">
        <v>6075541507</v>
      </c>
      <c r="G2888">
        <v>5496000</v>
      </c>
      <c r="H2888" t="s">
        <v>40297</v>
      </c>
      <c r="I2888">
        <v>12102</v>
      </c>
      <c r="J2888">
        <v>3</v>
      </c>
      <c r="K2888">
        <v>3</v>
      </c>
    </row>
    <row r="2889" spans="1:11">
      <c r="A2889">
        <v>90</v>
      </c>
      <c r="B2889" t="b">
        <v>0</v>
      </c>
      <c r="C2889" t="s">
        <v>40372</v>
      </c>
      <c r="D2889">
        <v>1037022454355</v>
      </c>
      <c r="E2889">
        <v>1</v>
      </c>
      <c r="F2889">
        <v>6081872314</v>
      </c>
      <c r="G2889">
        <v>5000000</v>
      </c>
      <c r="H2889" t="s">
        <v>40297</v>
      </c>
      <c r="I2889">
        <v>12102</v>
      </c>
      <c r="J2889">
        <v>48</v>
      </c>
      <c r="K2889">
        <v>50</v>
      </c>
    </row>
    <row r="2890" spans="1:11">
      <c r="A2890">
        <v>90</v>
      </c>
      <c r="B2890" t="b">
        <v>0</v>
      </c>
      <c r="C2890" t="s">
        <v>42233</v>
      </c>
      <c r="D2890">
        <v>1037022454355</v>
      </c>
      <c r="E2890">
        <v>1</v>
      </c>
      <c r="F2890">
        <v>6091090963</v>
      </c>
      <c r="G2890">
        <v>4999000</v>
      </c>
      <c r="H2890" t="s">
        <v>40297</v>
      </c>
      <c r="I2890">
        <v>12102</v>
      </c>
      <c r="J2890">
        <v>19</v>
      </c>
      <c r="K2890">
        <v>25</v>
      </c>
    </row>
    <row r="2891" spans="1:11">
      <c r="A2891">
        <v>90</v>
      </c>
      <c r="B2891" t="b">
        <v>0</v>
      </c>
      <c r="C2891" t="s">
        <v>46922</v>
      </c>
      <c r="D2891">
        <v>1037022454355</v>
      </c>
      <c r="E2891">
        <v>1</v>
      </c>
      <c r="F2891">
        <v>6074672576</v>
      </c>
      <c r="G2891">
        <v>4993000</v>
      </c>
      <c r="H2891" t="s">
        <v>40297</v>
      </c>
      <c r="I2891">
        <v>12102</v>
      </c>
      <c r="J2891">
        <v>2</v>
      </c>
      <c r="K2891">
        <v>4</v>
      </c>
    </row>
    <row r="2892" spans="1:11">
      <c r="A2892">
        <v>90</v>
      </c>
      <c r="B2892" t="b">
        <v>0</v>
      </c>
      <c r="C2892" t="s">
        <v>47803</v>
      </c>
      <c r="D2892">
        <v>1037022454355</v>
      </c>
      <c r="E2892">
        <v>1</v>
      </c>
      <c r="F2892">
        <v>6122962232</v>
      </c>
      <c r="G2892">
        <v>4992000</v>
      </c>
      <c r="H2892" t="s">
        <v>40297</v>
      </c>
      <c r="I2892">
        <v>12102</v>
      </c>
      <c r="J2892">
        <v>14</v>
      </c>
      <c r="K2892">
        <v>18</v>
      </c>
    </row>
    <row r="2893" spans="1:11">
      <c r="A2893">
        <v>90</v>
      </c>
      <c r="B2893" t="b">
        <v>0</v>
      </c>
      <c r="C2893" t="s">
        <v>42805</v>
      </c>
      <c r="D2893">
        <v>1037022454355</v>
      </c>
      <c r="E2893">
        <v>1</v>
      </c>
      <c r="F2893">
        <v>6073367255</v>
      </c>
      <c r="G2893">
        <v>1477000</v>
      </c>
      <c r="H2893" t="s">
        <v>40297</v>
      </c>
      <c r="I2893">
        <v>12108</v>
      </c>
      <c r="J2893">
        <v>25</v>
      </c>
      <c r="K2893">
        <v>25</v>
      </c>
    </row>
    <row r="2894" spans="1:11">
      <c r="A2894">
        <v>90</v>
      </c>
      <c r="B2894" t="b">
        <v>0</v>
      </c>
      <c r="C2894" t="s">
        <v>43920</v>
      </c>
      <c r="D2894">
        <v>1037022454355</v>
      </c>
      <c r="E2894">
        <v>1</v>
      </c>
      <c r="F2894">
        <v>6068294824</v>
      </c>
      <c r="G2894">
        <v>1476000</v>
      </c>
      <c r="H2894" t="s">
        <v>40297</v>
      </c>
      <c r="I2894">
        <v>12108</v>
      </c>
      <c r="J2894">
        <v>5</v>
      </c>
      <c r="K2894">
        <v>20</v>
      </c>
    </row>
    <row r="2895" spans="1:11">
      <c r="A2895">
        <v>90</v>
      </c>
      <c r="B2895" t="b">
        <v>0</v>
      </c>
      <c r="C2895" t="s">
        <v>44481</v>
      </c>
      <c r="D2895">
        <v>1037022454355</v>
      </c>
      <c r="E2895">
        <v>1</v>
      </c>
      <c r="F2895">
        <v>6070133100</v>
      </c>
      <c r="G2895">
        <v>1990000</v>
      </c>
      <c r="H2895" t="s">
        <v>40297</v>
      </c>
      <c r="I2895">
        <v>12198</v>
      </c>
      <c r="J2895">
        <v>9</v>
      </c>
      <c r="K2895">
        <v>9</v>
      </c>
    </row>
    <row r="2896" spans="1:11">
      <c r="A2896">
        <v>90</v>
      </c>
      <c r="B2896" t="b">
        <v>0</v>
      </c>
      <c r="C2896" t="s">
        <v>41723</v>
      </c>
      <c r="D2896">
        <v>1037022454355</v>
      </c>
      <c r="E2896">
        <v>1</v>
      </c>
      <c r="F2896">
        <v>6070378449</v>
      </c>
      <c r="G2896">
        <v>1670000</v>
      </c>
      <c r="H2896" t="s">
        <v>40297</v>
      </c>
      <c r="I2896">
        <v>12198</v>
      </c>
      <c r="J2896">
        <v>3</v>
      </c>
      <c r="K2896">
        <v>11</v>
      </c>
    </row>
    <row r="2897" spans="1:11">
      <c r="A2897">
        <v>90</v>
      </c>
      <c r="B2897" t="b">
        <v>0</v>
      </c>
      <c r="C2897" t="s">
        <v>43807</v>
      </c>
      <c r="D2897">
        <v>1037022454355</v>
      </c>
      <c r="E2897">
        <v>1</v>
      </c>
      <c r="F2897">
        <v>6099653088</v>
      </c>
      <c r="G2897">
        <v>1669000</v>
      </c>
      <c r="H2897" t="s">
        <v>40297</v>
      </c>
      <c r="I2897">
        <v>12198</v>
      </c>
      <c r="J2897">
        <v>4</v>
      </c>
      <c r="K2897">
        <v>9</v>
      </c>
    </row>
    <row r="2898" spans="1:11">
      <c r="A2898">
        <v>90</v>
      </c>
      <c r="B2898" t="b">
        <v>0</v>
      </c>
      <c r="C2898" t="s">
        <v>42320</v>
      </c>
      <c r="D2898">
        <v>1037022454355</v>
      </c>
      <c r="E2898">
        <v>1</v>
      </c>
      <c r="F2898">
        <v>6111931944</v>
      </c>
      <c r="G2898">
        <v>1600000</v>
      </c>
      <c r="H2898" t="s">
        <v>40297</v>
      </c>
      <c r="I2898">
        <v>12198</v>
      </c>
      <c r="J2898">
        <v>1</v>
      </c>
      <c r="K2898">
        <v>1</v>
      </c>
    </row>
    <row r="2899" spans="1:11">
      <c r="A2899">
        <v>90</v>
      </c>
      <c r="B2899" t="b">
        <v>0</v>
      </c>
      <c r="C2899" t="s">
        <v>41713</v>
      </c>
      <c r="D2899">
        <v>1037022454355</v>
      </c>
      <c r="E2899">
        <v>1</v>
      </c>
      <c r="F2899">
        <v>6113238934</v>
      </c>
      <c r="G2899">
        <v>1570000</v>
      </c>
      <c r="H2899" t="s">
        <v>40297</v>
      </c>
      <c r="I2899">
        <v>12198</v>
      </c>
      <c r="J2899">
        <v>15</v>
      </c>
      <c r="K2899">
        <v>15</v>
      </c>
    </row>
    <row r="2900" spans="1:11">
      <c r="A2900">
        <v>90</v>
      </c>
      <c r="B2900" t="b">
        <v>0</v>
      </c>
      <c r="C2900" t="s">
        <v>40632</v>
      </c>
      <c r="D2900">
        <v>1037022454355</v>
      </c>
      <c r="E2900">
        <v>1</v>
      </c>
      <c r="F2900">
        <v>6115887234</v>
      </c>
      <c r="G2900">
        <v>1569000</v>
      </c>
      <c r="H2900" t="s">
        <v>40297</v>
      </c>
      <c r="I2900">
        <v>12198</v>
      </c>
      <c r="J2900">
        <v>3</v>
      </c>
      <c r="K2900">
        <v>7</v>
      </c>
    </row>
    <row r="2901" spans="1:11">
      <c r="A2901">
        <v>90</v>
      </c>
      <c r="B2901" t="b">
        <v>0</v>
      </c>
      <c r="C2901" t="s">
        <v>45807</v>
      </c>
      <c r="D2901">
        <v>1037022454355</v>
      </c>
      <c r="E2901">
        <v>1</v>
      </c>
      <c r="F2901">
        <v>6127355815</v>
      </c>
      <c r="G2901">
        <v>1250000</v>
      </c>
      <c r="H2901" t="s">
        <v>40297</v>
      </c>
      <c r="I2901">
        <v>12198</v>
      </c>
      <c r="J2901">
        <v>1</v>
      </c>
      <c r="K2901">
        <v>1</v>
      </c>
    </row>
    <row r="2902" spans="1:11">
      <c r="A2902">
        <v>90</v>
      </c>
      <c r="B2902" t="b">
        <v>0</v>
      </c>
      <c r="C2902" t="s">
        <v>44414</v>
      </c>
      <c r="D2902">
        <v>1037022454355</v>
      </c>
      <c r="E2902">
        <v>1</v>
      </c>
      <c r="F2902">
        <v>6070132795</v>
      </c>
      <c r="G2902">
        <v>7000000</v>
      </c>
      <c r="H2902" t="s">
        <v>40297</v>
      </c>
      <c r="I2902">
        <v>12199</v>
      </c>
      <c r="J2902">
        <v>5</v>
      </c>
      <c r="K2902">
        <v>6</v>
      </c>
    </row>
    <row r="2903" spans="1:11">
      <c r="A2903">
        <v>90</v>
      </c>
      <c r="B2903" t="b">
        <v>0</v>
      </c>
      <c r="C2903" t="s">
        <v>41109</v>
      </c>
      <c r="D2903">
        <v>1037022454355</v>
      </c>
      <c r="E2903">
        <v>1</v>
      </c>
      <c r="F2903">
        <v>6096836725</v>
      </c>
      <c r="G2903">
        <v>6996000</v>
      </c>
      <c r="H2903" t="s">
        <v>40297</v>
      </c>
      <c r="I2903">
        <v>12199</v>
      </c>
      <c r="J2903">
        <v>5</v>
      </c>
      <c r="K2903">
        <v>5</v>
      </c>
    </row>
    <row r="2904" spans="1:11">
      <c r="A2904">
        <v>90</v>
      </c>
      <c r="B2904" t="b">
        <v>0</v>
      </c>
      <c r="C2904" t="s">
        <v>42130</v>
      </c>
      <c r="D2904">
        <v>1037022454355</v>
      </c>
      <c r="E2904">
        <v>1</v>
      </c>
      <c r="F2904">
        <v>6102100347</v>
      </c>
      <c r="G2904">
        <v>6995000</v>
      </c>
      <c r="H2904" t="s">
        <v>40297</v>
      </c>
      <c r="I2904">
        <v>12199</v>
      </c>
      <c r="J2904">
        <v>5</v>
      </c>
      <c r="K2904">
        <v>5</v>
      </c>
    </row>
    <row r="2905" spans="1:11">
      <c r="A2905">
        <v>90</v>
      </c>
      <c r="B2905" t="b">
        <v>0</v>
      </c>
      <c r="C2905" t="s">
        <v>41758</v>
      </c>
      <c r="D2905">
        <v>1037022454355</v>
      </c>
      <c r="E2905">
        <v>1</v>
      </c>
      <c r="F2905">
        <v>6119956634</v>
      </c>
      <c r="G2905">
        <v>6994000</v>
      </c>
      <c r="H2905" t="s">
        <v>40297</v>
      </c>
      <c r="I2905">
        <v>12199</v>
      </c>
      <c r="J2905">
        <v>1</v>
      </c>
      <c r="K2905">
        <v>2</v>
      </c>
    </row>
    <row r="2906" spans="1:11">
      <c r="A2906">
        <v>90</v>
      </c>
      <c r="B2906" t="b">
        <v>0</v>
      </c>
      <c r="C2906" t="s">
        <v>41563</v>
      </c>
      <c r="D2906">
        <v>1037022454355</v>
      </c>
      <c r="E2906">
        <v>1</v>
      </c>
      <c r="F2906">
        <v>6123625636</v>
      </c>
      <c r="G2906">
        <v>4990000</v>
      </c>
      <c r="H2906" t="s">
        <v>40297</v>
      </c>
      <c r="I2906">
        <v>12199</v>
      </c>
      <c r="J2906">
        <v>11</v>
      </c>
      <c r="K2906">
        <v>15</v>
      </c>
    </row>
    <row r="2907" spans="1:11">
      <c r="A2907">
        <v>90</v>
      </c>
      <c r="B2907" t="b">
        <v>0</v>
      </c>
      <c r="C2907" t="s">
        <v>46054</v>
      </c>
      <c r="D2907">
        <v>1037022454355</v>
      </c>
      <c r="E2907">
        <v>1</v>
      </c>
      <c r="F2907">
        <v>6127355965</v>
      </c>
      <c r="G2907">
        <v>4900000</v>
      </c>
      <c r="H2907" t="s">
        <v>40297</v>
      </c>
      <c r="I2907">
        <v>12199</v>
      </c>
      <c r="J2907">
        <v>2</v>
      </c>
      <c r="K2907">
        <v>10</v>
      </c>
    </row>
    <row r="2908" spans="1:11">
      <c r="A2908">
        <v>90</v>
      </c>
      <c r="B2908" t="b">
        <v>0</v>
      </c>
      <c r="C2908" t="s">
        <v>44337</v>
      </c>
      <c r="D2908">
        <v>1037022454355</v>
      </c>
      <c r="E2908">
        <v>1</v>
      </c>
      <c r="F2908">
        <v>6070132419</v>
      </c>
      <c r="G2908">
        <v>18950000</v>
      </c>
      <c r="H2908" t="s">
        <v>40297</v>
      </c>
      <c r="I2908">
        <v>12200</v>
      </c>
      <c r="J2908">
        <v>9</v>
      </c>
      <c r="K2908">
        <v>10</v>
      </c>
    </row>
    <row r="2909" spans="1:11">
      <c r="A2909">
        <v>90</v>
      </c>
      <c r="B2909" t="b">
        <v>0</v>
      </c>
      <c r="C2909" t="s">
        <v>41912</v>
      </c>
      <c r="D2909">
        <v>1037022454355</v>
      </c>
      <c r="E2909">
        <v>1</v>
      </c>
      <c r="F2909">
        <v>6068610070</v>
      </c>
      <c r="G2909">
        <v>18000000</v>
      </c>
      <c r="H2909" t="s">
        <v>40297</v>
      </c>
      <c r="I2909">
        <v>12200</v>
      </c>
      <c r="J2909">
        <v>7</v>
      </c>
      <c r="K2909">
        <v>10</v>
      </c>
    </row>
    <row r="2910" spans="1:11">
      <c r="A2910">
        <v>90</v>
      </c>
      <c r="B2910" t="b">
        <v>0</v>
      </c>
      <c r="C2910" t="s">
        <v>44308</v>
      </c>
      <c r="D2910">
        <v>1037022454355</v>
      </c>
      <c r="E2910">
        <v>1</v>
      </c>
      <c r="F2910">
        <v>6070492673</v>
      </c>
      <c r="G2910">
        <v>16500000</v>
      </c>
      <c r="H2910" t="s">
        <v>40297</v>
      </c>
      <c r="I2910">
        <v>12200</v>
      </c>
      <c r="J2910">
        <v>94</v>
      </c>
      <c r="K2910">
        <v>111</v>
      </c>
    </row>
    <row r="2911" spans="1:11">
      <c r="A2911">
        <v>90</v>
      </c>
      <c r="B2911" t="b">
        <v>0</v>
      </c>
      <c r="C2911" t="s">
        <v>45890</v>
      </c>
      <c r="D2911">
        <v>1037022454355</v>
      </c>
      <c r="E2911">
        <v>1</v>
      </c>
      <c r="F2911">
        <v>6127354523</v>
      </c>
      <c r="G2911">
        <v>16470000</v>
      </c>
      <c r="H2911" t="s">
        <v>40297</v>
      </c>
      <c r="I2911">
        <v>12200</v>
      </c>
      <c r="J2911">
        <v>8</v>
      </c>
      <c r="K2911">
        <v>10</v>
      </c>
    </row>
    <row r="2912" spans="1:11">
      <c r="A2912">
        <v>90</v>
      </c>
      <c r="B2912" t="b">
        <v>0</v>
      </c>
      <c r="C2912" t="s">
        <v>40888</v>
      </c>
      <c r="D2912">
        <v>1037022454355</v>
      </c>
      <c r="E2912">
        <v>1</v>
      </c>
      <c r="F2912">
        <v>6067424744</v>
      </c>
      <c r="G2912">
        <v>24000000</v>
      </c>
      <c r="H2912" t="s">
        <v>40297</v>
      </c>
      <c r="I2912">
        <v>12219</v>
      </c>
      <c r="J2912">
        <v>2</v>
      </c>
      <c r="K2912">
        <v>2</v>
      </c>
    </row>
    <row r="2913" spans="1:11">
      <c r="A2913">
        <v>90</v>
      </c>
      <c r="B2913" t="b">
        <v>0</v>
      </c>
      <c r="C2913" t="s">
        <v>41234</v>
      </c>
      <c r="D2913">
        <v>1037022454355</v>
      </c>
      <c r="E2913">
        <v>1</v>
      </c>
      <c r="F2913">
        <v>6081975651</v>
      </c>
      <c r="G2913">
        <v>23000000</v>
      </c>
      <c r="H2913" t="s">
        <v>40297</v>
      </c>
      <c r="I2913">
        <v>12219</v>
      </c>
      <c r="J2913">
        <v>1</v>
      </c>
      <c r="K2913">
        <v>1</v>
      </c>
    </row>
    <row r="2914" spans="1:11">
      <c r="A2914">
        <v>90</v>
      </c>
      <c r="B2914" t="b">
        <v>0</v>
      </c>
      <c r="C2914" t="s">
        <v>42541</v>
      </c>
      <c r="D2914">
        <v>1037022454355</v>
      </c>
      <c r="E2914">
        <v>1</v>
      </c>
      <c r="F2914">
        <v>6071563342</v>
      </c>
      <c r="G2914">
        <v>22900000</v>
      </c>
      <c r="H2914" t="s">
        <v>40297</v>
      </c>
      <c r="I2914">
        <v>12219</v>
      </c>
      <c r="J2914">
        <v>1</v>
      </c>
      <c r="K2914">
        <v>2</v>
      </c>
    </row>
    <row r="2915" spans="1:11">
      <c r="A2915">
        <v>90</v>
      </c>
      <c r="B2915" t="b">
        <v>0</v>
      </c>
      <c r="C2915" t="s">
        <v>42905</v>
      </c>
      <c r="D2915">
        <v>1037022454355</v>
      </c>
      <c r="E2915">
        <v>1</v>
      </c>
      <c r="F2915">
        <v>6125356586</v>
      </c>
      <c r="G2915">
        <v>18500000</v>
      </c>
      <c r="H2915" t="s">
        <v>40297</v>
      </c>
      <c r="I2915">
        <v>12219</v>
      </c>
      <c r="J2915">
        <v>1</v>
      </c>
      <c r="K2915">
        <v>1</v>
      </c>
    </row>
    <row r="2916" spans="1:11">
      <c r="A2916">
        <v>90</v>
      </c>
      <c r="B2916" t="b">
        <v>0</v>
      </c>
      <c r="C2916" t="s">
        <v>45216</v>
      </c>
      <c r="D2916">
        <v>1037022454355</v>
      </c>
      <c r="E2916">
        <v>1</v>
      </c>
      <c r="F2916">
        <v>6113784600</v>
      </c>
      <c r="G2916">
        <v>5916000</v>
      </c>
      <c r="H2916" t="s">
        <v>40297</v>
      </c>
      <c r="I2916">
        <v>12259</v>
      </c>
      <c r="J2916">
        <v>25</v>
      </c>
      <c r="K2916">
        <v>25</v>
      </c>
    </row>
    <row r="2917" spans="1:11">
      <c r="A2917">
        <v>14</v>
      </c>
      <c r="B2917" t="b">
        <v>0</v>
      </c>
      <c r="C2917" t="s">
        <v>44360</v>
      </c>
      <c r="D2917">
        <v>1037022454355</v>
      </c>
      <c r="E2917">
        <v>1</v>
      </c>
      <c r="F2917">
        <v>6122699398</v>
      </c>
      <c r="G2917">
        <v>5911000</v>
      </c>
      <c r="H2917" t="s">
        <v>40297</v>
      </c>
      <c r="I2917">
        <v>12259</v>
      </c>
      <c r="J2917">
        <v>15</v>
      </c>
      <c r="K2917">
        <v>20</v>
      </c>
    </row>
    <row r="2918" spans="1:11">
      <c r="A2918">
        <v>90</v>
      </c>
      <c r="B2918" t="b">
        <v>0</v>
      </c>
      <c r="C2918" t="s">
        <v>43818</v>
      </c>
      <c r="D2918">
        <v>1037022454355</v>
      </c>
      <c r="E2918">
        <v>1</v>
      </c>
      <c r="F2918">
        <v>6077534730</v>
      </c>
      <c r="G2918">
        <v>190000</v>
      </c>
      <c r="H2918" t="s">
        <v>40297</v>
      </c>
      <c r="I2918">
        <v>12261</v>
      </c>
      <c r="J2918">
        <v>14</v>
      </c>
      <c r="K2918">
        <v>14</v>
      </c>
    </row>
    <row r="2919" spans="1:11">
      <c r="A2919">
        <v>90</v>
      </c>
      <c r="B2919" t="b">
        <v>0</v>
      </c>
      <c r="C2919" t="s">
        <v>45878</v>
      </c>
      <c r="D2919">
        <v>1037022454355</v>
      </c>
      <c r="E2919">
        <v>1</v>
      </c>
      <c r="F2919">
        <v>6126146714</v>
      </c>
      <c r="G2919">
        <v>9000000</v>
      </c>
      <c r="H2919" t="s">
        <v>40297</v>
      </c>
      <c r="I2919">
        <v>12263</v>
      </c>
      <c r="J2919">
        <v>24</v>
      </c>
      <c r="K2919">
        <v>25</v>
      </c>
    </row>
    <row r="2920" spans="1:11">
      <c r="A2920">
        <v>90</v>
      </c>
      <c r="B2920" t="b">
        <v>0</v>
      </c>
      <c r="C2920" t="s">
        <v>47066</v>
      </c>
      <c r="D2920">
        <v>1037022454355</v>
      </c>
      <c r="E2920">
        <v>1</v>
      </c>
      <c r="F2920">
        <v>6131036651</v>
      </c>
      <c r="G2920">
        <v>7496000</v>
      </c>
      <c r="H2920" t="s">
        <v>40297</v>
      </c>
      <c r="I2920">
        <v>12267</v>
      </c>
      <c r="J2920">
        <v>1</v>
      </c>
      <c r="K2920">
        <v>1</v>
      </c>
    </row>
    <row r="2921" spans="1:11">
      <c r="A2921">
        <v>14</v>
      </c>
      <c r="B2921" t="b">
        <v>0</v>
      </c>
      <c r="C2921" t="s">
        <v>47069</v>
      </c>
      <c r="D2921">
        <v>1037022454355</v>
      </c>
      <c r="E2921">
        <v>1</v>
      </c>
      <c r="F2921">
        <v>6129562135</v>
      </c>
      <c r="G2921">
        <v>7495000</v>
      </c>
      <c r="H2921" t="s">
        <v>40297</v>
      </c>
      <c r="I2921">
        <v>12267</v>
      </c>
      <c r="J2921">
        <v>21</v>
      </c>
      <c r="K2921">
        <v>24</v>
      </c>
    </row>
    <row r="2922" spans="1:11">
      <c r="A2922">
        <v>90</v>
      </c>
      <c r="B2922" t="b">
        <v>0</v>
      </c>
      <c r="C2922" t="s">
        <v>47428</v>
      </c>
      <c r="D2922">
        <v>1037022454355</v>
      </c>
      <c r="E2922">
        <v>1</v>
      </c>
      <c r="F2922">
        <v>6124591125</v>
      </c>
      <c r="G2922">
        <v>7494000</v>
      </c>
      <c r="H2922" t="s">
        <v>40297</v>
      </c>
      <c r="I2922">
        <v>12267</v>
      </c>
      <c r="J2922">
        <v>7</v>
      </c>
      <c r="K2922">
        <v>12</v>
      </c>
    </row>
    <row r="2923" spans="1:11">
      <c r="A2923">
        <v>90</v>
      </c>
      <c r="B2923" t="b">
        <v>0</v>
      </c>
      <c r="C2923" t="s">
        <v>44744</v>
      </c>
      <c r="D2923">
        <v>1037022454355</v>
      </c>
      <c r="E2923">
        <v>1</v>
      </c>
      <c r="F2923">
        <v>6077409234</v>
      </c>
      <c r="G2923">
        <v>7499000</v>
      </c>
      <c r="H2923" t="s">
        <v>40297</v>
      </c>
      <c r="I2923">
        <v>12271</v>
      </c>
      <c r="J2923">
        <v>3</v>
      </c>
      <c r="K2923">
        <v>4</v>
      </c>
    </row>
    <row r="2924" spans="1:11">
      <c r="A2924">
        <v>90</v>
      </c>
      <c r="B2924" t="b">
        <v>0</v>
      </c>
      <c r="C2924" t="s">
        <v>41466</v>
      </c>
      <c r="D2924">
        <v>1037022454355</v>
      </c>
      <c r="E2924">
        <v>1</v>
      </c>
      <c r="F2924">
        <v>6095269649</v>
      </c>
      <c r="G2924">
        <v>6500000</v>
      </c>
      <c r="H2924" t="s">
        <v>40297</v>
      </c>
      <c r="I2924">
        <v>12271</v>
      </c>
      <c r="J2924">
        <v>3</v>
      </c>
      <c r="K2924">
        <v>30</v>
      </c>
    </row>
    <row r="2925" spans="1:11">
      <c r="A2925">
        <v>90</v>
      </c>
      <c r="B2925" t="b">
        <v>0</v>
      </c>
      <c r="C2925" t="s">
        <v>42793</v>
      </c>
      <c r="D2925">
        <v>1037022454355</v>
      </c>
      <c r="E2925">
        <v>1</v>
      </c>
      <c r="F2925">
        <v>6119930507</v>
      </c>
      <c r="G2925">
        <v>6495000</v>
      </c>
      <c r="H2925" t="s">
        <v>40297</v>
      </c>
      <c r="I2925">
        <v>12271</v>
      </c>
      <c r="J2925">
        <v>7</v>
      </c>
      <c r="K2925">
        <v>10</v>
      </c>
    </row>
    <row r="2926" spans="1:11">
      <c r="A2926">
        <v>90</v>
      </c>
      <c r="B2926" t="b">
        <v>0</v>
      </c>
      <c r="C2926" t="s">
        <v>42247</v>
      </c>
      <c r="D2926">
        <v>1037022454355</v>
      </c>
      <c r="E2926">
        <v>1</v>
      </c>
      <c r="F2926">
        <v>6123859075</v>
      </c>
      <c r="G2926">
        <v>6100000</v>
      </c>
      <c r="H2926" t="s">
        <v>40297</v>
      </c>
      <c r="I2926">
        <v>12271</v>
      </c>
      <c r="J2926">
        <v>5</v>
      </c>
      <c r="K2926">
        <v>5</v>
      </c>
    </row>
    <row r="2927" spans="1:11">
      <c r="A2927">
        <v>90</v>
      </c>
      <c r="B2927" t="b">
        <v>0</v>
      </c>
      <c r="C2927" t="s">
        <v>45682</v>
      </c>
      <c r="D2927">
        <v>1037022454355</v>
      </c>
      <c r="E2927">
        <v>1</v>
      </c>
      <c r="F2927">
        <v>6121684486</v>
      </c>
      <c r="G2927">
        <v>6000000</v>
      </c>
      <c r="H2927" t="s">
        <v>40297</v>
      </c>
      <c r="I2927">
        <v>12271</v>
      </c>
      <c r="J2927">
        <v>18</v>
      </c>
      <c r="K2927">
        <v>28</v>
      </c>
    </row>
    <row r="2928" spans="1:11">
      <c r="A2928">
        <v>90</v>
      </c>
      <c r="B2928" t="b">
        <v>0</v>
      </c>
      <c r="C2928" t="s">
        <v>46386</v>
      </c>
      <c r="D2928">
        <v>1037022454355</v>
      </c>
      <c r="E2928">
        <v>1</v>
      </c>
      <c r="F2928">
        <v>6127462224</v>
      </c>
      <c r="G2928">
        <v>5999000</v>
      </c>
      <c r="H2928" t="s">
        <v>40297</v>
      </c>
      <c r="I2928">
        <v>12271</v>
      </c>
      <c r="J2928">
        <v>3</v>
      </c>
      <c r="K2928">
        <v>6</v>
      </c>
    </row>
    <row r="2929" spans="1:11">
      <c r="A2929">
        <v>90</v>
      </c>
      <c r="B2929" t="b">
        <v>0</v>
      </c>
      <c r="C2929" t="s">
        <v>45845</v>
      </c>
      <c r="D2929">
        <v>1037022454355</v>
      </c>
      <c r="E2929">
        <v>1</v>
      </c>
      <c r="F2929">
        <v>6128701351</v>
      </c>
      <c r="G2929">
        <v>99000</v>
      </c>
      <c r="H2929" t="s">
        <v>40297</v>
      </c>
      <c r="I2929">
        <v>12274</v>
      </c>
      <c r="J2929">
        <v>3</v>
      </c>
      <c r="K2929">
        <v>3</v>
      </c>
    </row>
    <row r="2930" spans="1:11">
      <c r="A2930">
        <v>90</v>
      </c>
      <c r="B2930" t="b">
        <v>0</v>
      </c>
      <c r="C2930" t="s">
        <v>46842</v>
      </c>
      <c r="D2930">
        <v>1037022454355</v>
      </c>
      <c r="E2930">
        <v>1</v>
      </c>
      <c r="F2930">
        <v>6127688883</v>
      </c>
      <c r="G2930">
        <v>98990</v>
      </c>
      <c r="H2930" t="s">
        <v>40297</v>
      </c>
      <c r="I2930">
        <v>12274</v>
      </c>
      <c r="J2930">
        <v>21</v>
      </c>
      <c r="K2930">
        <v>25</v>
      </c>
    </row>
    <row r="2931" spans="1:11">
      <c r="A2931">
        <v>90</v>
      </c>
      <c r="B2931" t="b">
        <v>0</v>
      </c>
      <c r="C2931" t="s">
        <v>42008</v>
      </c>
      <c r="D2931">
        <v>1037022454355</v>
      </c>
      <c r="E2931">
        <v>1</v>
      </c>
      <c r="F2931">
        <v>6069691991</v>
      </c>
      <c r="G2931">
        <v>2000000</v>
      </c>
      <c r="H2931" t="s">
        <v>40297</v>
      </c>
      <c r="I2931">
        <v>12346</v>
      </c>
      <c r="J2931">
        <v>11</v>
      </c>
      <c r="K2931">
        <v>11</v>
      </c>
    </row>
    <row r="2932" spans="1:11">
      <c r="A2932">
        <v>90</v>
      </c>
      <c r="B2932" t="b">
        <v>0</v>
      </c>
      <c r="C2932" t="s">
        <v>41816</v>
      </c>
      <c r="D2932">
        <v>1037022454355</v>
      </c>
      <c r="E2932">
        <v>1</v>
      </c>
      <c r="F2932">
        <v>6088598011</v>
      </c>
      <c r="G2932">
        <v>1998000</v>
      </c>
      <c r="H2932" t="s">
        <v>40297</v>
      </c>
      <c r="I2932">
        <v>12346</v>
      </c>
      <c r="J2932">
        <v>15</v>
      </c>
      <c r="K2932">
        <v>30</v>
      </c>
    </row>
    <row r="2933" spans="1:11">
      <c r="A2933">
        <v>90</v>
      </c>
      <c r="B2933" t="b">
        <v>0</v>
      </c>
      <c r="C2933" t="s">
        <v>43030</v>
      </c>
      <c r="D2933">
        <v>1037022454355</v>
      </c>
      <c r="E2933">
        <v>1</v>
      </c>
      <c r="F2933">
        <v>6097256595</v>
      </c>
      <c r="G2933">
        <v>1997000</v>
      </c>
      <c r="H2933" t="s">
        <v>40297</v>
      </c>
      <c r="I2933">
        <v>12346</v>
      </c>
      <c r="J2933">
        <v>3</v>
      </c>
      <c r="K2933">
        <v>3</v>
      </c>
    </row>
    <row r="2934" spans="1:11">
      <c r="A2934">
        <v>90</v>
      </c>
      <c r="B2934" t="b">
        <v>0</v>
      </c>
      <c r="C2934" t="s">
        <v>45686</v>
      </c>
      <c r="D2934">
        <v>1037022454355</v>
      </c>
      <c r="E2934">
        <v>1</v>
      </c>
      <c r="F2934">
        <v>6098222607</v>
      </c>
      <c r="G2934">
        <v>1996000</v>
      </c>
      <c r="H2934" t="s">
        <v>40297</v>
      </c>
      <c r="I2934">
        <v>12346</v>
      </c>
      <c r="J2934">
        <v>36</v>
      </c>
      <c r="K2934">
        <v>41</v>
      </c>
    </row>
    <row r="2935" spans="1:11">
      <c r="A2935">
        <v>90</v>
      </c>
      <c r="B2935" t="b">
        <v>0</v>
      </c>
      <c r="C2935" t="s">
        <v>43813</v>
      </c>
      <c r="D2935">
        <v>1037022454355</v>
      </c>
      <c r="E2935">
        <v>1</v>
      </c>
      <c r="F2935">
        <v>6114169333</v>
      </c>
      <c r="G2935">
        <v>1975000</v>
      </c>
      <c r="H2935" t="s">
        <v>40297</v>
      </c>
      <c r="I2935">
        <v>12346</v>
      </c>
      <c r="J2935">
        <v>1</v>
      </c>
      <c r="K2935">
        <v>10</v>
      </c>
    </row>
    <row r="2936" spans="1:11">
      <c r="A2936">
        <v>30</v>
      </c>
      <c r="B2936" t="b">
        <v>0</v>
      </c>
      <c r="C2936" t="s">
        <v>46491</v>
      </c>
      <c r="D2936">
        <v>1037022454355</v>
      </c>
      <c r="E2936">
        <v>1</v>
      </c>
      <c r="F2936">
        <v>6128826781</v>
      </c>
      <c r="G2936">
        <v>1958000</v>
      </c>
      <c r="H2936" t="s">
        <v>40297</v>
      </c>
      <c r="I2936">
        <v>12346</v>
      </c>
      <c r="J2936">
        <v>2</v>
      </c>
      <c r="K2936">
        <v>2</v>
      </c>
    </row>
    <row r="2937" spans="1:11">
      <c r="A2937">
        <v>90</v>
      </c>
      <c r="B2937" t="b">
        <v>0</v>
      </c>
      <c r="C2937" t="s">
        <v>46456</v>
      </c>
      <c r="D2937">
        <v>1037022454355</v>
      </c>
      <c r="E2937">
        <v>1</v>
      </c>
      <c r="F2937">
        <v>6126073073</v>
      </c>
      <c r="G2937">
        <v>1950000</v>
      </c>
      <c r="H2937" t="s">
        <v>40297</v>
      </c>
      <c r="I2937">
        <v>12346</v>
      </c>
      <c r="J2937">
        <v>19</v>
      </c>
      <c r="K2937">
        <v>20</v>
      </c>
    </row>
    <row r="2938" spans="1:11">
      <c r="A2938">
        <v>90</v>
      </c>
      <c r="B2938" t="b">
        <v>0</v>
      </c>
      <c r="C2938" t="s">
        <v>40732</v>
      </c>
      <c r="D2938">
        <v>1037022454355</v>
      </c>
      <c r="E2938">
        <v>1</v>
      </c>
      <c r="F2938">
        <v>6101666478</v>
      </c>
      <c r="G2938">
        <v>4700000</v>
      </c>
      <c r="H2938" t="s">
        <v>40297</v>
      </c>
      <c r="I2938">
        <v>12356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44687</v>
      </c>
      <c r="D2939">
        <v>1037022454355</v>
      </c>
      <c r="E2939">
        <v>1</v>
      </c>
      <c r="F2939">
        <v>6109521553</v>
      </c>
      <c r="G2939">
        <v>4200000</v>
      </c>
      <c r="H2939" t="s">
        <v>40297</v>
      </c>
      <c r="I2939">
        <v>12356</v>
      </c>
      <c r="J2939">
        <v>3</v>
      </c>
      <c r="K2939">
        <v>8</v>
      </c>
    </row>
    <row r="2940" spans="1:11">
      <c r="A2940">
        <v>90</v>
      </c>
      <c r="B2940" t="b">
        <v>0</v>
      </c>
      <c r="C2940" t="s">
        <v>41555</v>
      </c>
      <c r="D2940">
        <v>1037022454355</v>
      </c>
      <c r="E2940">
        <v>1</v>
      </c>
      <c r="F2940">
        <v>6069886062</v>
      </c>
      <c r="G2940">
        <v>1100000</v>
      </c>
      <c r="H2940" t="s">
        <v>40297</v>
      </c>
      <c r="I2940">
        <v>12557</v>
      </c>
      <c r="J2940">
        <v>74</v>
      </c>
      <c r="K2940">
        <v>80</v>
      </c>
    </row>
    <row r="2941" spans="1:11">
      <c r="A2941">
        <v>90</v>
      </c>
      <c r="B2941" t="b">
        <v>0</v>
      </c>
      <c r="C2941" t="s">
        <v>44112</v>
      </c>
      <c r="D2941">
        <v>1037022454355</v>
      </c>
      <c r="E2941">
        <v>1</v>
      </c>
      <c r="F2941">
        <v>6098246000</v>
      </c>
      <c r="G2941">
        <v>700000</v>
      </c>
      <c r="H2941" t="s">
        <v>40297</v>
      </c>
      <c r="I2941">
        <v>12557</v>
      </c>
      <c r="J2941">
        <v>50</v>
      </c>
      <c r="K2941">
        <v>50</v>
      </c>
    </row>
    <row r="2942" spans="1:11">
      <c r="A2942">
        <v>90</v>
      </c>
      <c r="B2942" t="b">
        <v>0</v>
      </c>
      <c r="C2942" t="s">
        <v>42282</v>
      </c>
      <c r="D2942">
        <v>1037022454355</v>
      </c>
      <c r="E2942">
        <v>1</v>
      </c>
      <c r="F2942">
        <v>6104460632</v>
      </c>
      <c r="G2942">
        <v>625000</v>
      </c>
      <c r="H2942" t="s">
        <v>40297</v>
      </c>
      <c r="I2942">
        <v>12557</v>
      </c>
      <c r="J2942">
        <v>166</v>
      </c>
      <c r="K2942">
        <v>200</v>
      </c>
    </row>
    <row r="2943" spans="1:11">
      <c r="A2943">
        <v>90</v>
      </c>
      <c r="B2943" t="b">
        <v>0</v>
      </c>
      <c r="C2943" t="s">
        <v>42915</v>
      </c>
      <c r="D2943">
        <v>1037022454355</v>
      </c>
      <c r="E2943">
        <v>1</v>
      </c>
      <c r="F2943">
        <v>6103973301</v>
      </c>
      <c r="G2943">
        <v>624000</v>
      </c>
      <c r="H2943" t="s">
        <v>40297</v>
      </c>
      <c r="I2943">
        <v>12557</v>
      </c>
      <c r="J2943">
        <v>7</v>
      </c>
      <c r="K2943">
        <v>140</v>
      </c>
    </row>
    <row r="2944" spans="1:11">
      <c r="A2944">
        <v>90</v>
      </c>
      <c r="B2944" t="b">
        <v>0</v>
      </c>
      <c r="C2944" t="s">
        <v>42593</v>
      </c>
      <c r="D2944">
        <v>1037022454355</v>
      </c>
      <c r="E2944">
        <v>1</v>
      </c>
      <c r="F2944">
        <v>6123992465</v>
      </c>
      <c r="G2944">
        <v>149000</v>
      </c>
      <c r="H2944" t="s">
        <v>40297</v>
      </c>
      <c r="I2944">
        <v>12559</v>
      </c>
      <c r="J2944">
        <v>3</v>
      </c>
      <c r="K2944">
        <v>20</v>
      </c>
    </row>
    <row r="2945" spans="1:11">
      <c r="A2945">
        <v>90</v>
      </c>
      <c r="B2945" t="b">
        <v>0</v>
      </c>
      <c r="C2945" t="s">
        <v>47419</v>
      </c>
      <c r="D2945">
        <v>1037022454355</v>
      </c>
      <c r="E2945">
        <v>1</v>
      </c>
      <c r="F2945">
        <v>6101358315</v>
      </c>
      <c r="G2945">
        <v>146000</v>
      </c>
      <c r="H2945" t="s">
        <v>40297</v>
      </c>
      <c r="I2945">
        <v>12559</v>
      </c>
      <c r="J2945">
        <v>65</v>
      </c>
      <c r="K2945">
        <v>150</v>
      </c>
    </row>
    <row r="2946" spans="1:11">
      <c r="A2946">
        <v>90</v>
      </c>
      <c r="B2946" t="b">
        <v>0</v>
      </c>
      <c r="C2946" t="s">
        <v>40915</v>
      </c>
      <c r="D2946">
        <v>1037022454355</v>
      </c>
      <c r="E2946">
        <v>1</v>
      </c>
      <c r="F2946">
        <v>6108384896</v>
      </c>
      <c r="G2946">
        <v>150000</v>
      </c>
      <c r="H2946" t="s">
        <v>40297</v>
      </c>
      <c r="I2946">
        <v>12563</v>
      </c>
      <c r="J2946">
        <v>2</v>
      </c>
      <c r="K2946">
        <v>10</v>
      </c>
    </row>
    <row r="2947" spans="1:11">
      <c r="A2947">
        <v>90</v>
      </c>
      <c r="B2947" t="b">
        <v>0</v>
      </c>
      <c r="C2947" t="s">
        <v>42592</v>
      </c>
      <c r="D2947">
        <v>1037022454355</v>
      </c>
      <c r="E2947">
        <v>1</v>
      </c>
      <c r="F2947">
        <v>6111540611</v>
      </c>
      <c r="G2947">
        <v>120000</v>
      </c>
      <c r="H2947" t="s">
        <v>40297</v>
      </c>
      <c r="I2947">
        <v>12563</v>
      </c>
      <c r="J2947">
        <v>474</v>
      </c>
      <c r="K2947">
        <v>500</v>
      </c>
    </row>
    <row r="2948" spans="1:11">
      <c r="A2948">
        <v>90</v>
      </c>
      <c r="B2948" t="b">
        <v>0</v>
      </c>
      <c r="C2948" t="s">
        <v>42507</v>
      </c>
      <c r="D2948">
        <v>1037022454355</v>
      </c>
      <c r="E2948">
        <v>1</v>
      </c>
      <c r="F2948">
        <v>6069886434</v>
      </c>
      <c r="G2948">
        <v>1000000</v>
      </c>
      <c r="H2948" t="s">
        <v>40297</v>
      </c>
      <c r="I2948">
        <v>12565</v>
      </c>
      <c r="J2948">
        <v>63</v>
      </c>
      <c r="K2948">
        <v>130</v>
      </c>
    </row>
    <row r="2949" spans="1:11">
      <c r="A2949">
        <v>90</v>
      </c>
      <c r="B2949" t="b">
        <v>0</v>
      </c>
      <c r="C2949" t="s">
        <v>43843</v>
      </c>
      <c r="D2949">
        <v>1037022454355</v>
      </c>
      <c r="E2949">
        <v>1</v>
      </c>
      <c r="F2949">
        <v>6074389171</v>
      </c>
      <c r="G2949">
        <v>1000000</v>
      </c>
      <c r="H2949" t="s">
        <v>40297</v>
      </c>
      <c r="I2949">
        <v>12565</v>
      </c>
      <c r="J2949">
        <v>3</v>
      </c>
      <c r="K2949">
        <v>3</v>
      </c>
    </row>
    <row r="2950" spans="1:11">
      <c r="A2950">
        <v>90</v>
      </c>
      <c r="B2950" t="b">
        <v>0</v>
      </c>
      <c r="C2950" t="s">
        <v>41384</v>
      </c>
      <c r="D2950">
        <v>1037022454355</v>
      </c>
      <c r="E2950">
        <v>1</v>
      </c>
      <c r="F2950">
        <v>6078503036</v>
      </c>
      <c r="G2950">
        <v>500000</v>
      </c>
      <c r="H2950" t="s">
        <v>40297</v>
      </c>
      <c r="I2950">
        <v>12565</v>
      </c>
      <c r="J2950">
        <v>101</v>
      </c>
      <c r="K2950">
        <v>101</v>
      </c>
    </row>
    <row r="2951" spans="1:11">
      <c r="A2951">
        <v>90</v>
      </c>
      <c r="B2951" t="b">
        <v>0</v>
      </c>
      <c r="C2951" t="s">
        <v>42913</v>
      </c>
      <c r="D2951">
        <v>1037022454355</v>
      </c>
      <c r="E2951">
        <v>1</v>
      </c>
      <c r="F2951">
        <v>6079823265</v>
      </c>
      <c r="G2951">
        <v>400100</v>
      </c>
      <c r="H2951" t="s">
        <v>40297</v>
      </c>
      <c r="I2951">
        <v>12565</v>
      </c>
      <c r="J2951">
        <v>32</v>
      </c>
      <c r="K2951">
        <v>40</v>
      </c>
    </row>
    <row r="2952" spans="1:11">
      <c r="A2952">
        <v>90</v>
      </c>
      <c r="B2952" t="b">
        <v>0</v>
      </c>
      <c r="C2952" t="s">
        <v>41840</v>
      </c>
      <c r="D2952">
        <v>1037022454355</v>
      </c>
      <c r="E2952">
        <v>1</v>
      </c>
      <c r="F2952">
        <v>6095643272</v>
      </c>
      <c r="G2952">
        <v>399800</v>
      </c>
      <c r="H2952" t="s">
        <v>40297</v>
      </c>
      <c r="I2952">
        <v>12565</v>
      </c>
      <c r="J2952">
        <v>4</v>
      </c>
      <c r="K2952">
        <v>4</v>
      </c>
    </row>
    <row r="2953" spans="1:11">
      <c r="A2953">
        <v>90</v>
      </c>
      <c r="B2953" t="b">
        <v>0</v>
      </c>
      <c r="C2953" t="s">
        <v>43502</v>
      </c>
      <c r="D2953">
        <v>1037022454355</v>
      </c>
      <c r="E2953">
        <v>1</v>
      </c>
      <c r="F2953">
        <v>6079171354</v>
      </c>
      <c r="G2953">
        <v>399400</v>
      </c>
      <c r="H2953" t="s">
        <v>40297</v>
      </c>
      <c r="I2953">
        <v>12565</v>
      </c>
      <c r="J2953">
        <v>54</v>
      </c>
      <c r="K2953">
        <v>112</v>
      </c>
    </row>
    <row r="2954" spans="1:11">
      <c r="A2954">
        <v>90</v>
      </c>
      <c r="B2954" t="b">
        <v>0</v>
      </c>
      <c r="C2954" t="s">
        <v>43338</v>
      </c>
      <c r="D2954">
        <v>1037022454355</v>
      </c>
      <c r="E2954">
        <v>1</v>
      </c>
      <c r="F2954">
        <v>6077400938</v>
      </c>
      <c r="G2954">
        <v>399300</v>
      </c>
      <c r="H2954" t="s">
        <v>40297</v>
      </c>
      <c r="I2954">
        <v>12565</v>
      </c>
      <c r="J2954">
        <v>234</v>
      </c>
      <c r="K2954">
        <v>520</v>
      </c>
    </row>
    <row r="2955" spans="1:11">
      <c r="A2955">
        <v>90</v>
      </c>
      <c r="B2955" t="b">
        <v>0</v>
      </c>
      <c r="C2955" t="s">
        <v>44191</v>
      </c>
      <c r="D2955">
        <v>1037022454355</v>
      </c>
      <c r="E2955">
        <v>1</v>
      </c>
      <c r="F2955">
        <v>6068001617</v>
      </c>
      <c r="G2955">
        <v>298</v>
      </c>
      <c r="H2955" t="s">
        <v>40297</v>
      </c>
      <c r="I2955">
        <v>12608</v>
      </c>
      <c r="J2955">
        <v>73</v>
      </c>
      <c r="K2955">
        <v>2812</v>
      </c>
    </row>
    <row r="2956" spans="1:11">
      <c r="A2956">
        <v>90</v>
      </c>
      <c r="B2956" t="b">
        <v>0</v>
      </c>
      <c r="C2956" t="s">
        <v>42177</v>
      </c>
      <c r="D2956">
        <v>1037022454355</v>
      </c>
      <c r="E2956">
        <v>1</v>
      </c>
      <c r="F2956">
        <v>6071666455</v>
      </c>
      <c r="G2956">
        <v>99</v>
      </c>
      <c r="H2956" t="s">
        <v>40297</v>
      </c>
      <c r="I2956">
        <v>12608</v>
      </c>
      <c r="J2956">
        <v>11786</v>
      </c>
      <c r="K2956">
        <v>11786</v>
      </c>
    </row>
    <row r="2957" spans="1:11">
      <c r="A2957">
        <v>30</v>
      </c>
      <c r="B2957" t="b">
        <v>0</v>
      </c>
      <c r="C2957" t="s">
        <v>42318</v>
      </c>
      <c r="D2957">
        <v>1037022454355</v>
      </c>
      <c r="E2957">
        <v>1</v>
      </c>
      <c r="F2957">
        <v>6111309341</v>
      </c>
      <c r="G2957">
        <v>98.9</v>
      </c>
      <c r="H2957" t="s">
        <v>40297</v>
      </c>
      <c r="I2957">
        <v>12608</v>
      </c>
      <c r="J2957">
        <v>30000</v>
      </c>
      <c r="K2957">
        <v>30000</v>
      </c>
    </row>
    <row r="2958" spans="1:11">
      <c r="A2958">
        <v>30</v>
      </c>
      <c r="B2958" t="b">
        <v>0</v>
      </c>
      <c r="C2958" t="s">
        <v>42383</v>
      </c>
      <c r="D2958">
        <v>1037022454355</v>
      </c>
      <c r="E2958">
        <v>1</v>
      </c>
      <c r="F2958">
        <v>6111309751</v>
      </c>
      <c r="G2958">
        <v>98.8</v>
      </c>
      <c r="H2958" t="s">
        <v>40297</v>
      </c>
      <c r="I2958">
        <v>12608</v>
      </c>
      <c r="J2958">
        <v>1316</v>
      </c>
      <c r="K2958">
        <v>30000</v>
      </c>
    </row>
    <row r="2959" spans="1:11">
      <c r="A2959">
        <v>30</v>
      </c>
      <c r="B2959" t="b">
        <v>0</v>
      </c>
      <c r="C2959" t="s">
        <v>42717</v>
      </c>
      <c r="D2959">
        <v>1037022454355</v>
      </c>
      <c r="E2959">
        <v>1</v>
      </c>
      <c r="F2959">
        <v>6115702913</v>
      </c>
      <c r="G2959">
        <v>98.7</v>
      </c>
      <c r="H2959" t="s">
        <v>40297</v>
      </c>
      <c r="I2959">
        <v>12608</v>
      </c>
      <c r="J2959">
        <v>9937</v>
      </c>
      <c r="K2959">
        <v>40000</v>
      </c>
    </row>
    <row r="2960" spans="1:11">
      <c r="A2960">
        <v>90</v>
      </c>
      <c r="B2960" t="b">
        <v>0</v>
      </c>
      <c r="C2960" t="s">
        <v>42499</v>
      </c>
      <c r="D2960">
        <v>1037022454355</v>
      </c>
      <c r="E2960">
        <v>1</v>
      </c>
      <c r="F2960">
        <v>6079034151</v>
      </c>
      <c r="G2960">
        <v>71.23</v>
      </c>
      <c r="H2960" t="s">
        <v>40297</v>
      </c>
      <c r="I2960">
        <v>12612</v>
      </c>
      <c r="J2960">
        <v>3240</v>
      </c>
      <c r="K2960">
        <v>3240</v>
      </c>
    </row>
    <row r="2961" spans="1:11">
      <c r="A2961">
        <v>90</v>
      </c>
      <c r="B2961" t="b">
        <v>0</v>
      </c>
      <c r="C2961" t="s">
        <v>44580</v>
      </c>
      <c r="D2961">
        <v>1037022454355</v>
      </c>
      <c r="E2961">
        <v>1</v>
      </c>
      <c r="F2961">
        <v>6077408276</v>
      </c>
      <c r="G2961">
        <v>69</v>
      </c>
      <c r="H2961" t="s">
        <v>40297</v>
      </c>
      <c r="I2961">
        <v>12612</v>
      </c>
      <c r="J2961">
        <v>3776</v>
      </c>
      <c r="K2961">
        <v>4776</v>
      </c>
    </row>
    <row r="2962" spans="1:11">
      <c r="A2962">
        <v>90</v>
      </c>
      <c r="B2962" t="b">
        <v>0</v>
      </c>
      <c r="C2962" t="s">
        <v>43593</v>
      </c>
      <c r="D2962">
        <v>1037022454355</v>
      </c>
      <c r="E2962">
        <v>1</v>
      </c>
      <c r="F2962">
        <v>6100471029</v>
      </c>
      <c r="G2962">
        <v>64.95</v>
      </c>
      <c r="H2962" t="s">
        <v>40297</v>
      </c>
      <c r="I2962">
        <v>12612</v>
      </c>
      <c r="J2962">
        <v>72408</v>
      </c>
      <c r="K2962">
        <v>103377</v>
      </c>
    </row>
    <row r="2963" spans="1:11">
      <c r="A2963">
        <v>90</v>
      </c>
      <c r="B2963" t="b">
        <v>0</v>
      </c>
      <c r="C2963" t="s">
        <v>41579</v>
      </c>
      <c r="D2963">
        <v>1037022454355</v>
      </c>
      <c r="E2963">
        <v>1</v>
      </c>
      <c r="F2963">
        <v>6107962611</v>
      </c>
      <c r="G2963">
        <v>61.94</v>
      </c>
      <c r="H2963" t="s">
        <v>40297</v>
      </c>
      <c r="I2963">
        <v>12612</v>
      </c>
      <c r="J2963">
        <v>2700</v>
      </c>
      <c r="K2963">
        <v>2700</v>
      </c>
    </row>
    <row r="2964" spans="1:11">
      <c r="A2964">
        <v>90</v>
      </c>
      <c r="B2964" t="b">
        <v>0</v>
      </c>
      <c r="C2964" t="s">
        <v>41159</v>
      </c>
      <c r="D2964">
        <v>1037022454355</v>
      </c>
      <c r="E2964">
        <v>1</v>
      </c>
      <c r="F2964">
        <v>6108740390</v>
      </c>
      <c r="G2964">
        <v>61.85</v>
      </c>
      <c r="H2964" t="s">
        <v>40297</v>
      </c>
      <c r="I2964">
        <v>12612</v>
      </c>
      <c r="J2964">
        <v>134400</v>
      </c>
      <c r="K2964">
        <v>134400</v>
      </c>
    </row>
    <row r="2965" spans="1:11">
      <c r="A2965">
        <v>90</v>
      </c>
      <c r="B2965" t="b">
        <v>0</v>
      </c>
      <c r="C2965" t="s">
        <v>42745</v>
      </c>
      <c r="D2965">
        <v>1037022454355</v>
      </c>
      <c r="E2965">
        <v>1</v>
      </c>
      <c r="F2965">
        <v>6102071601</v>
      </c>
      <c r="G2965">
        <v>55</v>
      </c>
      <c r="H2965" t="s">
        <v>40297</v>
      </c>
      <c r="I2965">
        <v>12612</v>
      </c>
      <c r="J2965">
        <v>71178</v>
      </c>
      <c r="K2965">
        <v>100120</v>
      </c>
    </row>
    <row r="2966" spans="1:11">
      <c r="A2966">
        <v>90</v>
      </c>
      <c r="B2966" t="b">
        <v>0</v>
      </c>
      <c r="C2966" t="s">
        <v>43858</v>
      </c>
      <c r="D2966">
        <v>1037022454355</v>
      </c>
      <c r="E2966">
        <v>1</v>
      </c>
      <c r="F2966">
        <v>6067868470</v>
      </c>
      <c r="G2966">
        <v>39.99</v>
      </c>
      <c r="H2966" t="s">
        <v>40297</v>
      </c>
      <c r="I2966">
        <v>12612</v>
      </c>
      <c r="J2966">
        <v>171477</v>
      </c>
      <c r="K2966">
        <v>300000</v>
      </c>
    </row>
    <row r="2967" spans="1:11">
      <c r="A2967">
        <v>90</v>
      </c>
      <c r="B2967" t="b">
        <v>0</v>
      </c>
      <c r="C2967" t="s">
        <v>40638</v>
      </c>
      <c r="D2967">
        <v>1037022454355</v>
      </c>
      <c r="E2967">
        <v>1</v>
      </c>
      <c r="F2967">
        <v>6077089947</v>
      </c>
      <c r="G2967">
        <v>39.979999999999997</v>
      </c>
      <c r="H2967" t="s">
        <v>40297</v>
      </c>
      <c r="I2967">
        <v>12612</v>
      </c>
      <c r="J2967">
        <v>489635</v>
      </c>
      <c r="K2967">
        <v>1589784</v>
      </c>
    </row>
    <row r="2968" spans="1:11">
      <c r="A2968">
        <v>90</v>
      </c>
      <c r="B2968" t="b">
        <v>0</v>
      </c>
      <c r="C2968" t="s">
        <v>47047</v>
      </c>
      <c r="D2968">
        <v>1037022454355</v>
      </c>
      <c r="E2968">
        <v>1</v>
      </c>
      <c r="F2968">
        <v>6105378854</v>
      </c>
      <c r="G2968">
        <v>39.97</v>
      </c>
      <c r="H2968" t="s">
        <v>40297</v>
      </c>
      <c r="I2968">
        <v>12612</v>
      </c>
      <c r="J2968">
        <v>67329</v>
      </c>
      <c r="K2968">
        <v>100000</v>
      </c>
    </row>
    <row r="2969" spans="1:11">
      <c r="A2969">
        <v>90</v>
      </c>
      <c r="B2969" t="b">
        <v>0</v>
      </c>
      <c r="C2969" t="s">
        <v>47441</v>
      </c>
      <c r="D2969">
        <v>1037022454355</v>
      </c>
      <c r="E2969">
        <v>1</v>
      </c>
      <c r="F2969">
        <v>6107817027</v>
      </c>
      <c r="G2969">
        <v>35</v>
      </c>
      <c r="H2969" t="s">
        <v>40297</v>
      </c>
      <c r="I2969">
        <v>12612</v>
      </c>
      <c r="J2969">
        <v>47000</v>
      </c>
      <c r="K2969">
        <v>50000</v>
      </c>
    </row>
    <row r="2970" spans="1:11">
      <c r="A2970">
        <v>90</v>
      </c>
      <c r="B2970" t="b">
        <v>0</v>
      </c>
      <c r="C2970" t="s">
        <v>45191</v>
      </c>
      <c r="D2970">
        <v>1037022454355</v>
      </c>
      <c r="E2970">
        <v>1</v>
      </c>
      <c r="F2970">
        <v>6090945102</v>
      </c>
      <c r="G2970">
        <v>80</v>
      </c>
      <c r="H2970" t="s">
        <v>40297</v>
      </c>
      <c r="I2970">
        <v>12614</v>
      </c>
      <c r="J2970">
        <v>416892</v>
      </c>
      <c r="K2970">
        <v>500000</v>
      </c>
    </row>
    <row r="2971" spans="1:11">
      <c r="A2971">
        <v>90</v>
      </c>
      <c r="B2971" t="b">
        <v>0</v>
      </c>
      <c r="C2971" t="s">
        <v>43424</v>
      </c>
      <c r="D2971">
        <v>1037022454355</v>
      </c>
      <c r="E2971">
        <v>1</v>
      </c>
      <c r="F2971">
        <v>6100470094</v>
      </c>
      <c r="G2971">
        <v>79</v>
      </c>
      <c r="H2971" t="s">
        <v>40297</v>
      </c>
      <c r="I2971">
        <v>12614</v>
      </c>
      <c r="J2971">
        <v>76664</v>
      </c>
      <c r="K2971">
        <v>106794</v>
      </c>
    </row>
    <row r="2972" spans="1:11">
      <c r="A2972">
        <v>90</v>
      </c>
      <c r="B2972" t="b">
        <v>0</v>
      </c>
      <c r="C2972" t="s">
        <v>41159</v>
      </c>
      <c r="D2972">
        <v>1037022454355</v>
      </c>
      <c r="E2972">
        <v>1</v>
      </c>
      <c r="F2972">
        <v>6108740389</v>
      </c>
      <c r="G2972">
        <v>78.849999999999994</v>
      </c>
      <c r="H2972" t="s">
        <v>40297</v>
      </c>
      <c r="I2972">
        <v>12614</v>
      </c>
      <c r="J2972">
        <v>92457</v>
      </c>
      <c r="K2972">
        <v>128000</v>
      </c>
    </row>
    <row r="2973" spans="1:11">
      <c r="A2973">
        <v>90</v>
      </c>
      <c r="B2973" t="b">
        <v>0</v>
      </c>
      <c r="C2973" t="s">
        <v>41218</v>
      </c>
      <c r="D2973">
        <v>1037022454355</v>
      </c>
      <c r="E2973">
        <v>1</v>
      </c>
      <c r="F2973">
        <v>6069097757</v>
      </c>
      <c r="G2973">
        <v>157.1</v>
      </c>
      <c r="H2973" t="s">
        <v>40297</v>
      </c>
      <c r="I2973">
        <v>12618</v>
      </c>
      <c r="J2973">
        <v>200</v>
      </c>
      <c r="K2973">
        <v>200</v>
      </c>
    </row>
    <row r="2974" spans="1:11">
      <c r="A2974">
        <v>90</v>
      </c>
      <c r="B2974" t="b">
        <v>0</v>
      </c>
      <c r="C2974" t="s">
        <v>45687</v>
      </c>
      <c r="D2974">
        <v>1037022454355</v>
      </c>
      <c r="E2974">
        <v>1</v>
      </c>
      <c r="F2974">
        <v>6072303134</v>
      </c>
      <c r="G2974">
        <v>155</v>
      </c>
      <c r="H2974" t="s">
        <v>40297</v>
      </c>
      <c r="I2974">
        <v>12618</v>
      </c>
      <c r="J2974">
        <v>11022</v>
      </c>
      <c r="K2974">
        <v>11022</v>
      </c>
    </row>
    <row r="2975" spans="1:11">
      <c r="A2975">
        <v>90</v>
      </c>
      <c r="B2975" t="b">
        <v>0</v>
      </c>
      <c r="C2975" t="s">
        <v>40425</v>
      </c>
      <c r="D2975">
        <v>1037022454355</v>
      </c>
      <c r="E2975">
        <v>1</v>
      </c>
      <c r="F2975">
        <v>6072370039</v>
      </c>
      <c r="G2975">
        <v>154.5</v>
      </c>
      <c r="H2975" t="s">
        <v>40297</v>
      </c>
      <c r="I2975">
        <v>12618</v>
      </c>
      <c r="J2975">
        <v>1807</v>
      </c>
      <c r="K2975">
        <v>3807</v>
      </c>
    </row>
    <row r="2976" spans="1:11">
      <c r="A2976">
        <v>90</v>
      </c>
      <c r="B2976" t="b">
        <v>0</v>
      </c>
      <c r="C2976" t="s">
        <v>44992</v>
      </c>
      <c r="D2976">
        <v>1037022454355</v>
      </c>
      <c r="E2976">
        <v>1</v>
      </c>
      <c r="F2976">
        <v>6069939610</v>
      </c>
      <c r="G2976">
        <v>145</v>
      </c>
      <c r="H2976" t="s">
        <v>40297</v>
      </c>
      <c r="I2976">
        <v>12618</v>
      </c>
      <c r="J2976">
        <v>72360</v>
      </c>
      <c r="K2976">
        <v>89221</v>
      </c>
    </row>
    <row r="2977" spans="1:11">
      <c r="A2977">
        <v>90</v>
      </c>
      <c r="B2977" t="b">
        <v>0</v>
      </c>
      <c r="C2977" t="s">
        <v>41916</v>
      </c>
      <c r="D2977">
        <v>1037022454355</v>
      </c>
      <c r="E2977">
        <v>1</v>
      </c>
      <c r="F2977">
        <v>6085878823</v>
      </c>
      <c r="G2977">
        <v>144.9</v>
      </c>
      <c r="H2977" t="s">
        <v>40297</v>
      </c>
      <c r="I2977">
        <v>12618</v>
      </c>
      <c r="J2977">
        <v>2000</v>
      </c>
      <c r="K2977">
        <v>2000</v>
      </c>
    </row>
    <row r="2978" spans="1:11">
      <c r="A2978">
        <v>90</v>
      </c>
      <c r="B2978" t="b">
        <v>0</v>
      </c>
      <c r="C2978" t="s">
        <v>44591</v>
      </c>
      <c r="D2978">
        <v>1037022454355</v>
      </c>
      <c r="E2978">
        <v>1</v>
      </c>
      <c r="F2978">
        <v>6093104195</v>
      </c>
      <c r="G2978">
        <v>144.69999999999999</v>
      </c>
      <c r="H2978" t="s">
        <v>40297</v>
      </c>
      <c r="I2978">
        <v>12618</v>
      </c>
      <c r="J2978">
        <v>16727</v>
      </c>
      <c r="K2978">
        <v>30000</v>
      </c>
    </row>
    <row r="2979" spans="1:11">
      <c r="A2979">
        <v>90</v>
      </c>
      <c r="B2979" t="b">
        <v>0</v>
      </c>
      <c r="C2979" t="s">
        <v>45693</v>
      </c>
      <c r="D2979">
        <v>1037022454355</v>
      </c>
      <c r="E2979">
        <v>1</v>
      </c>
      <c r="F2979">
        <v>6107856473</v>
      </c>
      <c r="G2979">
        <v>135</v>
      </c>
      <c r="H2979" t="s">
        <v>40297</v>
      </c>
      <c r="I2979">
        <v>12618</v>
      </c>
      <c r="J2979">
        <v>11054</v>
      </c>
      <c r="K2979">
        <v>13204</v>
      </c>
    </row>
    <row r="2980" spans="1:11">
      <c r="A2980">
        <v>90</v>
      </c>
      <c r="B2980" t="b">
        <v>0</v>
      </c>
      <c r="C2980" t="s">
        <v>43709</v>
      </c>
      <c r="D2980">
        <v>1037022454355</v>
      </c>
      <c r="E2980">
        <v>1</v>
      </c>
      <c r="F2980">
        <v>6079827925</v>
      </c>
      <c r="G2980">
        <v>134.9</v>
      </c>
      <c r="H2980" t="s">
        <v>40297</v>
      </c>
      <c r="I2980">
        <v>12618</v>
      </c>
      <c r="J2980">
        <v>17040</v>
      </c>
      <c r="K2980">
        <v>20000</v>
      </c>
    </row>
    <row r="2981" spans="1:11">
      <c r="A2981">
        <v>90</v>
      </c>
      <c r="B2981" t="b">
        <v>0</v>
      </c>
      <c r="C2981" t="s">
        <v>43162</v>
      </c>
      <c r="D2981">
        <v>1037022454355</v>
      </c>
      <c r="E2981">
        <v>1</v>
      </c>
      <c r="F2981">
        <v>6081463155</v>
      </c>
      <c r="G2981">
        <v>134.19999999999999</v>
      </c>
      <c r="H2981" t="s">
        <v>40297</v>
      </c>
      <c r="I2981">
        <v>12618</v>
      </c>
      <c r="J2981">
        <v>20000</v>
      </c>
      <c r="K2981">
        <v>20000</v>
      </c>
    </row>
    <row r="2982" spans="1:11">
      <c r="A2982">
        <v>90</v>
      </c>
      <c r="B2982" t="b">
        <v>0</v>
      </c>
      <c r="C2982" t="s">
        <v>45689</v>
      </c>
      <c r="D2982">
        <v>1037022454355</v>
      </c>
      <c r="E2982">
        <v>1</v>
      </c>
      <c r="F2982">
        <v>6123322916</v>
      </c>
      <c r="G2982">
        <v>133.9</v>
      </c>
      <c r="H2982" t="s">
        <v>40297</v>
      </c>
      <c r="I2982">
        <v>12618</v>
      </c>
      <c r="J2982">
        <v>20000</v>
      </c>
      <c r="K2982">
        <v>20000</v>
      </c>
    </row>
    <row r="2983" spans="1:11">
      <c r="A2983">
        <v>90</v>
      </c>
      <c r="B2983" t="b">
        <v>0</v>
      </c>
      <c r="C2983" t="s">
        <v>47123</v>
      </c>
      <c r="D2983">
        <v>1037022454355</v>
      </c>
      <c r="E2983">
        <v>1</v>
      </c>
      <c r="F2983">
        <v>6084147482</v>
      </c>
      <c r="G2983">
        <v>133.6</v>
      </c>
      <c r="H2983" t="s">
        <v>40297</v>
      </c>
      <c r="I2983">
        <v>12618</v>
      </c>
      <c r="J2983">
        <v>10058</v>
      </c>
      <c r="K2983">
        <v>20000</v>
      </c>
    </row>
    <row r="2984" spans="1:11">
      <c r="A2984">
        <v>90</v>
      </c>
      <c r="B2984" t="b">
        <v>0</v>
      </c>
      <c r="C2984" t="s">
        <v>43287</v>
      </c>
      <c r="D2984">
        <v>1037022454355</v>
      </c>
      <c r="E2984">
        <v>1</v>
      </c>
      <c r="F2984">
        <v>6071666267</v>
      </c>
      <c r="G2984">
        <v>88.43</v>
      </c>
      <c r="H2984" t="s">
        <v>40297</v>
      </c>
      <c r="I2984">
        <v>12625</v>
      </c>
      <c r="J2984">
        <v>4000</v>
      </c>
      <c r="K2984">
        <v>4000</v>
      </c>
    </row>
    <row r="2985" spans="1:11">
      <c r="A2985">
        <v>90</v>
      </c>
      <c r="B2985" t="b">
        <v>0</v>
      </c>
      <c r="C2985" t="s">
        <v>41965</v>
      </c>
      <c r="D2985">
        <v>1037022454355</v>
      </c>
      <c r="E2985">
        <v>1</v>
      </c>
      <c r="F2985">
        <v>6070936937</v>
      </c>
      <c r="G2985">
        <v>79</v>
      </c>
      <c r="H2985" t="s">
        <v>40297</v>
      </c>
      <c r="I2985">
        <v>12625</v>
      </c>
      <c r="J2985">
        <v>17000</v>
      </c>
      <c r="K2985">
        <v>27000</v>
      </c>
    </row>
    <row r="2986" spans="1:11">
      <c r="A2986">
        <v>90</v>
      </c>
      <c r="B2986" t="b">
        <v>0</v>
      </c>
      <c r="C2986" t="s">
        <v>40702</v>
      </c>
      <c r="D2986">
        <v>1037022454355</v>
      </c>
      <c r="E2986">
        <v>1</v>
      </c>
      <c r="F2986">
        <v>6072306168</v>
      </c>
      <c r="G2986">
        <v>78</v>
      </c>
      <c r="H2986" t="s">
        <v>40297</v>
      </c>
      <c r="I2986">
        <v>12625</v>
      </c>
      <c r="J2986">
        <v>2782</v>
      </c>
      <c r="K2986">
        <v>2782</v>
      </c>
    </row>
    <row r="2987" spans="1:11">
      <c r="A2987">
        <v>90</v>
      </c>
      <c r="B2987" t="b">
        <v>0</v>
      </c>
      <c r="C2987" t="s">
        <v>44799</v>
      </c>
      <c r="D2987">
        <v>1037022454355</v>
      </c>
      <c r="E2987">
        <v>1</v>
      </c>
      <c r="F2987">
        <v>6072368169</v>
      </c>
      <c r="G2987">
        <v>75.5</v>
      </c>
      <c r="H2987" t="s">
        <v>40297</v>
      </c>
      <c r="I2987">
        <v>12625</v>
      </c>
      <c r="J2987">
        <v>4488</v>
      </c>
      <c r="K2987">
        <v>4488</v>
      </c>
    </row>
    <row r="2988" spans="1:11">
      <c r="A2988">
        <v>90</v>
      </c>
      <c r="B2988" t="b">
        <v>0</v>
      </c>
      <c r="C2988" t="s">
        <v>41082</v>
      </c>
      <c r="D2988">
        <v>1037022454355</v>
      </c>
      <c r="E2988">
        <v>1</v>
      </c>
      <c r="F2988">
        <v>6076043811</v>
      </c>
      <c r="G2988">
        <v>72</v>
      </c>
      <c r="H2988" t="s">
        <v>40297</v>
      </c>
      <c r="I2988">
        <v>12625</v>
      </c>
      <c r="J2988">
        <v>3000</v>
      </c>
      <c r="K2988">
        <v>3000</v>
      </c>
    </row>
    <row r="2989" spans="1:11">
      <c r="A2989">
        <v>90</v>
      </c>
      <c r="B2989" t="b">
        <v>0</v>
      </c>
      <c r="C2989" t="s">
        <v>43964</v>
      </c>
      <c r="D2989">
        <v>1037022454355</v>
      </c>
      <c r="E2989">
        <v>1</v>
      </c>
      <c r="F2989">
        <v>6122919334</v>
      </c>
      <c r="G2989">
        <v>69.010000000000005</v>
      </c>
      <c r="H2989" t="s">
        <v>40297</v>
      </c>
      <c r="I2989">
        <v>12625</v>
      </c>
      <c r="J2989">
        <v>11700</v>
      </c>
      <c r="K2989">
        <v>11700</v>
      </c>
    </row>
    <row r="2990" spans="1:11">
      <c r="A2990">
        <v>90</v>
      </c>
      <c r="B2990" t="b">
        <v>0</v>
      </c>
      <c r="C2990" t="s">
        <v>44994</v>
      </c>
      <c r="D2990">
        <v>1037022454355</v>
      </c>
      <c r="E2990">
        <v>1</v>
      </c>
      <c r="F2990">
        <v>6118731166</v>
      </c>
      <c r="G2990">
        <v>69</v>
      </c>
      <c r="H2990" t="s">
        <v>40297</v>
      </c>
      <c r="I2990">
        <v>12625</v>
      </c>
      <c r="J2990">
        <v>10679</v>
      </c>
      <c r="K2990">
        <v>10679</v>
      </c>
    </row>
    <row r="2991" spans="1:11">
      <c r="A2991">
        <v>90</v>
      </c>
      <c r="B2991" t="b">
        <v>0</v>
      </c>
      <c r="C2991" t="s">
        <v>45622</v>
      </c>
      <c r="D2991">
        <v>1037022454355</v>
      </c>
      <c r="E2991">
        <v>1</v>
      </c>
      <c r="F2991">
        <v>6116277395</v>
      </c>
      <c r="G2991">
        <v>69</v>
      </c>
      <c r="H2991" t="s">
        <v>40297</v>
      </c>
      <c r="I2991">
        <v>12625</v>
      </c>
      <c r="J2991">
        <v>10471</v>
      </c>
      <c r="K2991">
        <v>18851</v>
      </c>
    </row>
    <row r="2992" spans="1:11">
      <c r="A2992">
        <v>90</v>
      </c>
      <c r="B2992" t="b">
        <v>0</v>
      </c>
      <c r="C2992" t="s">
        <v>44131</v>
      </c>
      <c r="D2992">
        <v>1037022454355</v>
      </c>
      <c r="E2992">
        <v>1</v>
      </c>
      <c r="F2992">
        <v>6069377500</v>
      </c>
      <c r="G2992">
        <v>68.989999999999995</v>
      </c>
      <c r="H2992" t="s">
        <v>40297</v>
      </c>
      <c r="I2992">
        <v>12625</v>
      </c>
      <c r="J2992">
        <v>23682</v>
      </c>
      <c r="K2992">
        <v>100000</v>
      </c>
    </row>
    <row r="2993" spans="1:11">
      <c r="A2993">
        <v>90</v>
      </c>
      <c r="B2993" t="b">
        <v>0</v>
      </c>
      <c r="C2993" t="s">
        <v>44191</v>
      </c>
      <c r="D2993">
        <v>1037022454355</v>
      </c>
      <c r="E2993">
        <v>1</v>
      </c>
      <c r="F2993">
        <v>6068001616</v>
      </c>
      <c r="G2993">
        <v>152</v>
      </c>
      <c r="H2993" t="s">
        <v>40297</v>
      </c>
      <c r="I2993">
        <v>12631</v>
      </c>
      <c r="J2993">
        <v>1000</v>
      </c>
      <c r="K2993">
        <v>1000</v>
      </c>
    </row>
    <row r="2994" spans="1:11">
      <c r="A2994">
        <v>90</v>
      </c>
      <c r="B2994" t="b">
        <v>0</v>
      </c>
      <c r="C2994" t="s">
        <v>41965</v>
      </c>
      <c r="D2994">
        <v>1037022454355</v>
      </c>
      <c r="E2994">
        <v>1</v>
      </c>
      <c r="F2994">
        <v>6070936935</v>
      </c>
      <c r="G2994">
        <v>119</v>
      </c>
      <c r="H2994" t="s">
        <v>40297</v>
      </c>
      <c r="I2994">
        <v>12631</v>
      </c>
      <c r="J2994">
        <v>78754</v>
      </c>
      <c r="K2994">
        <v>80000</v>
      </c>
    </row>
    <row r="2995" spans="1:11">
      <c r="A2995">
        <v>90</v>
      </c>
      <c r="B2995" t="b">
        <v>0</v>
      </c>
      <c r="C2995" t="s">
        <v>42646</v>
      </c>
      <c r="D2995">
        <v>1037022454355</v>
      </c>
      <c r="E2995">
        <v>1</v>
      </c>
      <c r="F2995">
        <v>6077429449</v>
      </c>
      <c r="G2995">
        <v>118.9</v>
      </c>
      <c r="H2995" t="s">
        <v>40297</v>
      </c>
      <c r="I2995">
        <v>12631</v>
      </c>
      <c r="J2995">
        <v>1833</v>
      </c>
      <c r="K2995">
        <v>27746</v>
      </c>
    </row>
    <row r="2996" spans="1:11">
      <c r="A2996">
        <v>90</v>
      </c>
      <c r="B2996" t="b">
        <v>0</v>
      </c>
      <c r="C2996" t="s">
        <v>45597</v>
      </c>
      <c r="D2996">
        <v>1037022454355</v>
      </c>
      <c r="E2996">
        <v>1</v>
      </c>
      <c r="F2996">
        <v>6070369292</v>
      </c>
      <c r="G2996">
        <v>118.8</v>
      </c>
      <c r="H2996" t="s">
        <v>40297</v>
      </c>
      <c r="I2996">
        <v>12631</v>
      </c>
      <c r="J2996">
        <v>100000</v>
      </c>
      <c r="K2996">
        <v>100000</v>
      </c>
    </row>
    <row r="2997" spans="1:11">
      <c r="A2997">
        <v>90</v>
      </c>
      <c r="B2997" t="b">
        <v>0</v>
      </c>
      <c r="C2997" t="s">
        <v>45535</v>
      </c>
      <c r="D2997">
        <v>1037022454355</v>
      </c>
      <c r="E2997">
        <v>1</v>
      </c>
      <c r="F2997">
        <v>6070368949</v>
      </c>
      <c r="G2997">
        <v>248.9</v>
      </c>
      <c r="H2997" t="s">
        <v>40297</v>
      </c>
      <c r="I2997">
        <v>12633</v>
      </c>
      <c r="J2997">
        <v>92764</v>
      </c>
      <c r="K2997">
        <v>100000</v>
      </c>
    </row>
    <row r="2998" spans="1:11">
      <c r="A2998">
        <v>90</v>
      </c>
      <c r="B2998" t="b">
        <v>0</v>
      </c>
      <c r="C2998" t="s">
        <v>40400</v>
      </c>
      <c r="D2998">
        <v>1037022454355</v>
      </c>
      <c r="E2998">
        <v>1</v>
      </c>
      <c r="F2998">
        <v>6113624767</v>
      </c>
      <c r="G2998">
        <v>248</v>
      </c>
      <c r="H2998" t="s">
        <v>40297</v>
      </c>
      <c r="I2998">
        <v>12633</v>
      </c>
      <c r="J2998">
        <v>3110</v>
      </c>
      <c r="K2998">
        <v>10000</v>
      </c>
    </row>
    <row r="2999" spans="1:11">
      <c r="A2999">
        <v>90</v>
      </c>
      <c r="B2999" t="b">
        <v>0</v>
      </c>
      <c r="C2999" t="s">
        <v>41153</v>
      </c>
      <c r="D2999">
        <v>1037022454355</v>
      </c>
      <c r="E2999">
        <v>1</v>
      </c>
      <c r="F2999">
        <v>6072603589</v>
      </c>
      <c r="G2999">
        <v>246500000</v>
      </c>
      <c r="H2999" t="s">
        <v>40297</v>
      </c>
      <c r="I2999">
        <v>12729</v>
      </c>
      <c r="J2999">
        <v>1</v>
      </c>
      <c r="K2999">
        <v>3</v>
      </c>
    </row>
    <row r="3000" spans="1:11">
      <c r="A3000">
        <v>90</v>
      </c>
      <c r="B3000" t="b">
        <v>0</v>
      </c>
      <c r="C3000" t="s">
        <v>45649</v>
      </c>
      <c r="D3000">
        <v>1037022454355</v>
      </c>
      <c r="E3000">
        <v>1</v>
      </c>
      <c r="F3000">
        <v>6091504942</v>
      </c>
      <c r="G3000">
        <v>223000000</v>
      </c>
      <c r="H3000" t="s">
        <v>40297</v>
      </c>
      <c r="I3000">
        <v>12729</v>
      </c>
      <c r="J3000">
        <v>2</v>
      </c>
      <c r="K3000">
        <v>2</v>
      </c>
    </row>
    <row r="3001" spans="1:11">
      <c r="A3001">
        <v>90</v>
      </c>
      <c r="B3001" t="b">
        <v>0</v>
      </c>
      <c r="C3001" t="s">
        <v>45113</v>
      </c>
      <c r="D3001">
        <v>1037022454355</v>
      </c>
      <c r="E3001">
        <v>1</v>
      </c>
      <c r="F3001">
        <v>6090027147</v>
      </c>
      <c r="G3001">
        <v>280000000</v>
      </c>
      <c r="H3001" t="s">
        <v>40297</v>
      </c>
      <c r="I3001">
        <v>12731</v>
      </c>
      <c r="J3001">
        <v>1</v>
      </c>
      <c r="K3001">
        <v>2</v>
      </c>
    </row>
    <row r="3002" spans="1:11">
      <c r="A3002">
        <v>90</v>
      </c>
      <c r="B3002" t="b">
        <v>0</v>
      </c>
      <c r="C3002" t="s">
        <v>42993</v>
      </c>
      <c r="D3002">
        <v>1037022454355</v>
      </c>
      <c r="E3002">
        <v>1</v>
      </c>
      <c r="F3002">
        <v>6081724342</v>
      </c>
      <c r="G3002">
        <v>250000000</v>
      </c>
      <c r="H3002" t="s">
        <v>40297</v>
      </c>
      <c r="I3002">
        <v>12735</v>
      </c>
      <c r="J3002">
        <v>1</v>
      </c>
      <c r="K3002">
        <v>1</v>
      </c>
    </row>
    <row r="3003" spans="1:11">
      <c r="A3003">
        <v>30</v>
      </c>
      <c r="B3003" t="b">
        <v>0</v>
      </c>
      <c r="C3003" t="s">
        <v>41396</v>
      </c>
      <c r="D3003">
        <v>1037022454355</v>
      </c>
      <c r="E3003">
        <v>1</v>
      </c>
      <c r="F3003">
        <v>6113106111</v>
      </c>
      <c r="G3003">
        <v>200000000</v>
      </c>
      <c r="H3003" t="s">
        <v>40297</v>
      </c>
      <c r="I3003">
        <v>12735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44489</v>
      </c>
      <c r="D3004">
        <v>1037022454355</v>
      </c>
      <c r="E3004">
        <v>1</v>
      </c>
      <c r="F3004">
        <v>6120202743</v>
      </c>
      <c r="G3004">
        <v>200000000</v>
      </c>
      <c r="H3004" t="s">
        <v>40297</v>
      </c>
      <c r="I3004">
        <v>12735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43059</v>
      </c>
      <c r="D3005">
        <v>1037022454355</v>
      </c>
      <c r="E3005">
        <v>1</v>
      </c>
      <c r="F3005">
        <v>6081462571</v>
      </c>
      <c r="G3005">
        <v>250000000</v>
      </c>
      <c r="H3005" t="s">
        <v>40297</v>
      </c>
      <c r="I3005">
        <v>12743</v>
      </c>
      <c r="J3005">
        <v>2</v>
      </c>
      <c r="K3005">
        <v>2</v>
      </c>
    </row>
    <row r="3006" spans="1:11">
      <c r="A3006">
        <v>30</v>
      </c>
      <c r="B3006" t="b">
        <v>0</v>
      </c>
      <c r="C3006" t="s">
        <v>45389</v>
      </c>
      <c r="D3006">
        <v>1037022454355</v>
      </c>
      <c r="E3006">
        <v>1</v>
      </c>
      <c r="F3006">
        <v>6113916697</v>
      </c>
      <c r="G3006">
        <v>210000000</v>
      </c>
      <c r="H3006" t="s">
        <v>40297</v>
      </c>
      <c r="I3006">
        <v>12743</v>
      </c>
      <c r="J3006">
        <v>1</v>
      </c>
      <c r="K3006">
        <v>1</v>
      </c>
    </row>
    <row r="3007" spans="1:11">
      <c r="A3007">
        <v>90</v>
      </c>
      <c r="B3007" t="b">
        <v>0</v>
      </c>
      <c r="C3007" t="s">
        <v>43652</v>
      </c>
      <c r="D3007">
        <v>1037022454355</v>
      </c>
      <c r="E3007">
        <v>1</v>
      </c>
      <c r="F3007">
        <v>6114627184</v>
      </c>
      <c r="G3007">
        <v>209900000</v>
      </c>
      <c r="H3007" t="s">
        <v>40297</v>
      </c>
      <c r="I3007">
        <v>12743</v>
      </c>
      <c r="J3007">
        <v>1</v>
      </c>
      <c r="K3007">
        <v>1</v>
      </c>
    </row>
    <row r="3008" spans="1:11">
      <c r="A3008">
        <v>90</v>
      </c>
      <c r="B3008" t="b">
        <v>0</v>
      </c>
      <c r="C3008" t="s">
        <v>40721</v>
      </c>
      <c r="D3008">
        <v>1037022454355</v>
      </c>
      <c r="E3008">
        <v>1</v>
      </c>
      <c r="F3008">
        <v>6076664446</v>
      </c>
      <c r="G3008">
        <v>450000000</v>
      </c>
      <c r="H3008" t="s">
        <v>40297</v>
      </c>
      <c r="I3008">
        <v>12745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42779</v>
      </c>
      <c r="D3009">
        <v>1037022454355</v>
      </c>
      <c r="E3009">
        <v>1</v>
      </c>
      <c r="F3009">
        <v>6082607626</v>
      </c>
      <c r="G3009">
        <v>274600000</v>
      </c>
      <c r="H3009" t="s">
        <v>40297</v>
      </c>
      <c r="I3009">
        <v>12745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43798</v>
      </c>
      <c r="D3010">
        <v>1037022454355</v>
      </c>
      <c r="E3010">
        <v>1</v>
      </c>
      <c r="F3010">
        <v>6123288649</v>
      </c>
      <c r="G3010">
        <v>260000000</v>
      </c>
      <c r="H3010" t="s">
        <v>40297</v>
      </c>
      <c r="I3010">
        <v>12745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47538</v>
      </c>
      <c r="D3011">
        <v>1037022454355</v>
      </c>
      <c r="E3011">
        <v>1</v>
      </c>
      <c r="F3011">
        <v>6131082446</v>
      </c>
      <c r="G3011">
        <v>240000000</v>
      </c>
      <c r="H3011" t="s">
        <v>40297</v>
      </c>
      <c r="I3011">
        <v>12745</v>
      </c>
      <c r="J3011">
        <v>1</v>
      </c>
      <c r="K3011">
        <v>1</v>
      </c>
    </row>
    <row r="3012" spans="1:11">
      <c r="A3012">
        <v>90</v>
      </c>
      <c r="B3012" t="b">
        <v>0</v>
      </c>
      <c r="C3012" t="s">
        <v>42462</v>
      </c>
      <c r="D3012">
        <v>1037022454355</v>
      </c>
      <c r="E3012">
        <v>1</v>
      </c>
      <c r="F3012">
        <v>6124286463</v>
      </c>
      <c r="G3012">
        <v>260200000</v>
      </c>
      <c r="H3012" t="s">
        <v>40297</v>
      </c>
      <c r="I3012">
        <v>12747</v>
      </c>
      <c r="J3012">
        <v>1</v>
      </c>
      <c r="K3012">
        <v>1</v>
      </c>
    </row>
    <row r="3013" spans="1:11">
      <c r="A3013">
        <v>30</v>
      </c>
      <c r="B3013" t="b">
        <v>0</v>
      </c>
      <c r="C3013" t="s">
        <v>46319</v>
      </c>
      <c r="D3013">
        <v>1037022454355</v>
      </c>
      <c r="E3013">
        <v>1</v>
      </c>
      <c r="F3013">
        <v>6104636703</v>
      </c>
      <c r="G3013">
        <v>260200000</v>
      </c>
      <c r="H3013" t="s">
        <v>40297</v>
      </c>
      <c r="I3013">
        <v>12747</v>
      </c>
      <c r="J3013">
        <v>1</v>
      </c>
      <c r="K3013">
        <v>1</v>
      </c>
    </row>
    <row r="3014" spans="1:11">
      <c r="A3014">
        <v>14</v>
      </c>
      <c r="B3014" t="b">
        <v>0</v>
      </c>
      <c r="C3014" t="s">
        <v>46144</v>
      </c>
      <c r="D3014">
        <v>1037022454355</v>
      </c>
      <c r="E3014">
        <v>1</v>
      </c>
      <c r="F3014">
        <v>6126551311</v>
      </c>
      <c r="G3014">
        <v>260100000</v>
      </c>
      <c r="H3014" t="s">
        <v>40297</v>
      </c>
      <c r="I3014">
        <v>12747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45541</v>
      </c>
      <c r="D3015">
        <v>1037022454355</v>
      </c>
      <c r="E3015">
        <v>1</v>
      </c>
      <c r="F3015">
        <v>6110280386</v>
      </c>
      <c r="G3015">
        <v>800</v>
      </c>
      <c r="H3015" t="s">
        <v>40297</v>
      </c>
      <c r="I3015">
        <v>12761</v>
      </c>
      <c r="J3015">
        <v>10314</v>
      </c>
      <c r="K3015">
        <v>11314</v>
      </c>
    </row>
    <row r="3016" spans="1:11">
      <c r="A3016">
        <v>90</v>
      </c>
      <c r="B3016" t="b">
        <v>0</v>
      </c>
      <c r="C3016" t="s">
        <v>46292</v>
      </c>
      <c r="D3016">
        <v>1037022454355</v>
      </c>
      <c r="E3016">
        <v>1</v>
      </c>
      <c r="F3016">
        <v>6126295629</v>
      </c>
      <c r="G3016">
        <v>775</v>
      </c>
      <c r="H3016" t="s">
        <v>40297</v>
      </c>
      <c r="I3016">
        <v>12761</v>
      </c>
      <c r="J3016">
        <v>2557</v>
      </c>
      <c r="K3016">
        <v>2557</v>
      </c>
    </row>
    <row r="3017" spans="1:11">
      <c r="A3017">
        <v>90</v>
      </c>
      <c r="B3017" t="b">
        <v>0</v>
      </c>
      <c r="C3017" t="s">
        <v>45911</v>
      </c>
      <c r="D3017">
        <v>1037022454355</v>
      </c>
      <c r="E3017">
        <v>1</v>
      </c>
      <c r="F3017">
        <v>6128179461</v>
      </c>
      <c r="G3017">
        <v>770</v>
      </c>
      <c r="H3017" t="s">
        <v>40297</v>
      </c>
      <c r="I3017">
        <v>12761</v>
      </c>
      <c r="J3017">
        <v>800</v>
      </c>
      <c r="K3017">
        <v>800</v>
      </c>
    </row>
    <row r="3018" spans="1:11">
      <c r="A3018">
        <v>90</v>
      </c>
      <c r="B3018" t="b">
        <v>0</v>
      </c>
      <c r="C3018" t="s">
        <v>47784</v>
      </c>
      <c r="D3018">
        <v>1037022454355</v>
      </c>
      <c r="E3018">
        <v>1</v>
      </c>
      <c r="F3018">
        <v>6120150161</v>
      </c>
      <c r="G3018">
        <v>768.4</v>
      </c>
      <c r="H3018" t="s">
        <v>40297</v>
      </c>
      <c r="I3018">
        <v>12761</v>
      </c>
      <c r="J3018">
        <v>604</v>
      </c>
      <c r="K3018">
        <v>604</v>
      </c>
    </row>
    <row r="3019" spans="1:11">
      <c r="A3019">
        <v>90</v>
      </c>
      <c r="B3019" t="b">
        <v>0</v>
      </c>
      <c r="C3019" t="s">
        <v>44799</v>
      </c>
      <c r="D3019">
        <v>1037022454355</v>
      </c>
      <c r="E3019">
        <v>1</v>
      </c>
      <c r="F3019">
        <v>6072368166</v>
      </c>
      <c r="G3019">
        <v>985</v>
      </c>
      <c r="H3019" t="s">
        <v>40297</v>
      </c>
      <c r="I3019">
        <v>12765</v>
      </c>
      <c r="J3019">
        <v>1000</v>
      </c>
      <c r="K3019">
        <v>1000</v>
      </c>
    </row>
    <row r="3020" spans="1:11">
      <c r="A3020">
        <v>90</v>
      </c>
      <c r="B3020" t="b">
        <v>0</v>
      </c>
      <c r="C3020" t="s">
        <v>41231</v>
      </c>
      <c r="D3020">
        <v>1037022454355</v>
      </c>
      <c r="E3020">
        <v>1</v>
      </c>
      <c r="F3020">
        <v>6070605137</v>
      </c>
      <c r="G3020">
        <v>692</v>
      </c>
      <c r="H3020" t="s">
        <v>40297</v>
      </c>
      <c r="I3020">
        <v>12765</v>
      </c>
      <c r="J3020">
        <v>160000</v>
      </c>
      <c r="K3020">
        <v>160000</v>
      </c>
    </row>
    <row r="3021" spans="1:11">
      <c r="A3021">
        <v>90</v>
      </c>
      <c r="B3021" t="b">
        <v>0</v>
      </c>
      <c r="C3021" t="s">
        <v>41469</v>
      </c>
      <c r="D3021">
        <v>1037022454355</v>
      </c>
      <c r="E3021">
        <v>1</v>
      </c>
      <c r="F3021">
        <v>6077880963</v>
      </c>
      <c r="G3021">
        <v>689.8</v>
      </c>
      <c r="H3021" t="s">
        <v>40297</v>
      </c>
      <c r="I3021">
        <v>12765</v>
      </c>
      <c r="J3021">
        <v>20000</v>
      </c>
      <c r="K3021">
        <v>20000</v>
      </c>
    </row>
    <row r="3022" spans="1:11">
      <c r="A3022">
        <v>30</v>
      </c>
      <c r="B3022" t="b">
        <v>0</v>
      </c>
      <c r="C3022" t="s">
        <v>44151</v>
      </c>
      <c r="D3022">
        <v>1037022454355</v>
      </c>
      <c r="E3022">
        <v>1</v>
      </c>
      <c r="F3022">
        <v>6118431341</v>
      </c>
      <c r="G3022">
        <v>689.6</v>
      </c>
      <c r="H3022" t="s">
        <v>40297</v>
      </c>
      <c r="I3022">
        <v>12765</v>
      </c>
      <c r="J3022">
        <v>800</v>
      </c>
      <c r="K3022">
        <v>800</v>
      </c>
    </row>
    <row r="3023" spans="1:11">
      <c r="A3023">
        <v>30</v>
      </c>
      <c r="B3023" t="b">
        <v>0</v>
      </c>
      <c r="C3023" t="s">
        <v>45072</v>
      </c>
      <c r="D3023">
        <v>1037022454355</v>
      </c>
      <c r="E3023">
        <v>1</v>
      </c>
      <c r="F3023">
        <v>6118731657</v>
      </c>
      <c r="G3023">
        <v>689</v>
      </c>
      <c r="H3023" t="s">
        <v>40297</v>
      </c>
      <c r="I3023">
        <v>12765</v>
      </c>
      <c r="J3023">
        <v>11562</v>
      </c>
      <c r="K3023">
        <v>11562</v>
      </c>
    </row>
    <row r="3024" spans="1:11">
      <c r="A3024">
        <v>90</v>
      </c>
      <c r="B3024" t="b">
        <v>0</v>
      </c>
      <c r="C3024" t="s">
        <v>43588</v>
      </c>
      <c r="D3024">
        <v>1037022454355</v>
      </c>
      <c r="E3024">
        <v>1</v>
      </c>
      <c r="F3024">
        <v>6110732838</v>
      </c>
      <c r="G3024">
        <v>688</v>
      </c>
      <c r="H3024" t="s">
        <v>40297</v>
      </c>
      <c r="I3024">
        <v>12765</v>
      </c>
      <c r="J3024">
        <v>24200</v>
      </c>
      <c r="K3024">
        <v>25000</v>
      </c>
    </row>
    <row r="3025" spans="1:11">
      <c r="A3025">
        <v>30</v>
      </c>
      <c r="B3025" t="b">
        <v>0</v>
      </c>
      <c r="C3025" t="s">
        <v>44161</v>
      </c>
      <c r="D3025">
        <v>1037022454355</v>
      </c>
      <c r="E3025">
        <v>1</v>
      </c>
      <c r="F3025">
        <v>6122560184</v>
      </c>
      <c r="G3025">
        <v>600</v>
      </c>
      <c r="H3025" t="s">
        <v>40297</v>
      </c>
      <c r="I3025">
        <v>12765</v>
      </c>
      <c r="J3025">
        <v>1332</v>
      </c>
      <c r="K3025">
        <v>1332</v>
      </c>
    </row>
    <row r="3026" spans="1:11">
      <c r="A3026">
        <v>90</v>
      </c>
      <c r="B3026" t="b">
        <v>0</v>
      </c>
      <c r="C3026" t="s">
        <v>45916</v>
      </c>
      <c r="D3026">
        <v>1037022454355</v>
      </c>
      <c r="E3026">
        <v>1</v>
      </c>
      <c r="F3026">
        <v>6128179686</v>
      </c>
      <c r="G3026">
        <v>598</v>
      </c>
      <c r="H3026" t="s">
        <v>40297</v>
      </c>
      <c r="I3026">
        <v>12765</v>
      </c>
      <c r="J3026">
        <v>800</v>
      </c>
      <c r="K3026">
        <v>800</v>
      </c>
    </row>
    <row r="3027" spans="1:11">
      <c r="A3027">
        <v>90</v>
      </c>
      <c r="B3027" t="b">
        <v>0</v>
      </c>
      <c r="C3027" t="s">
        <v>46398</v>
      </c>
      <c r="D3027">
        <v>1037022454355</v>
      </c>
      <c r="E3027">
        <v>1</v>
      </c>
      <c r="F3027">
        <v>6080293542</v>
      </c>
      <c r="G3027">
        <v>597.9</v>
      </c>
      <c r="H3027" t="s">
        <v>40297</v>
      </c>
      <c r="I3027">
        <v>12765</v>
      </c>
      <c r="J3027">
        <v>23122</v>
      </c>
      <c r="K3027">
        <v>54062</v>
      </c>
    </row>
    <row r="3028" spans="1:11">
      <c r="A3028">
        <v>90</v>
      </c>
      <c r="B3028" t="b">
        <v>0</v>
      </c>
      <c r="C3028" t="s">
        <v>44312</v>
      </c>
      <c r="D3028">
        <v>1037022454355</v>
      </c>
      <c r="E3028">
        <v>1</v>
      </c>
      <c r="F3028">
        <v>6068249859</v>
      </c>
      <c r="G3028">
        <v>749</v>
      </c>
      <c r="H3028" t="s">
        <v>40297</v>
      </c>
      <c r="I3028">
        <v>12767</v>
      </c>
      <c r="J3028">
        <v>285</v>
      </c>
      <c r="K3028">
        <v>9066</v>
      </c>
    </row>
    <row r="3029" spans="1:11">
      <c r="A3029">
        <v>90</v>
      </c>
      <c r="B3029" t="b">
        <v>0</v>
      </c>
      <c r="C3029" t="s">
        <v>44733</v>
      </c>
      <c r="D3029">
        <v>1037022454355</v>
      </c>
      <c r="E3029">
        <v>1</v>
      </c>
      <c r="F3029">
        <v>6114305960</v>
      </c>
      <c r="G3029">
        <v>740</v>
      </c>
      <c r="H3029" t="s">
        <v>40297</v>
      </c>
      <c r="I3029">
        <v>12767</v>
      </c>
      <c r="J3029">
        <v>4122</v>
      </c>
      <c r="K3029">
        <v>10692</v>
      </c>
    </row>
    <row r="3030" spans="1:11">
      <c r="A3030">
        <v>90</v>
      </c>
      <c r="B3030" t="b">
        <v>0</v>
      </c>
      <c r="C3030" t="s">
        <v>41229</v>
      </c>
      <c r="D3030">
        <v>1037022454355</v>
      </c>
      <c r="E3030">
        <v>1</v>
      </c>
      <c r="F3030">
        <v>6123853123</v>
      </c>
      <c r="G3030">
        <v>605</v>
      </c>
      <c r="H3030" t="s">
        <v>40297</v>
      </c>
      <c r="I3030">
        <v>12767</v>
      </c>
      <c r="J3030">
        <v>38740</v>
      </c>
      <c r="K3030">
        <v>111740</v>
      </c>
    </row>
    <row r="3031" spans="1:11">
      <c r="A3031">
        <v>90</v>
      </c>
      <c r="B3031" t="b">
        <v>0</v>
      </c>
      <c r="C3031" t="s">
        <v>41877</v>
      </c>
      <c r="D3031">
        <v>1037022454355</v>
      </c>
      <c r="E3031">
        <v>1</v>
      </c>
      <c r="F3031">
        <v>6121694003</v>
      </c>
      <c r="G3031">
        <v>604</v>
      </c>
      <c r="H3031" t="s">
        <v>40297</v>
      </c>
      <c r="I3031">
        <v>12767</v>
      </c>
      <c r="J3031">
        <v>82665</v>
      </c>
      <c r="K3031">
        <v>133510</v>
      </c>
    </row>
    <row r="3032" spans="1:11">
      <c r="A3032">
        <v>90</v>
      </c>
      <c r="B3032" t="b">
        <v>0</v>
      </c>
      <c r="C3032" t="s">
        <v>45480</v>
      </c>
      <c r="D3032">
        <v>1037022454355</v>
      </c>
      <c r="E3032">
        <v>1</v>
      </c>
      <c r="F3032">
        <v>6067648888</v>
      </c>
      <c r="G3032">
        <v>600</v>
      </c>
      <c r="H3032" t="s">
        <v>40297</v>
      </c>
      <c r="I3032">
        <v>12771</v>
      </c>
      <c r="J3032">
        <v>2000</v>
      </c>
      <c r="K3032">
        <v>2000</v>
      </c>
    </row>
    <row r="3033" spans="1:11">
      <c r="A3033">
        <v>90</v>
      </c>
      <c r="B3033" t="b">
        <v>0</v>
      </c>
      <c r="C3033" t="s">
        <v>44799</v>
      </c>
      <c r="D3033">
        <v>1037022454355</v>
      </c>
      <c r="E3033">
        <v>1</v>
      </c>
      <c r="F3033">
        <v>6072368167</v>
      </c>
      <c r="G3033">
        <v>434.5</v>
      </c>
      <c r="H3033" t="s">
        <v>40297</v>
      </c>
      <c r="I3033">
        <v>12771</v>
      </c>
      <c r="J3033">
        <v>1412</v>
      </c>
      <c r="K3033">
        <v>1412</v>
      </c>
    </row>
    <row r="3034" spans="1:11">
      <c r="A3034">
        <v>90</v>
      </c>
      <c r="B3034" t="b">
        <v>0</v>
      </c>
      <c r="C3034" t="s">
        <v>42375</v>
      </c>
      <c r="D3034">
        <v>1037022454355</v>
      </c>
      <c r="E3034">
        <v>1</v>
      </c>
      <c r="F3034">
        <v>6078279562</v>
      </c>
      <c r="G3034">
        <v>429.8</v>
      </c>
      <c r="H3034" t="s">
        <v>40297</v>
      </c>
      <c r="I3034">
        <v>12771</v>
      </c>
      <c r="J3034">
        <v>6006</v>
      </c>
      <c r="K3034">
        <v>20000</v>
      </c>
    </row>
    <row r="3035" spans="1:11">
      <c r="A3035">
        <v>90</v>
      </c>
      <c r="B3035" t="b">
        <v>0</v>
      </c>
      <c r="C3035" t="s">
        <v>42208</v>
      </c>
      <c r="D3035">
        <v>1037022454355</v>
      </c>
      <c r="E3035">
        <v>1</v>
      </c>
      <c r="F3035">
        <v>6084635486</v>
      </c>
      <c r="G3035">
        <v>429.5</v>
      </c>
      <c r="H3035" t="s">
        <v>40297</v>
      </c>
      <c r="I3035">
        <v>12771</v>
      </c>
      <c r="J3035">
        <v>10066</v>
      </c>
      <c r="K3035">
        <v>10066</v>
      </c>
    </row>
    <row r="3036" spans="1:11">
      <c r="A3036">
        <v>90</v>
      </c>
      <c r="B3036" t="b">
        <v>0</v>
      </c>
      <c r="C3036" t="s">
        <v>41569</v>
      </c>
      <c r="D3036">
        <v>1037022454355</v>
      </c>
      <c r="E3036">
        <v>1</v>
      </c>
      <c r="F3036">
        <v>6085582005</v>
      </c>
      <c r="G3036">
        <v>429.1</v>
      </c>
      <c r="H3036" t="s">
        <v>40297</v>
      </c>
      <c r="I3036">
        <v>12771</v>
      </c>
      <c r="J3036">
        <v>150038</v>
      </c>
      <c r="K3036">
        <v>175038</v>
      </c>
    </row>
    <row r="3037" spans="1:11">
      <c r="A3037">
        <v>90</v>
      </c>
      <c r="B3037" t="b">
        <v>0</v>
      </c>
      <c r="C3037" t="s">
        <v>40503</v>
      </c>
      <c r="D3037">
        <v>1037022454355</v>
      </c>
      <c r="E3037">
        <v>1</v>
      </c>
      <c r="F3037">
        <v>6090965208</v>
      </c>
      <c r="G3037">
        <v>428.3</v>
      </c>
      <c r="H3037" t="s">
        <v>40297</v>
      </c>
      <c r="I3037">
        <v>12771</v>
      </c>
      <c r="J3037">
        <v>336872</v>
      </c>
      <c r="K3037">
        <v>400000</v>
      </c>
    </row>
    <row r="3038" spans="1:11">
      <c r="A3038">
        <v>90</v>
      </c>
      <c r="B3038" t="b">
        <v>0</v>
      </c>
      <c r="C3038" t="s">
        <v>46664</v>
      </c>
      <c r="D3038">
        <v>1037022454355</v>
      </c>
      <c r="E3038">
        <v>1</v>
      </c>
      <c r="F3038">
        <v>6081353571</v>
      </c>
      <c r="G3038">
        <v>428.2</v>
      </c>
      <c r="H3038" t="s">
        <v>40297</v>
      </c>
      <c r="I3038">
        <v>12771</v>
      </c>
      <c r="J3038">
        <v>4195</v>
      </c>
      <c r="K3038">
        <v>18500</v>
      </c>
    </row>
    <row r="3039" spans="1:11">
      <c r="A3039">
        <v>90</v>
      </c>
      <c r="B3039" t="b">
        <v>0</v>
      </c>
      <c r="C3039" t="s">
        <v>42784</v>
      </c>
      <c r="D3039">
        <v>1037022454355</v>
      </c>
      <c r="E3039">
        <v>1</v>
      </c>
      <c r="F3039">
        <v>6123928107</v>
      </c>
      <c r="G3039">
        <v>1879</v>
      </c>
      <c r="H3039" t="s">
        <v>40297</v>
      </c>
      <c r="I3039">
        <v>12773</v>
      </c>
      <c r="J3039">
        <v>25000</v>
      </c>
      <c r="K3039">
        <v>25000</v>
      </c>
    </row>
    <row r="3040" spans="1:11">
      <c r="A3040">
        <v>90</v>
      </c>
      <c r="B3040" t="b">
        <v>0</v>
      </c>
      <c r="C3040" t="s">
        <v>42362</v>
      </c>
      <c r="D3040">
        <v>1037022454355</v>
      </c>
      <c r="E3040">
        <v>1</v>
      </c>
      <c r="F3040">
        <v>6124253830</v>
      </c>
      <c r="G3040">
        <v>750</v>
      </c>
      <c r="H3040" t="s">
        <v>40297</v>
      </c>
      <c r="I3040">
        <v>12773</v>
      </c>
      <c r="J3040">
        <v>100000</v>
      </c>
      <c r="K3040">
        <v>100000</v>
      </c>
    </row>
    <row r="3041" spans="1:11">
      <c r="A3041">
        <v>90</v>
      </c>
      <c r="B3041" t="b">
        <v>0</v>
      </c>
      <c r="C3041" t="s">
        <v>41394</v>
      </c>
      <c r="D3041">
        <v>1037022454355</v>
      </c>
      <c r="E3041">
        <v>1</v>
      </c>
      <c r="F3041">
        <v>6125656253</v>
      </c>
      <c r="G3041">
        <v>700</v>
      </c>
      <c r="H3041" t="s">
        <v>40297</v>
      </c>
      <c r="I3041">
        <v>12773</v>
      </c>
      <c r="J3041">
        <v>50000</v>
      </c>
      <c r="K3041">
        <v>50000</v>
      </c>
    </row>
    <row r="3042" spans="1:11">
      <c r="A3042">
        <v>90</v>
      </c>
      <c r="B3042" t="b">
        <v>0</v>
      </c>
      <c r="C3042" t="s">
        <v>46429</v>
      </c>
      <c r="D3042">
        <v>1037022454355</v>
      </c>
      <c r="E3042">
        <v>1</v>
      </c>
      <c r="F3042">
        <v>6127251378</v>
      </c>
      <c r="G3042">
        <v>650</v>
      </c>
      <c r="H3042" t="s">
        <v>40297</v>
      </c>
      <c r="I3042">
        <v>12773</v>
      </c>
      <c r="J3042">
        <v>20000</v>
      </c>
      <c r="K3042">
        <v>20000</v>
      </c>
    </row>
    <row r="3043" spans="1:11">
      <c r="A3043">
        <v>90</v>
      </c>
      <c r="B3043" t="b">
        <v>0</v>
      </c>
      <c r="C3043" t="s">
        <v>46153</v>
      </c>
      <c r="D3043">
        <v>1037022454355</v>
      </c>
      <c r="E3043">
        <v>1</v>
      </c>
      <c r="F3043">
        <v>6128066702</v>
      </c>
      <c r="G3043">
        <v>600</v>
      </c>
      <c r="H3043" t="s">
        <v>40297</v>
      </c>
      <c r="I3043">
        <v>12773</v>
      </c>
      <c r="J3043">
        <v>20000</v>
      </c>
      <c r="K3043">
        <v>20000</v>
      </c>
    </row>
    <row r="3044" spans="1:11">
      <c r="A3044">
        <v>30</v>
      </c>
      <c r="B3044" t="b">
        <v>0</v>
      </c>
      <c r="C3044" t="s">
        <v>47792</v>
      </c>
      <c r="D3044">
        <v>1037022454355</v>
      </c>
      <c r="E3044">
        <v>1</v>
      </c>
      <c r="F3044">
        <v>6129351685</v>
      </c>
      <c r="G3044">
        <v>549.70000000000005</v>
      </c>
      <c r="H3044" t="s">
        <v>40297</v>
      </c>
      <c r="I3044">
        <v>12773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46993</v>
      </c>
      <c r="D3045">
        <v>1037022454355</v>
      </c>
      <c r="E3045">
        <v>1</v>
      </c>
      <c r="F3045">
        <v>6122318825</v>
      </c>
      <c r="G3045">
        <v>549.6</v>
      </c>
      <c r="H3045" t="s">
        <v>40297</v>
      </c>
      <c r="I3045">
        <v>12773</v>
      </c>
      <c r="J3045">
        <v>5200</v>
      </c>
      <c r="K3045">
        <v>20000</v>
      </c>
    </row>
    <row r="3046" spans="1:11">
      <c r="A3046">
        <v>90</v>
      </c>
      <c r="B3046" t="b">
        <v>0</v>
      </c>
      <c r="C3046" t="s">
        <v>40342</v>
      </c>
      <c r="D3046">
        <v>1037022454355</v>
      </c>
      <c r="E3046">
        <v>1</v>
      </c>
      <c r="F3046">
        <v>6123494747</v>
      </c>
      <c r="G3046">
        <v>900.1</v>
      </c>
      <c r="H3046" t="s">
        <v>40297</v>
      </c>
      <c r="I3046">
        <v>12775</v>
      </c>
      <c r="J3046">
        <v>91820</v>
      </c>
      <c r="K3046">
        <v>100820</v>
      </c>
    </row>
    <row r="3047" spans="1:11">
      <c r="A3047">
        <v>90</v>
      </c>
      <c r="B3047" t="b">
        <v>0</v>
      </c>
      <c r="C3047" t="s">
        <v>42434</v>
      </c>
      <c r="D3047">
        <v>1037022454355</v>
      </c>
      <c r="E3047">
        <v>1</v>
      </c>
      <c r="F3047">
        <v>6124253429</v>
      </c>
      <c r="G3047">
        <v>660</v>
      </c>
      <c r="H3047" t="s">
        <v>40297</v>
      </c>
      <c r="I3047">
        <v>12777</v>
      </c>
      <c r="J3047">
        <v>100000</v>
      </c>
      <c r="K3047">
        <v>100000</v>
      </c>
    </row>
    <row r="3048" spans="1:11">
      <c r="A3048">
        <v>90</v>
      </c>
      <c r="B3048" t="b">
        <v>0</v>
      </c>
      <c r="C3048" t="s">
        <v>42658</v>
      </c>
      <c r="D3048">
        <v>1037022454355</v>
      </c>
      <c r="E3048">
        <v>1</v>
      </c>
      <c r="F3048">
        <v>6124882218</v>
      </c>
      <c r="G3048">
        <v>640</v>
      </c>
      <c r="H3048" t="s">
        <v>40297</v>
      </c>
      <c r="I3048">
        <v>12777</v>
      </c>
      <c r="J3048">
        <v>100000</v>
      </c>
      <c r="K3048">
        <v>100000</v>
      </c>
    </row>
    <row r="3049" spans="1:11">
      <c r="A3049">
        <v>90</v>
      </c>
      <c r="B3049" t="b">
        <v>0</v>
      </c>
      <c r="C3049" t="s">
        <v>41413</v>
      </c>
      <c r="D3049">
        <v>1037022454355</v>
      </c>
      <c r="E3049">
        <v>1</v>
      </c>
      <c r="F3049">
        <v>6125656362</v>
      </c>
      <c r="G3049">
        <v>580</v>
      </c>
      <c r="H3049" t="s">
        <v>40297</v>
      </c>
      <c r="I3049">
        <v>12777</v>
      </c>
      <c r="J3049">
        <v>50000</v>
      </c>
      <c r="K3049">
        <v>50000</v>
      </c>
    </row>
    <row r="3050" spans="1:11">
      <c r="A3050">
        <v>90</v>
      </c>
      <c r="B3050" t="b">
        <v>0</v>
      </c>
      <c r="C3050" t="s">
        <v>46436</v>
      </c>
      <c r="D3050">
        <v>1037022454355</v>
      </c>
      <c r="E3050">
        <v>1</v>
      </c>
      <c r="F3050">
        <v>6127251731</v>
      </c>
      <c r="G3050">
        <v>500</v>
      </c>
      <c r="H3050" t="s">
        <v>40297</v>
      </c>
      <c r="I3050">
        <v>12777</v>
      </c>
      <c r="J3050">
        <v>17000</v>
      </c>
      <c r="K3050">
        <v>20000</v>
      </c>
    </row>
    <row r="3051" spans="1:11">
      <c r="A3051">
        <v>90</v>
      </c>
      <c r="B3051" t="b">
        <v>0</v>
      </c>
      <c r="C3051" t="s">
        <v>45795</v>
      </c>
      <c r="D3051">
        <v>1037022454355</v>
      </c>
      <c r="E3051">
        <v>1</v>
      </c>
      <c r="F3051">
        <v>6128066561</v>
      </c>
      <c r="G3051">
        <v>450</v>
      </c>
      <c r="H3051" t="s">
        <v>40297</v>
      </c>
      <c r="I3051">
        <v>12777</v>
      </c>
      <c r="J3051">
        <v>20000</v>
      </c>
      <c r="K3051">
        <v>20000</v>
      </c>
    </row>
    <row r="3052" spans="1:11">
      <c r="A3052">
        <v>90</v>
      </c>
      <c r="B3052" t="b">
        <v>0</v>
      </c>
      <c r="C3052" t="s">
        <v>45924</v>
      </c>
      <c r="D3052">
        <v>1037022454355</v>
      </c>
      <c r="E3052">
        <v>1</v>
      </c>
      <c r="F3052">
        <v>6128179930</v>
      </c>
      <c r="G3052">
        <v>444</v>
      </c>
      <c r="H3052" t="s">
        <v>40297</v>
      </c>
      <c r="I3052">
        <v>12777</v>
      </c>
      <c r="J3052">
        <v>1010</v>
      </c>
      <c r="K3052">
        <v>5055</v>
      </c>
    </row>
    <row r="3053" spans="1:11">
      <c r="A3053">
        <v>90</v>
      </c>
      <c r="B3053" t="b">
        <v>0</v>
      </c>
      <c r="C3053" t="s">
        <v>46995</v>
      </c>
      <c r="D3053">
        <v>1037022454355</v>
      </c>
      <c r="E3053">
        <v>1</v>
      </c>
      <c r="F3053">
        <v>6093909014</v>
      </c>
      <c r="G3053">
        <v>443.9</v>
      </c>
      <c r="H3053" t="s">
        <v>40297</v>
      </c>
      <c r="I3053">
        <v>12777</v>
      </c>
      <c r="J3053">
        <v>199281</v>
      </c>
      <c r="K3053">
        <v>564420</v>
      </c>
    </row>
    <row r="3054" spans="1:11">
      <c r="A3054">
        <v>90</v>
      </c>
      <c r="B3054" t="b">
        <v>0</v>
      </c>
      <c r="C3054" t="s">
        <v>44865</v>
      </c>
      <c r="D3054">
        <v>1037022454355</v>
      </c>
      <c r="E3054">
        <v>1</v>
      </c>
      <c r="F3054">
        <v>6121876140</v>
      </c>
      <c r="G3054">
        <v>899.8</v>
      </c>
      <c r="H3054" t="s">
        <v>40297</v>
      </c>
      <c r="I3054">
        <v>12779</v>
      </c>
      <c r="J3054">
        <v>78000</v>
      </c>
      <c r="K3054">
        <v>90000</v>
      </c>
    </row>
    <row r="3055" spans="1:11">
      <c r="A3055">
        <v>90</v>
      </c>
      <c r="B3055" t="b">
        <v>0</v>
      </c>
      <c r="C3055" t="s">
        <v>42898</v>
      </c>
      <c r="D3055">
        <v>1037022454355</v>
      </c>
      <c r="E3055">
        <v>1</v>
      </c>
      <c r="F3055">
        <v>6077529386</v>
      </c>
      <c r="G3055">
        <v>195</v>
      </c>
      <c r="H3055" t="s">
        <v>40297</v>
      </c>
      <c r="I3055">
        <v>12785</v>
      </c>
      <c r="J3055">
        <v>2675349</v>
      </c>
      <c r="K3055">
        <v>3000000</v>
      </c>
    </row>
    <row r="3056" spans="1:11">
      <c r="A3056">
        <v>90</v>
      </c>
      <c r="B3056" t="b">
        <v>0</v>
      </c>
      <c r="C3056" t="s">
        <v>47298</v>
      </c>
      <c r="D3056">
        <v>1037022454355</v>
      </c>
      <c r="E3056">
        <v>1</v>
      </c>
      <c r="F3056">
        <v>6130060099</v>
      </c>
      <c r="G3056">
        <v>996.7</v>
      </c>
      <c r="H3056" t="s">
        <v>40297</v>
      </c>
      <c r="I3056">
        <v>12789</v>
      </c>
      <c r="J3056">
        <v>33631</v>
      </c>
      <c r="K3056">
        <v>35631</v>
      </c>
    </row>
    <row r="3057" spans="1:11">
      <c r="A3057">
        <v>30</v>
      </c>
      <c r="B3057" t="b">
        <v>0</v>
      </c>
      <c r="C3057" t="s">
        <v>47767</v>
      </c>
      <c r="D3057">
        <v>1037022454355</v>
      </c>
      <c r="E3057">
        <v>1</v>
      </c>
      <c r="F3057">
        <v>6130006486</v>
      </c>
      <c r="G3057">
        <v>996.6</v>
      </c>
      <c r="H3057" t="s">
        <v>40297</v>
      </c>
      <c r="I3057">
        <v>12789</v>
      </c>
      <c r="J3057">
        <v>499000</v>
      </c>
      <c r="K3057">
        <v>500000</v>
      </c>
    </row>
    <row r="3058" spans="1:11">
      <c r="A3058">
        <v>90</v>
      </c>
      <c r="B3058" t="b">
        <v>0</v>
      </c>
      <c r="C3058" t="s">
        <v>47156</v>
      </c>
      <c r="D3058">
        <v>1037022454355</v>
      </c>
      <c r="E3058">
        <v>1</v>
      </c>
      <c r="F3058">
        <v>6128811247</v>
      </c>
      <c r="G3058">
        <v>996.5</v>
      </c>
      <c r="H3058" t="s">
        <v>40297</v>
      </c>
      <c r="I3058">
        <v>12789</v>
      </c>
      <c r="J3058">
        <v>23088</v>
      </c>
      <c r="K3058">
        <v>39361</v>
      </c>
    </row>
    <row r="3059" spans="1:11">
      <c r="A3059">
        <v>90</v>
      </c>
      <c r="B3059" t="b">
        <v>0</v>
      </c>
      <c r="C3059" t="s">
        <v>42713</v>
      </c>
      <c r="D3059">
        <v>1037022454355</v>
      </c>
      <c r="E3059">
        <v>1</v>
      </c>
      <c r="F3059">
        <v>6069827669</v>
      </c>
      <c r="G3059">
        <v>999</v>
      </c>
      <c r="H3059" t="s">
        <v>40297</v>
      </c>
      <c r="I3059">
        <v>12791</v>
      </c>
      <c r="J3059">
        <v>2000</v>
      </c>
      <c r="K3059">
        <v>2000</v>
      </c>
    </row>
    <row r="3060" spans="1:11">
      <c r="A3060">
        <v>90</v>
      </c>
      <c r="B3060" t="b">
        <v>0</v>
      </c>
      <c r="C3060" t="s">
        <v>42952</v>
      </c>
      <c r="D3060">
        <v>1037022454355</v>
      </c>
      <c r="E3060">
        <v>1</v>
      </c>
      <c r="F3060">
        <v>6070517475</v>
      </c>
      <c r="G3060">
        <v>998</v>
      </c>
      <c r="H3060" t="s">
        <v>40297</v>
      </c>
      <c r="I3060">
        <v>12791</v>
      </c>
      <c r="J3060">
        <v>11000</v>
      </c>
      <c r="K3060">
        <v>11000</v>
      </c>
    </row>
    <row r="3061" spans="1:11">
      <c r="A3061">
        <v>90</v>
      </c>
      <c r="B3061" t="b">
        <v>0</v>
      </c>
      <c r="C3061" t="s">
        <v>41673</v>
      </c>
      <c r="D3061">
        <v>1037022454355</v>
      </c>
      <c r="E3061">
        <v>1</v>
      </c>
      <c r="F3061">
        <v>6070607596</v>
      </c>
      <c r="G3061">
        <v>659</v>
      </c>
      <c r="H3061" t="s">
        <v>40297</v>
      </c>
      <c r="I3061">
        <v>12791</v>
      </c>
      <c r="J3061">
        <v>77990</v>
      </c>
      <c r="K3061">
        <v>217952</v>
      </c>
    </row>
    <row r="3062" spans="1:11">
      <c r="A3062">
        <v>90</v>
      </c>
      <c r="B3062" t="b">
        <v>0</v>
      </c>
      <c r="C3062" t="s">
        <v>42841</v>
      </c>
      <c r="D3062">
        <v>1037022454355</v>
      </c>
      <c r="E3062">
        <v>1</v>
      </c>
      <c r="F3062">
        <v>6077528980</v>
      </c>
      <c r="G3062">
        <v>365</v>
      </c>
      <c r="H3062" t="s">
        <v>40297</v>
      </c>
      <c r="I3062">
        <v>12801</v>
      </c>
      <c r="J3062">
        <v>1230346</v>
      </c>
      <c r="K3062">
        <v>2107527</v>
      </c>
    </row>
    <row r="3063" spans="1:11">
      <c r="A3063">
        <v>90</v>
      </c>
      <c r="B3063" t="b">
        <v>0</v>
      </c>
      <c r="C3063" t="s">
        <v>43728</v>
      </c>
      <c r="D3063">
        <v>1037022454355</v>
      </c>
      <c r="E3063">
        <v>1</v>
      </c>
      <c r="F3063">
        <v>6087074482</v>
      </c>
      <c r="G3063">
        <v>364.9</v>
      </c>
      <c r="H3063" t="s">
        <v>40297</v>
      </c>
      <c r="I3063">
        <v>12801</v>
      </c>
      <c r="J3063">
        <v>200</v>
      </c>
      <c r="K3063">
        <v>200</v>
      </c>
    </row>
    <row r="3064" spans="1:11">
      <c r="A3064">
        <v>90</v>
      </c>
      <c r="B3064" t="b">
        <v>0</v>
      </c>
      <c r="C3064" t="s">
        <v>45306</v>
      </c>
      <c r="D3064">
        <v>1037022454355</v>
      </c>
      <c r="E3064">
        <v>1</v>
      </c>
      <c r="F3064">
        <v>6096385385</v>
      </c>
      <c r="G3064">
        <v>363.5</v>
      </c>
      <c r="H3064" t="s">
        <v>40297</v>
      </c>
      <c r="I3064">
        <v>12801</v>
      </c>
      <c r="J3064">
        <v>20000</v>
      </c>
      <c r="K3064">
        <v>20000</v>
      </c>
    </row>
    <row r="3065" spans="1:11">
      <c r="A3065">
        <v>90</v>
      </c>
      <c r="B3065" t="b">
        <v>0</v>
      </c>
      <c r="C3065" t="s">
        <v>43077</v>
      </c>
      <c r="D3065">
        <v>1037022454355</v>
      </c>
      <c r="E3065">
        <v>1</v>
      </c>
      <c r="F3065">
        <v>6085001626</v>
      </c>
      <c r="G3065">
        <v>363</v>
      </c>
      <c r="H3065" t="s">
        <v>40297</v>
      </c>
      <c r="I3065">
        <v>12801</v>
      </c>
      <c r="J3065">
        <v>14000</v>
      </c>
      <c r="K3065">
        <v>15000</v>
      </c>
    </row>
    <row r="3066" spans="1:11">
      <c r="A3066">
        <v>90</v>
      </c>
      <c r="B3066" t="b">
        <v>0</v>
      </c>
      <c r="C3066" t="s">
        <v>40547</v>
      </c>
      <c r="D3066">
        <v>1037022454355</v>
      </c>
      <c r="E3066">
        <v>1</v>
      </c>
      <c r="F3066">
        <v>6091441709</v>
      </c>
      <c r="G3066">
        <v>362.6</v>
      </c>
      <c r="H3066" t="s">
        <v>40297</v>
      </c>
      <c r="I3066">
        <v>12801</v>
      </c>
      <c r="J3066">
        <v>16155</v>
      </c>
      <c r="K3066">
        <v>17155</v>
      </c>
    </row>
    <row r="3067" spans="1:11">
      <c r="A3067">
        <v>90</v>
      </c>
      <c r="B3067" t="b">
        <v>0</v>
      </c>
      <c r="C3067" t="s">
        <v>41354</v>
      </c>
      <c r="D3067">
        <v>1037022454355</v>
      </c>
      <c r="E3067">
        <v>1</v>
      </c>
      <c r="F3067">
        <v>6093702128</v>
      </c>
      <c r="G3067">
        <v>362.4</v>
      </c>
      <c r="H3067" t="s">
        <v>40297</v>
      </c>
      <c r="I3067">
        <v>12801</v>
      </c>
      <c r="J3067">
        <v>20000</v>
      </c>
      <c r="K3067">
        <v>20000</v>
      </c>
    </row>
    <row r="3068" spans="1:11">
      <c r="A3068">
        <v>90</v>
      </c>
      <c r="B3068" t="b">
        <v>0</v>
      </c>
      <c r="C3068" t="s">
        <v>44629</v>
      </c>
      <c r="D3068">
        <v>1037022454355</v>
      </c>
      <c r="E3068">
        <v>1</v>
      </c>
      <c r="F3068">
        <v>6107855743</v>
      </c>
      <c r="G3068">
        <v>360.5</v>
      </c>
      <c r="H3068" t="s">
        <v>40297</v>
      </c>
      <c r="I3068">
        <v>12801</v>
      </c>
      <c r="J3068">
        <v>3864</v>
      </c>
      <c r="K3068">
        <v>3864</v>
      </c>
    </row>
    <row r="3069" spans="1:11">
      <c r="A3069">
        <v>90</v>
      </c>
      <c r="B3069" t="b">
        <v>0</v>
      </c>
      <c r="C3069" t="s">
        <v>46322</v>
      </c>
      <c r="D3069">
        <v>1037022454355</v>
      </c>
      <c r="E3069">
        <v>1</v>
      </c>
      <c r="F3069">
        <v>6127705487</v>
      </c>
      <c r="G3069">
        <v>359.5</v>
      </c>
      <c r="H3069" t="s">
        <v>40297</v>
      </c>
      <c r="I3069">
        <v>12801</v>
      </c>
      <c r="J3069">
        <v>8701</v>
      </c>
      <c r="K3069">
        <v>8701</v>
      </c>
    </row>
    <row r="3070" spans="1:11">
      <c r="A3070">
        <v>90</v>
      </c>
      <c r="B3070" t="b">
        <v>0</v>
      </c>
      <c r="C3070" t="s">
        <v>46260</v>
      </c>
      <c r="D3070">
        <v>1037022454355</v>
      </c>
      <c r="E3070">
        <v>1</v>
      </c>
      <c r="F3070">
        <v>6126490785</v>
      </c>
      <c r="G3070">
        <v>355.6</v>
      </c>
      <c r="H3070" t="s">
        <v>40297</v>
      </c>
      <c r="I3070">
        <v>12801</v>
      </c>
      <c r="J3070">
        <v>64684</v>
      </c>
      <c r="K3070">
        <v>70000</v>
      </c>
    </row>
    <row r="3071" spans="1:11">
      <c r="A3071">
        <v>90</v>
      </c>
      <c r="B3071" t="b">
        <v>0</v>
      </c>
      <c r="C3071" t="s">
        <v>47242</v>
      </c>
      <c r="D3071">
        <v>1037022454355</v>
      </c>
      <c r="E3071">
        <v>1</v>
      </c>
      <c r="F3071">
        <v>6129272307</v>
      </c>
      <c r="G3071">
        <v>355.5</v>
      </c>
      <c r="H3071" t="s">
        <v>40297</v>
      </c>
      <c r="I3071">
        <v>12801</v>
      </c>
      <c r="J3071">
        <v>10000</v>
      </c>
      <c r="K3071">
        <v>10000</v>
      </c>
    </row>
    <row r="3072" spans="1:11">
      <c r="A3072">
        <v>30</v>
      </c>
      <c r="B3072" t="b">
        <v>0</v>
      </c>
      <c r="C3072" t="s">
        <v>47617</v>
      </c>
      <c r="D3072">
        <v>1037022454355</v>
      </c>
      <c r="E3072">
        <v>1</v>
      </c>
      <c r="F3072">
        <v>6084193838</v>
      </c>
      <c r="G3072">
        <v>355.3</v>
      </c>
      <c r="H3072" t="s">
        <v>40297</v>
      </c>
      <c r="I3072">
        <v>12801</v>
      </c>
      <c r="J3072">
        <v>137070</v>
      </c>
      <c r="K3072">
        <v>250000</v>
      </c>
    </row>
    <row r="3073" spans="1:11">
      <c r="A3073">
        <v>30</v>
      </c>
      <c r="B3073" t="b">
        <v>0</v>
      </c>
      <c r="C3073" t="s">
        <v>46539</v>
      </c>
      <c r="D3073">
        <v>1037022454355</v>
      </c>
      <c r="E3073">
        <v>1</v>
      </c>
      <c r="F3073">
        <v>6129352755</v>
      </c>
      <c r="G3073">
        <v>355.2</v>
      </c>
      <c r="H3073" t="s">
        <v>40297</v>
      </c>
      <c r="I3073">
        <v>12801</v>
      </c>
      <c r="J3073">
        <v>4352</v>
      </c>
      <c r="K3073">
        <v>7352</v>
      </c>
    </row>
    <row r="3074" spans="1:11">
      <c r="A3074">
        <v>90</v>
      </c>
      <c r="B3074" t="b">
        <v>0</v>
      </c>
      <c r="C3074" t="s">
        <v>40737</v>
      </c>
      <c r="D3074">
        <v>1037022454355</v>
      </c>
      <c r="E3074">
        <v>1</v>
      </c>
      <c r="F3074">
        <v>6070605600</v>
      </c>
      <c r="G3074">
        <v>599</v>
      </c>
      <c r="H3074" t="s">
        <v>40297</v>
      </c>
      <c r="I3074">
        <v>12803</v>
      </c>
      <c r="J3074">
        <v>195932</v>
      </c>
      <c r="K3074">
        <v>195932</v>
      </c>
    </row>
    <row r="3075" spans="1:11">
      <c r="A3075">
        <v>90</v>
      </c>
      <c r="B3075" t="b">
        <v>0</v>
      </c>
      <c r="C3075" t="s">
        <v>43175</v>
      </c>
      <c r="D3075">
        <v>1037022454355</v>
      </c>
      <c r="E3075">
        <v>1</v>
      </c>
      <c r="F3075">
        <v>6081889211</v>
      </c>
      <c r="G3075">
        <v>550</v>
      </c>
      <c r="H3075" t="s">
        <v>40297</v>
      </c>
      <c r="I3075">
        <v>12803</v>
      </c>
      <c r="J3075">
        <v>108144</v>
      </c>
      <c r="K3075">
        <v>206908</v>
      </c>
    </row>
    <row r="3076" spans="1:11">
      <c r="A3076">
        <v>90</v>
      </c>
      <c r="B3076" t="b">
        <v>0</v>
      </c>
      <c r="C3076" t="s">
        <v>41082</v>
      </c>
      <c r="D3076">
        <v>1037022454355</v>
      </c>
      <c r="E3076">
        <v>1</v>
      </c>
      <c r="F3076">
        <v>6076043809</v>
      </c>
      <c r="G3076">
        <v>299</v>
      </c>
      <c r="H3076" t="s">
        <v>40297</v>
      </c>
      <c r="I3076">
        <v>12805</v>
      </c>
      <c r="J3076">
        <v>1154</v>
      </c>
      <c r="K3076">
        <v>2654</v>
      </c>
    </row>
    <row r="3077" spans="1:11">
      <c r="A3077">
        <v>90</v>
      </c>
      <c r="B3077" t="b">
        <v>0</v>
      </c>
      <c r="C3077" t="s">
        <v>44616</v>
      </c>
      <c r="D3077">
        <v>1037022454355</v>
      </c>
      <c r="E3077">
        <v>1</v>
      </c>
      <c r="F3077">
        <v>6074459332</v>
      </c>
      <c r="G3077">
        <v>250</v>
      </c>
      <c r="H3077" t="s">
        <v>40297</v>
      </c>
      <c r="I3077">
        <v>12805</v>
      </c>
      <c r="J3077">
        <v>35552</v>
      </c>
      <c r="K3077">
        <v>74049</v>
      </c>
    </row>
    <row r="3078" spans="1:11">
      <c r="A3078">
        <v>90</v>
      </c>
      <c r="B3078" t="b">
        <v>0</v>
      </c>
      <c r="C3078" t="s">
        <v>41333</v>
      </c>
      <c r="D3078">
        <v>1037022454355</v>
      </c>
      <c r="E3078">
        <v>1</v>
      </c>
      <c r="F3078">
        <v>6094460724</v>
      </c>
      <c r="G3078">
        <v>247.7</v>
      </c>
      <c r="H3078" t="s">
        <v>40297</v>
      </c>
      <c r="I3078">
        <v>12805</v>
      </c>
      <c r="J3078">
        <v>80570</v>
      </c>
      <c r="K3078">
        <v>86050</v>
      </c>
    </row>
    <row r="3079" spans="1:11">
      <c r="A3079">
        <v>90</v>
      </c>
      <c r="B3079" t="b">
        <v>0</v>
      </c>
      <c r="C3079" t="s">
        <v>47245</v>
      </c>
      <c r="D3079">
        <v>1037022454355</v>
      </c>
      <c r="E3079">
        <v>1</v>
      </c>
      <c r="F3079">
        <v>6129272413</v>
      </c>
      <c r="G3079">
        <v>244.7</v>
      </c>
      <c r="H3079" t="s">
        <v>40297</v>
      </c>
      <c r="I3079">
        <v>12805</v>
      </c>
      <c r="J3079">
        <v>55000</v>
      </c>
      <c r="K3079">
        <v>55000</v>
      </c>
    </row>
    <row r="3080" spans="1:11">
      <c r="A3080">
        <v>30</v>
      </c>
      <c r="B3080" t="b">
        <v>0</v>
      </c>
      <c r="C3080" t="s">
        <v>47653</v>
      </c>
      <c r="D3080">
        <v>1037022454355</v>
      </c>
      <c r="E3080">
        <v>1</v>
      </c>
      <c r="F3080">
        <v>6084194597</v>
      </c>
      <c r="G3080">
        <v>244.5</v>
      </c>
      <c r="H3080" t="s">
        <v>40297</v>
      </c>
      <c r="I3080">
        <v>12805</v>
      </c>
      <c r="J3080">
        <v>139971</v>
      </c>
      <c r="K3080">
        <v>250000</v>
      </c>
    </row>
    <row r="3081" spans="1:11">
      <c r="A3081">
        <v>30</v>
      </c>
      <c r="B3081" t="b">
        <v>0</v>
      </c>
      <c r="C3081" t="s">
        <v>47131</v>
      </c>
      <c r="D3081">
        <v>1037022454355</v>
      </c>
      <c r="E3081">
        <v>1</v>
      </c>
      <c r="F3081">
        <v>6129352756</v>
      </c>
      <c r="G3081">
        <v>244.4</v>
      </c>
      <c r="H3081" t="s">
        <v>40297</v>
      </c>
      <c r="I3081">
        <v>12805</v>
      </c>
      <c r="J3081">
        <v>5892</v>
      </c>
      <c r="K3081">
        <v>11192</v>
      </c>
    </row>
    <row r="3082" spans="1:11">
      <c r="A3082">
        <v>90</v>
      </c>
      <c r="B3082" t="b">
        <v>0</v>
      </c>
      <c r="C3082" t="s">
        <v>42684</v>
      </c>
      <c r="D3082">
        <v>1037022454355</v>
      </c>
      <c r="E3082">
        <v>1</v>
      </c>
      <c r="F3082">
        <v>6101350292</v>
      </c>
      <c r="G3082">
        <v>1201</v>
      </c>
      <c r="H3082" t="s">
        <v>40297</v>
      </c>
      <c r="I3082">
        <v>12807</v>
      </c>
      <c r="J3082">
        <v>36880</v>
      </c>
      <c r="K3082">
        <v>100000</v>
      </c>
    </row>
    <row r="3083" spans="1:11">
      <c r="A3083">
        <v>90</v>
      </c>
      <c r="B3083" t="b">
        <v>0</v>
      </c>
      <c r="C3083" t="s">
        <v>46657</v>
      </c>
      <c r="D3083">
        <v>1037022454355</v>
      </c>
      <c r="E3083">
        <v>1</v>
      </c>
      <c r="F3083">
        <v>6130142201</v>
      </c>
      <c r="G3083">
        <v>800000</v>
      </c>
      <c r="H3083" t="s">
        <v>40297</v>
      </c>
      <c r="I3083">
        <v>12814</v>
      </c>
      <c r="J3083">
        <v>1</v>
      </c>
      <c r="K3083">
        <v>20</v>
      </c>
    </row>
    <row r="3084" spans="1:11">
      <c r="A3084">
        <v>90</v>
      </c>
      <c r="B3084" t="b">
        <v>0</v>
      </c>
      <c r="C3084" t="s">
        <v>43099</v>
      </c>
      <c r="D3084">
        <v>1037022454355</v>
      </c>
      <c r="E3084">
        <v>1</v>
      </c>
      <c r="F3084">
        <v>6076645910</v>
      </c>
      <c r="G3084">
        <v>950900</v>
      </c>
      <c r="H3084" t="s">
        <v>40297</v>
      </c>
      <c r="I3084">
        <v>12816</v>
      </c>
      <c r="J3084">
        <v>645</v>
      </c>
      <c r="K3084">
        <v>1132</v>
      </c>
    </row>
    <row r="3085" spans="1:11">
      <c r="A3085">
        <v>90</v>
      </c>
      <c r="B3085" t="b">
        <v>0</v>
      </c>
      <c r="C3085" t="s">
        <v>41034</v>
      </c>
      <c r="D3085">
        <v>1037022454355</v>
      </c>
      <c r="E3085">
        <v>1</v>
      </c>
      <c r="F3085">
        <v>6103699699</v>
      </c>
      <c r="G3085">
        <v>942300</v>
      </c>
      <c r="H3085" t="s">
        <v>40297</v>
      </c>
      <c r="I3085">
        <v>12816</v>
      </c>
      <c r="J3085">
        <v>218</v>
      </c>
      <c r="K3085">
        <v>350</v>
      </c>
    </row>
    <row r="3086" spans="1:11">
      <c r="A3086">
        <v>90</v>
      </c>
      <c r="B3086" t="b">
        <v>0</v>
      </c>
      <c r="C3086" t="s">
        <v>43860</v>
      </c>
      <c r="D3086">
        <v>1037022454355</v>
      </c>
      <c r="E3086">
        <v>1</v>
      </c>
      <c r="F3086">
        <v>6112764725</v>
      </c>
      <c r="G3086">
        <v>940700</v>
      </c>
      <c r="H3086" t="s">
        <v>40297</v>
      </c>
      <c r="I3086">
        <v>12816</v>
      </c>
      <c r="J3086">
        <v>49</v>
      </c>
      <c r="K3086">
        <v>156</v>
      </c>
    </row>
    <row r="3087" spans="1:11">
      <c r="A3087">
        <v>90</v>
      </c>
      <c r="B3087" t="b">
        <v>0</v>
      </c>
      <c r="C3087" t="s">
        <v>46746</v>
      </c>
      <c r="D3087">
        <v>1037022454355</v>
      </c>
      <c r="E3087">
        <v>1</v>
      </c>
      <c r="F3087">
        <v>6129855992</v>
      </c>
      <c r="G3087">
        <v>939800</v>
      </c>
      <c r="H3087" t="s">
        <v>40297</v>
      </c>
      <c r="I3087">
        <v>12816</v>
      </c>
      <c r="J3087">
        <v>524</v>
      </c>
      <c r="K3087">
        <v>600</v>
      </c>
    </row>
    <row r="3088" spans="1:11">
      <c r="A3088">
        <v>90</v>
      </c>
      <c r="B3088" t="b">
        <v>0</v>
      </c>
      <c r="C3088" t="s">
        <v>46327</v>
      </c>
      <c r="D3088">
        <v>1037022454355</v>
      </c>
      <c r="E3088">
        <v>1</v>
      </c>
      <c r="F3088">
        <v>6128819984</v>
      </c>
      <c r="G3088">
        <v>451100</v>
      </c>
      <c r="H3088" t="s">
        <v>40297</v>
      </c>
      <c r="I3088">
        <v>12818</v>
      </c>
      <c r="J3088">
        <v>186</v>
      </c>
      <c r="K3088">
        <v>200</v>
      </c>
    </row>
    <row r="3089" spans="1:11">
      <c r="A3089">
        <v>90</v>
      </c>
      <c r="B3089" t="b">
        <v>0</v>
      </c>
      <c r="C3089" t="s">
        <v>43281</v>
      </c>
      <c r="D3089">
        <v>1037022454355</v>
      </c>
      <c r="E3089">
        <v>1</v>
      </c>
      <c r="F3089">
        <v>6074058298</v>
      </c>
      <c r="G3089">
        <v>1291000</v>
      </c>
      <c r="H3089" t="s">
        <v>40297</v>
      </c>
      <c r="I3089">
        <v>12820</v>
      </c>
      <c r="J3089">
        <v>73</v>
      </c>
      <c r="K3089">
        <v>123</v>
      </c>
    </row>
    <row r="3090" spans="1:11">
      <c r="A3090">
        <v>90</v>
      </c>
      <c r="B3090" t="b">
        <v>0</v>
      </c>
      <c r="C3090" t="s">
        <v>41357</v>
      </c>
      <c r="D3090">
        <v>1037022454355</v>
      </c>
      <c r="E3090">
        <v>1</v>
      </c>
      <c r="F3090">
        <v>6096842397</v>
      </c>
      <c r="G3090">
        <v>948800</v>
      </c>
      <c r="H3090" t="s">
        <v>40297</v>
      </c>
      <c r="I3090">
        <v>12820</v>
      </c>
      <c r="J3090">
        <v>120</v>
      </c>
      <c r="K3090">
        <v>371</v>
      </c>
    </row>
    <row r="3091" spans="1:11">
      <c r="A3091">
        <v>90</v>
      </c>
      <c r="B3091" t="b">
        <v>0</v>
      </c>
      <c r="C3091" t="s">
        <v>42542</v>
      </c>
      <c r="D3091">
        <v>1037022454355</v>
      </c>
      <c r="E3091">
        <v>1</v>
      </c>
      <c r="F3091">
        <v>6113731468</v>
      </c>
      <c r="G3091">
        <v>945000</v>
      </c>
      <c r="H3091" t="s">
        <v>40297</v>
      </c>
      <c r="I3091">
        <v>12820</v>
      </c>
      <c r="J3091">
        <v>267</v>
      </c>
      <c r="K3091">
        <v>402</v>
      </c>
    </row>
    <row r="3092" spans="1:11">
      <c r="A3092">
        <v>90</v>
      </c>
      <c r="B3092" t="b">
        <v>0</v>
      </c>
      <c r="C3092" t="s">
        <v>43749</v>
      </c>
      <c r="D3092">
        <v>1037022454355</v>
      </c>
      <c r="E3092">
        <v>1</v>
      </c>
      <c r="F3092">
        <v>6108074139</v>
      </c>
      <c r="G3092">
        <v>928600</v>
      </c>
      <c r="H3092" t="s">
        <v>40297</v>
      </c>
      <c r="I3092">
        <v>12820</v>
      </c>
      <c r="J3092">
        <v>29</v>
      </c>
      <c r="K3092">
        <v>784</v>
      </c>
    </row>
    <row r="3093" spans="1:11">
      <c r="A3093">
        <v>90</v>
      </c>
      <c r="B3093" t="b">
        <v>0</v>
      </c>
      <c r="C3093" t="s">
        <v>47032</v>
      </c>
      <c r="D3093">
        <v>1037022454355</v>
      </c>
      <c r="E3093">
        <v>1</v>
      </c>
      <c r="F3093">
        <v>6129856271</v>
      </c>
      <c r="G3093">
        <v>927700</v>
      </c>
      <c r="H3093" t="s">
        <v>40297</v>
      </c>
      <c r="I3093">
        <v>12820</v>
      </c>
      <c r="J3093">
        <v>163</v>
      </c>
      <c r="K3093">
        <v>300</v>
      </c>
    </row>
    <row r="3094" spans="1:11">
      <c r="A3094">
        <v>90</v>
      </c>
      <c r="B3094" t="b">
        <v>0</v>
      </c>
      <c r="C3094" t="s">
        <v>41673</v>
      </c>
      <c r="D3094">
        <v>1037022454355</v>
      </c>
      <c r="E3094">
        <v>1</v>
      </c>
      <c r="F3094">
        <v>6070607594</v>
      </c>
      <c r="G3094">
        <v>1500000</v>
      </c>
      <c r="H3094" t="s">
        <v>40297</v>
      </c>
      <c r="I3094">
        <v>12824</v>
      </c>
      <c r="J3094">
        <v>1201</v>
      </c>
      <c r="K3094">
        <v>1303</v>
      </c>
    </row>
    <row r="3095" spans="1:11">
      <c r="A3095">
        <v>90</v>
      </c>
      <c r="B3095" t="b">
        <v>0</v>
      </c>
      <c r="C3095" t="s">
        <v>40378</v>
      </c>
      <c r="D3095">
        <v>1037022454355</v>
      </c>
      <c r="E3095">
        <v>1</v>
      </c>
      <c r="F3095">
        <v>6078857687</v>
      </c>
      <c r="G3095">
        <v>1100000</v>
      </c>
      <c r="H3095" t="s">
        <v>40297</v>
      </c>
      <c r="I3095">
        <v>12826</v>
      </c>
      <c r="J3095">
        <v>67</v>
      </c>
      <c r="K3095">
        <v>113</v>
      </c>
    </row>
    <row r="3096" spans="1:11">
      <c r="A3096">
        <v>90</v>
      </c>
      <c r="B3096" t="b">
        <v>0</v>
      </c>
      <c r="C3096" t="s">
        <v>40694</v>
      </c>
      <c r="D3096">
        <v>1037022454355</v>
      </c>
      <c r="E3096">
        <v>1</v>
      </c>
      <c r="F3096">
        <v>6069885754</v>
      </c>
      <c r="G3096">
        <v>1499000</v>
      </c>
      <c r="H3096" t="s">
        <v>40297</v>
      </c>
      <c r="I3096">
        <v>12828</v>
      </c>
      <c r="J3096">
        <v>14</v>
      </c>
      <c r="K3096">
        <v>28</v>
      </c>
    </row>
    <row r="3097" spans="1:11">
      <c r="A3097">
        <v>90</v>
      </c>
      <c r="B3097" t="b">
        <v>0</v>
      </c>
      <c r="C3097" t="s">
        <v>42769</v>
      </c>
      <c r="D3097">
        <v>1037022454355</v>
      </c>
      <c r="E3097">
        <v>1</v>
      </c>
      <c r="F3097">
        <v>6085654996</v>
      </c>
      <c r="G3097">
        <v>1489000</v>
      </c>
      <c r="H3097" t="s">
        <v>40297</v>
      </c>
      <c r="I3097">
        <v>12828</v>
      </c>
      <c r="J3097">
        <v>30</v>
      </c>
      <c r="K3097">
        <v>30</v>
      </c>
    </row>
    <row r="3098" spans="1:11">
      <c r="A3098">
        <v>90</v>
      </c>
      <c r="B3098" t="b">
        <v>0</v>
      </c>
      <c r="C3098" t="s">
        <v>41674</v>
      </c>
      <c r="D3098">
        <v>1037022454355</v>
      </c>
      <c r="E3098">
        <v>1</v>
      </c>
      <c r="F3098">
        <v>6070607595</v>
      </c>
      <c r="G3098">
        <v>944000</v>
      </c>
      <c r="H3098" t="s">
        <v>40297</v>
      </c>
      <c r="I3098">
        <v>12828</v>
      </c>
      <c r="J3098">
        <v>1199</v>
      </c>
      <c r="K3098">
        <v>1207</v>
      </c>
    </row>
    <row r="3099" spans="1:11">
      <c r="A3099">
        <v>30</v>
      </c>
      <c r="B3099" t="b">
        <v>0</v>
      </c>
      <c r="C3099" t="s">
        <v>40419</v>
      </c>
      <c r="D3099">
        <v>1037022454355</v>
      </c>
      <c r="E3099">
        <v>1</v>
      </c>
      <c r="F3099">
        <v>6118441797</v>
      </c>
      <c r="G3099">
        <v>943900</v>
      </c>
      <c r="H3099" t="s">
        <v>40297</v>
      </c>
      <c r="I3099">
        <v>12828</v>
      </c>
      <c r="J3099">
        <v>4</v>
      </c>
      <c r="K3099">
        <v>4</v>
      </c>
    </row>
    <row r="3100" spans="1:11">
      <c r="A3100">
        <v>90</v>
      </c>
      <c r="B3100" t="b">
        <v>0</v>
      </c>
      <c r="C3100" t="s">
        <v>41666</v>
      </c>
      <c r="D3100">
        <v>1037022454355</v>
      </c>
      <c r="E3100">
        <v>1</v>
      </c>
      <c r="F3100">
        <v>6090071753</v>
      </c>
      <c r="G3100">
        <v>675000</v>
      </c>
      <c r="H3100" t="s">
        <v>40297</v>
      </c>
      <c r="I3100">
        <v>12828</v>
      </c>
      <c r="J3100">
        <v>43</v>
      </c>
      <c r="K3100">
        <v>100</v>
      </c>
    </row>
    <row r="3101" spans="1:11">
      <c r="A3101">
        <v>14</v>
      </c>
      <c r="B3101" t="b">
        <v>0</v>
      </c>
      <c r="C3101" t="s">
        <v>45509</v>
      </c>
      <c r="D3101">
        <v>1037022454355</v>
      </c>
      <c r="E3101">
        <v>1</v>
      </c>
      <c r="F3101">
        <v>6122306097</v>
      </c>
      <c r="G3101">
        <v>61000</v>
      </c>
      <c r="H3101" t="s">
        <v>40297</v>
      </c>
      <c r="I3101">
        <v>12836</v>
      </c>
      <c r="J3101">
        <v>1752</v>
      </c>
      <c r="K3101">
        <v>1752</v>
      </c>
    </row>
    <row r="3102" spans="1:11">
      <c r="A3102">
        <v>14</v>
      </c>
      <c r="B3102" t="b">
        <v>0</v>
      </c>
      <c r="C3102" t="s">
        <v>45602</v>
      </c>
      <c r="D3102">
        <v>1037022454355</v>
      </c>
      <c r="E3102">
        <v>1</v>
      </c>
      <c r="F3102">
        <v>6122699825</v>
      </c>
      <c r="G3102">
        <v>6593000</v>
      </c>
      <c r="H3102" t="s">
        <v>40297</v>
      </c>
      <c r="I3102">
        <v>13001</v>
      </c>
      <c r="J3102">
        <v>8</v>
      </c>
      <c r="K3102">
        <v>20</v>
      </c>
    </row>
    <row r="3103" spans="1:11">
      <c r="A3103">
        <v>90</v>
      </c>
      <c r="B3103" t="b">
        <v>0</v>
      </c>
      <c r="C3103" t="s">
        <v>44726</v>
      </c>
      <c r="D3103">
        <v>1037022454355</v>
      </c>
      <c r="E3103">
        <v>1</v>
      </c>
      <c r="F3103">
        <v>6113781623</v>
      </c>
      <c r="G3103">
        <v>3996000</v>
      </c>
      <c r="H3103" t="s">
        <v>40297</v>
      </c>
      <c r="I3103">
        <v>13003</v>
      </c>
      <c r="J3103">
        <v>15</v>
      </c>
      <c r="K3103">
        <v>25</v>
      </c>
    </row>
    <row r="3104" spans="1:11">
      <c r="A3104">
        <v>90</v>
      </c>
      <c r="B3104" t="b">
        <v>0</v>
      </c>
      <c r="C3104" t="s">
        <v>43989</v>
      </c>
      <c r="D3104">
        <v>1037022454355</v>
      </c>
      <c r="E3104">
        <v>1</v>
      </c>
      <c r="F3104">
        <v>6116333116</v>
      </c>
      <c r="G3104">
        <v>3900000</v>
      </c>
      <c r="H3104" t="s">
        <v>40297</v>
      </c>
      <c r="I3104">
        <v>13003</v>
      </c>
      <c r="J3104">
        <v>1</v>
      </c>
      <c r="K3104">
        <v>3</v>
      </c>
    </row>
    <row r="3105" spans="1:11">
      <c r="A3105">
        <v>90</v>
      </c>
      <c r="B3105" t="b">
        <v>0</v>
      </c>
      <c r="C3105" t="s">
        <v>44362</v>
      </c>
      <c r="D3105">
        <v>1037022454355</v>
      </c>
      <c r="E3105">
        <v>1</v>
      </c>
      <c r="F3105">
        <v>6118727481</v>
      </c>
      <c r="G3105">
        <v>3898000</v>
      </c>
      <c r="H3105" t="s">
        <v>40297</v>
      </c>
      <c r="I3105">
        <v>13003</v>
      </c>
      <c r="J3105">
        <v>1</v>
      </c>
      <c r="K3105">
        <v>7</v>
      </c>
    </row>
    <row r="3106" spans="1:11">
      <c r="A3106">
        <v>90</v>
      </c>
      <c r="B3106" t="b">
        <v>0</v>
      </c>
      <c r="C3106" t="s">
        <v>43109</v>
      </c>
      <c r="D3106">
        <v>1037022454355</v>
      </c>
      <c r="E3106">
        <v>1</v>
      </c>
      <c r="F3106">
        <v>6123274831</v>
      </c>
      <c r="G3106">
        <v>3800000</v>
      </c>
      <c r="H3106" t="s">
        <v>40297</v>
      </c>
      <c r="I3106">
        <v>13003</v>
      </c>
      <c r="J3106">
        <v>1</v>
      </c>
      <c r="K3106">
        <v>1</v>
      </c>
    </row>
    <row r="3107" spans="1:11">
      <c r="A3107">
        <v>14</v>
      </c>
      <c r="B3107" t="b">
        <v>0</v>
      </c>
      <c r="C3107" t="s">
        <v>45383</v>
      </c>
      <c r="D3107">
        <v>1037022454355</v>
      </c>
      <c r="E3107">
        <v>1</v>
      </c>
      <c r="F3107">
        <v>6122698476</v>
      </c>
      <c r="G3107">
        <v>3796000</v>
      </c>
      <c r="H3107" t="s">
        <v>40297</v>
      </c>
      <c r="I3107">
        <v>13003</v>
      </c>
      <c r="J3107">
        <v>4</v>
      </c>
      <c r="K3107">
        <v>20</v>
      </c>
    </row>
    <row r="3108" spans="1:11">
      <c r="A3108">
        <v>90</v>
      </c>
      <c r="B3108" t="b">
        <v>0</v>
      </c>
      <c r="C3108" t="s">
        <v>45826</v>
      </c>
      <c r="D3108">
        <v>1037022454355</v>
      </c>
      <c r="E3108">
        <v>1</v>
      </c>
      <c r="F3108">
        <v>6128424754</v>
      </c>
      <c r="G3108">
        <v>3500000</v>
      </c>
      <c r="H3108" t="s">
        <v>40297</v>
      </c>
      <c r="I3108">
        <v>13003</v>
      </c>
      <c r="J3108">
        <v>38</v>
      </c>
      <c r="K3108">
        <v>40</v>
      </c>
    </row>
    <row r="3109" spans="1:11">
      <c r="A3109">
        <v>90</v>
      </c>
      <c r="B3109" t="b">
        <v>0</v>
      </c>
      <c r="C3109" t="s">
        <v>47799</v>
      </c>
      <c r="D3109">
        <v>1037022454355</v>
      </c>
      <c r="E3109">
        <v>1</v>
      </c>
      <c r="F3109">
        <v>6113655977</v>
      </c>
      <c r="G3109">
        <v>3499000</v>
      </c>
      <c r="H3109" t="s">
        <v>40297</v>
      </c>
      <c r="I3109">
        <v>13003</v>
      </c>
      <c r="J3109">
        <v>37</v>
      </c>
      <c r="K3109">
        <v>38</v>
      </c>
    </row>
    <row r="3110" spans="1:11">
      <c r="A3110">
        <v>90</v>
      </c>
      <c r="B3110" t="b">
        <v>0</v>
      </c>
      <c r="C3110" t="s">
        <v>46911</v>
      </c>
      <c r="D3110">
        <v>1037022454355</v>
      </c>
      <c r="E3110">
        <v>1</v>
      </c>
      <c r="F3110">
        <v>6131852274</v>
      </c>
      <c r="G3110">
        <v>3498000</v>
      </c>
      <c r="H3110" t="s">
        <v>40297</v>
      </c>
      <c r="I3110">
        <v>13003</v>
      </c>
      <c r="J3110">
        <v>20</v>
      </c>
      <c r="K3110">
        <v>20</v>
      </c>
    </row>
    <row r="3111" spans="1:11">
      <c r="A3111">
        <v>90</v>
      </c>
      <c r="B3111" t="b">
        <v>0</v>
      </c>
      <c r="C3111" t="s">
        <v>42211</v>
      </c>
      <c r="D3111">
        <v>1037022454355</v>
      </c>
      <c r="E3111">
        <v>1</v>
      </c>
      <c r="F3111">
        <v>6070512497</v>
      </c>
      <c r="G3111">
        <v>248.9</v>
      </c>
      <c r="H3111" t="s">
        <v>40297</v>
      </c>
      <c r="I3111">
        <v>13119</v>
      </c>
      <c r="J3111">
        <v>10729</v>
      </c>
      <c r="K3111">
        <v>23730</v>
      </c>
    </row>
    <row r="3112" spans="1:11">
      <c r="A3112">
        <v>90</v>
      </c>
      <c r="B3112" t="b">
        <v>0</v>
      </c>
      <c r="C3112" t="s">
        <v>43935</v>
      </c>
      <c r="D3112">
        <v>1037022454355</v>
      </c>
      <c r="E3112">
        <v>1</v>
      </c>
      <c r="F3112">
        <v>6117741835</v>
      </c>
      <c r="G3112">
        <v>41000000</v>
      </c>
      <c r="H3112" t="s">
        <v>40297</v>
      </c>
      <c r="I3112">
        <v>13166</v>
      </c>
      <c r="J3112">
        <v>4</v>
      </c>
      <c r="K3112">
        <v>5</v>
      </c>
    </row>
    <row r="3113" spans="1:11">
      <c r="A3113">
        <v>90</v>
      </c>
      <c r="B3113" t="b">
        <v>0</v>
      </c>
      <c r="C3113" t="s">
        <v>42037</v>
      </c>
      <c r="D3113">
        <v>1037022454355</v>
      </c>
      <c r="E3113">
        <v>1</v>
      </c>
      <c r="F3113">
        <v>6072575772</v>
      </c>
      <c r="G3113">
        <v>46800000</v>
      </c>
      <c r="H3113" t="s">
        <v>40297</v>
      </c>
      <c r="I3113">
        <v>13209</v>
      </c>
      <c r="J3113">
        <v>5</v>
      </c>
      <c r="K3113">
        <v>5</v>
      </c>
    </row>
    <row r="3114" spans="1:11">
      <c r="A3114">
        <v>90</v>
      </c>
      <c r="B3114" t="b">
        <v>0</v>
      </c>
      <c r="C3114" t="s">
        <v>45186</v>
      </c>
      <c r="D3114">
        <v>1037022454355</v>
      </c>
      <c r="E3114">
        <v>1</v>
      </c>
      <c r="F3114">
        <v>6071808543</v>
      </c>
      <c r="G3114">
        <v>42500000</v>
      </c>
      <c r="H3114" t="s">
        <v>40297</v>
      </c>
      <c r="I3114">
        <v>13209</v>
      </c>
      <c r="J3114">
        <v>6</v>
      </c>
      <c r="K3114">
        <v>10</v>
      </c>
    </row>
    <row r="3115" spans="1:11">
      <c r="A3115">
        <v>90</v>
      </c>
      <c r="B3115" t="b">
        <v>0</v>
      </c>
      <c r="C3115" t="s">
        <v>47403</v>
      </c>
      <c r="D3115">
        <v>1037022454355</v>
      </c>
      <c r="E3115">
        <v>1</v>
      </c>
      <c r="F3115">
        <v>6130574240</v>
      </c>
      <c r="G3115">
        <v>42490000</v>
      </c>
      <c r="H3115" t="s">
        <v>40297</v>
      </c>
      <c r="I3115">
        <v>13209</v>
      </c>
      <c r="J3115">
        <v>5</v>
      </c>
      <c r="K3115">
        <v>5</v>
      </c>
    </row>
    <row r="3116" spans="1:11">
      <c r="A3116">
        <v>90</v>
      </c>
      <c r="B3116" t="b">
        <v>0</v>
      </c>
      <c r="C3116" t="s">
        <v>42755</v>
      </c>
      <c r="D3116">
        <v>1037022454355</v>
      </c>
      <c r="E3116">
        <v>1</v>
      </c>
      <c r="F3116">
        <v>6077004148</v>
      </c>
      <c r="G3116">
        <v>26360000</v>
      </c>
      <c r="H3116" t="s">
        <v>40297</v>
      </c>
      <c r="I3116">
        <v>13216</v>
      </c>
      <c r="J3116">
        <v>3</v>
      </c>
      <c r="K3116">
        <v>3</v>
      </c>
    </row>
    <row r="3117" spans="1:11">
      <c r="A3117">
        <v>90</v>
      </c>
      <c r="B3117" t="b">
        <v>0</v>
      </c>
      <c r="C3117" t="s">
        <v>40556</v>
      </c>
      <c r="D3117">
        <v>1037022454355</v>
      </c>
      <c r="E3117">
        <v>1</v>
      </c>
      <c r="F3117">
        <v>6071289433</v>
      </c>
      <c r="G3117">
        <v>25930000</v>
      </c>
      <c r="H3117" t="s">
        <v>40297</v>
      </c>
      <c r="I3117">
        <v>13216</v>
      </c>
      <c r="J3117">
        <v>12</v>
      </c>
      <c r="K3117">
        <v>20</v>
      </c>
    </row>
    <row r="3118" spans="1:11">
      <c r="A3118">
        <v>90</v>
      </c>
      <c r="B3118" t="b">
        <v>0</v>
      </c>
      <c r="C3118" t="s">
        <v>46935</v>
      </c>
      <c r="D3118">
        <v>1037022454355</v>
      </c>
      <c r="E3118">
        <v>1</v>
      </c>
      <c r="F3118">
        <v>6130575116</v>
      </c>
      <c r="G3118">
        <v>25920000</v>
      </c>
      <c r="H3118" t="s">
        <v>40297</v>
      </c>
      <c r="I3118">
        <v>13216</v>
      </c>
      <c r="J3118">
        <v>4</v>
      </c>
      <c r="K3118">
        <v>5</v>
      </c>
    </row>
    <row r="3119" spans="1:11">
      <c r="A3119">
        <v>90</v>
      </c>
      <c r="B3119" t="b">
        <v>0</v>
      </c>
      <c r="C3119" t="s">
        <v>43618</v>
      </c>
      <c r="D3119">
        <v>1037022454355</v>
      </c>
      <c r="E3119">
        <v>1</v>
      </c>
      <c r="F3119">
        <v>6117739923</v>
      </c>
      <c r="G3119">
        <v>40000000</v>
      </c>
      <c r="H3119" t="s">
        <v>40297</v>
      </c>
      <c r="I3119">
        <v>13217</v>
      </c>
      <c r="J3119">
        <v>2</v>
      </c>
      <c r="K3119">
        <v>3</v>
      </c>
    </row>
    <row r="3120" spans="1:11">
      <c r="A3120">
        <v>90</v>
      </c>
      <c r="B3120" t="b">
        <v>0</v>
      </c>
      <c r="C3120" t="s">
        <v>41446</v>
      </c>
      <c r="D3120">
        <v>1037022454355</v>
      </c>
      <c r="E3120">
        <v>1</v>
      </c>
      <c r="F3120">
        <v>6106836730</v>
      </c>
      <c r="G3120">
        <v>25000000</v>
      </c>
      <c r="H3120" t="s">
        <v>40297</v>
      </c>
      <c r="I3120">
        <v>13218</v>
      </c>
      <c r="J3120">
        <v>5</v>
      </c>
      <c r="K3120">
        <v>5</v>
      </c>
    </row>
    <row r="3121" spans="1:11">
      <c r="A3121">
        <v>90</v>
      </c>
      <c r="B3121" t="b">
        <v>0</v>
      </c>
      <c r="C3121" t="s">
        <v>43346</v>
      </c>
      <c r="D3121">
        <v>1037022454355</v>
      </c>
      <c r="E3121">
        <v>1</v>
      </c>
      <c r="F3121">
        <v>6106826646</v>
      </c>
      <c r="G3121">
        <v>28000000</v>
      </c>
      <c r="H3121" t="s">
        <v>40297</v>
      </c>
      <c r="I3121">
        <v>13219</v>
      </c>
      <c r="J3121">
        <v>4</v>
      </c>
      <c r="K3121">
        <v>5</v>
      </c>
    </row>
    <row r="3122" spans="1:11">
      <c r="A3122">
        <v>90</v>
      </c>
      <c r="B3122" t="b">
        <v>0</v>
      </c>
      <c r="C3122" t="s">
        <v>44192</v>
      </c>
      <c r="D3122">
        <v>1037022454355</v>
      </c>
      <c r="E3122">
        <v>1</v>
      </c>
      <c r="F3122">
        <v>6106831700</v>
      </c>
      <c r="G3122">
        <v>14500000</v>
      </c>
      <c r="H3122" t="s">
        <v>40297</v>
      </c>
      <c r="I3122">
        <v>13220</v>
      </c>
      <c r="J3122">
        <v>1</v>
      </c>
      <c r="K3122">
        <v>5</v>
      </c>
    </row>
    <row r="3123" spans="1:11">
      <c r="A3123">
        <v>90</v>
      </c>
      <c r="B3123" t="b">
        <v>0</v>
      </c>
      <c r="C3123" t="s">
        <v>45061</v>
      </c>
      <c r="D3123">
        <v>1037022454355</v>
      </c>
      <c r="E3123">
        <v>1</v>
      </c>
      <c r="F3123">
        <v>6106836826</v>
      </c>
      <c r="G3123">
        <v>26500000</v>
      </c>
      <c r="H3123" t="s">
        <v>40297</v>
      </c>
      <c r="I3123">
        <v>13221</v>
      </c>
      <c r="J3123">
        <v>2</v>
      </c>
      <c r="K3123">
        <v>5</v>
      </c>
    </row>
    <row r="3124" spans="1:11">
      <c r="A3124">
        <v>90</v>
      </c>
      <c r="B3124" t="b">
        <v>0</v>
      </c>
      <c r="C3124" t="s">
        <v>43927</v>
      </c>
      <c r="D3124">
        <v>1037022454355</v>
      </c>
      <c r="E3124">
        <v>1</v>
      </c>
      <c r="F3124">
        <v>6106830045</v>
      </c>
      <c r="G3124">
        <v>26000000</v>
      </c>
      <c r="H3124" t="s">
        <v>40297</v>
      </c>
      <c r="I3124">
        <v>13222</v>
      </c>
      <c r="J3124">
        <v>3</v>
      </c>
      <c r="K3124">
        <v>5</v>
      </c>
    </row>
    <row r="3125" spans="1:11">
      <c r="A3125">
        <v>90</v>
      </c>
      <c r="B3125" t="b">
        <v>0</v>
      </c>
      <c r="C3125" t="s">
        <v>40573</v>
      </c>
      <c r="D3125">
        <v>1037022454355</v>
      </c>
      <c r="E3125">
        <v>1</v>
      </c>
      <c r="F3125">
        <v>6069356251</v>
      </c>
      <c r="G3125">
        <v>11210000</v>
      </c>
      <c r="H3125" t="s">
        <v>40297</v>
      </c>
      <c r="I3125">
        <v>13225</v>
      </c>
      <c r="J3125">
        <v>7</v>
      </c>
      <c r="K3125">
        <v>7</v>
      </c>
    </row>
    <row r="3126" spans="1:11">
      <c r="A3126">
        <v>90</v>
      </c>
      <c r="B3126" t="b">
        <v>0</v>
      </c>
      <c r="C3126" t="s">
        <v>45209</v>
      </c>
      <c r="D3126">
        <v>1037022454355</v>
      </c>
      <c r="E3126">
        <v>1</v>
      </c>
      <c r="F3126">
        <v>6106837740</v>
      </c>
      <c r="G3126">
        <v>28500000</v>
      </c>
      <c r="H3126" t="s">
        <v>40297</v>
      </c>
      <c r="I3126">
        <v>13226</v>
      </c>
      <c r="J3126">
        <v>4</v>
      </c>
      <c r="K3126">
        <v>5</v>
      </c>
    </row>
    <row r="3127" spans="1:11">
      <c r="A3127">
        <v>90</v>
      </c>
      <c r="B3127" t="b">
        <v>0</v>
      </c>
      <c r="C3127" t="s">
        <v>45237</v>
      </c>
      <c r="D3127">
        <v>1037022454355</v>
      </c>
      <c r="E3127">
        <v>1</v>
      </c>
      <c r="F3127">
        <v>6106837911</v>
      </c>
      <c r="G3127">
        <v>28500000</v>
      </c>
      <c r="H3127" t="s">
        <v>40297</v>
      </c>
      <c r="I3127">
        <v>13229</v>
      </c>
      <c r="J3127">
        <v>5</v>
      </c>
      <c r="K3127">
        <v>5</v>
      </c>
    </row>
    <row r="3128" spans="1:11">
      <c r="A3128">
        <v>90</v>
      </c>
      <c r="B3128" t="b">
        <v>0</v>
      </c>
      <c r="C3128" t="s">
        <v>45262</v>
      </c>
      <c r="D3128">
        <v>1037022454355</v>
      </c>
      <c r="E3128">
        <v>1</v>
      </c>
      <c r="F3128">
        <v>6106838115</v>
      </c>
      <c r="G3128">
        <v>28500000</v>
      </c>
      <c r="H3128" t="s">
        <v>40297</v>
      </c>
      <c r="I3128">
        <v>13230</v>
      </c>
      <c r="J3128">
        <v>3</v>
      </c>
      <c r="K3128">
        <v>3</v>
      </c>
    </row>
    <row r="3129" spans="1:11">
      <c r="A3129">
        <v>90</v>
      </c>
      <c r="B3129" t="b">
        <v>0</v>
      </c>
      <c r="C3129" t="s">
        <v>43981</v>
      </c>
      <c r="D3129">
        <v>1037022454355</v>
      </c>
      <c r="E3129">
        <v>1</v>
      </c>
      <c r="F3129">
        <v>6117742102</v>
      </c>
      <c r="G3129">
        <v>40010000</v>
      </c>
      <c r="H3129" t="s">
        <v>40297</v>
      </c>
      <c r="I3129">
        <v>13231</v>
      </c>
      <c r="J3129">
        <v>3</v>
      </c>
      <c r="K3129">
        <v>4</v>
      </c>
    </row>
    <row r="3130" spans="1:11">
      <c r="A3130">
        <v>90</v>
      </c>
      <c r="B3130" t="b">
        <v>0</v>
      </c>
      <c r="C3130" t="s">
        <v>45231</v>
      </c>
      <c r="D3130">
        <v>1037022454355</v>
      </c>
      <c r="E3130">
        <v>1</v>
      </c>
      <c r="F3130">
        <v>6121681783</v>
      </c>
      <c r="G3130">
        <v>50000000</v>
      </c>
      <c r="H3130" t="s">
        <v>40297</v>
      </c>
      <c r="I3130">
        <v>13233</v>
      </c>
      <c r="J3130">
        <v>1</v>
      </c>
      <c r="K3130">
        <v>1</v>
      </c>
    </row>
    <row r="3131" spans="1:11">
      <c r="A3131">
        <v>90</v>
      </c>
      <c r="B3131" t="b">
        <v>0</v>
      </c>
      <c r="C3131" t="s">
        <v>45195</v>
      </c>
      <c r="D3131">
        <v>1037022454355</v>
      </c>
      <c r="E3131">
        <v>1</v>
      </c>
      <c r="F3131">
        <v>6106837614</v>
      </c>
      <c r="G3131">
        <v>28500000</v>
      </c>
      <c r="H3131" t="s">
        <v>40297</v>
      </c>
      <c r="I3131">
        <v>13233</v>
      </c>
      <c r="J3131">
        <v>3</v>
      </c>
      <c r="K3131">
        <v>3</v>
      </c>
    </row>
    <row r="3132" spans="1:11">
      <c r="A3132">
        <v>90</v>
      </c>
      <c r="B3132" t="b">
        <v>0</v>
      </c>
      <c r="C3132" t="s">
        <v>44753</v>
      </c>
      <c r="D3132">
        <v>1037022454355</v>
      </c>
      <c r="E3132">
        <v>1</v>
      </c>
      <c r="F3132">
        <v>6121678836</v>
      </c>
      <c r="G3132">
        <v>120000000</v>
      </c>
      <c r="H3132" t="s">
        <v>40297</v>
      </c>
      <c r="I3132">
        <v>13240</v>
      </c>
      <c r="J3132">
        <v>3</v>
      </c>
      <c r="K3132">
        <v>3</v>
      </c>
    </row>
    <row r="3133" spans="1:11">
      <c r="A3133">
        <v>90</v>
      </c>
      <c r="B3133" t="b">
        <v>0</v>
      </c>
      <c r="C3133" t="s">
        <v>43980</v>
      </c>
      <c r="D3133">
        <v>1037022454355</v>
      </c>
      <c r="E3133">
        <v>1</v>
      </c>
      <c r="F3133">
        <v>6106830334</v>
      </c>
      <c r="G3133">
        <v>26000000</v>
      </c>
      <c r="H3133" t="s">
        <v>40297</v>
      </c>
      <c r="I3133">
        <v>13243</v>
      </c>
      <c r="J3133">
        <v>4</v>
      </c>
      <c r="K3133">
        <v>5</v>
      </c>
    </row>
    <row r="3134" spans="1:11">
      <c r="A3134">
        <v>90</v>
      </c>
      <c r="B3134" t="b">
        <v>0</v>
      </c>
      <c r="C3134" t="s">
        <v>41978</v>
      </c>
      <c r="D3134">
        <v>1037022454355</v>
      </c>
      <c r="E3134">
        <v>1</v>
      </c>
      <c r="F3134">
        <v>6106837236</v>
      </c>
      <c r="G3134">
        <v>28500000</v>
      </c>
      <c r="H3134" t="s">
        <v>40297</v>
      </c>
      <c r="I3134">
        <v>13245</v>
      </c>
      <c r="J3134">
        <v>2</v>
      </c>
      <c r="K3134">
        <v>5</v>
      </c>
    </row>
    <row r="3135" spans="1:11">
      <c r="A3135">
        <v>90</v>
      </c>
      <c r="B3135" t="b">
        <v>0</v>
      </c>
      <c r="C3135" t="s">
        <v>40874</v>
      </c>
      <c r="D3135">
        <v>1037022454355</v>
      </c>
      <c r="E3135">
        <v>1</v>
      </c>
      <c r="F3135">
        <v>6112611750</v>
      </c>
      <c r="G3135">
        <v>27960000</v>
      </c>
      <c r="H3135" t="s">
        <v>40297</v>
      </c>
      <c r="I3135">
        <v>13245</v>
      </c>
      <c r="J3135">
        <v>13</v>
      </c>
      <c r="K3135">
        <v>15</v>
      </c>
    </row>
    <row r="3136" spans="1:11">
      <c r="A3136">
        <v>90</v>
      </c>
      <c r="B3136" t="b">
        <v>0</v>
      </c>
      <c r="C3136" t="s">
        <v>44157</v>
      </c>
      <c r="D3136">
        <v>1037022454355</v>
      </c>
      <c r="E3136">
        <v>1</v>
      </c>
      <c r="F3136">
        <v>6106831518</v>
      </c>
      <c r="G3136">
        <v>22500000</v>
      </c>
      <c r="H3136" t="s">
        <v>40297</v>
      </c>
      <c r="I3136">
        <v>13246</v>
      </c>
      <c r="J3136">
        <v>4</v>
      </c>
      <c r="K3136">
        <v>5</v>
      </c>
    </row>
    <row r="3137" spans="1:11">
      <c r="A3137">
        <v>90</v>
      </c>
      <c r="B3137" t="b">
        <v>0</v>
      </c>
      <c r="C3137" t="s">
        <v>45092</v>
      </c>
      <c r="D3137">
        <v>1037022454355</v>
      </c>
      <c r="E3137">
        <v>1</v>
      </c>
      <c r="F3137">
        <v>6106836980</v>
      </c>
      <c r="G3137">
        <v>26500000</v>
      </c>
      <c r="H3137" t="s">
        <v>40297</v>
      </c>
      <c r="I3137">
        <v>13247</v>
      </c>
      <c r="J3137">
        <v>5</v>
      </c>
      <c r="K3137">
        <v>5</v>
      </c>
    </row>
    <row r="3138" spans="1:11">
      <c r="A3138">
        <v>90</v>
      </c>
      <c r="B3138" t="b">
        <v>0</v>
      </c>
      <c r="C3138" t="s">
        <v>45102</v>
      </c>
      <c r="D3138">
        <v>1037022454355</v>
      </c>
      <c r="E3138">
        <v>1</v>
      </c>
      <c r="F3138">
        <v>6106837048</v>
      </c>
      <c r="G3138">
        <v>26500000</v>
      </c>
      <c r="H3138" t="s">
        <v>40297</v>
      </c>
      <c r="I3138">
        <v>13248</v>
      </c>
      <c r="J3138">
        <v>3</v>
      </c>
      <c r="K3138">
        <v>5</v>
      </c>
    </row>
    <row r="3139" spans="1:11">
      <c r="A3139">
        <v>90</v>
      </c>
      <c r="B3139" t="b">
        <v>0</v>
      </c>
      <c r="C3139" t="s">
        <v>42292</v>
      </c>
      <c r="D3139">
        <v>1037022454355</v>
      </c>
      <c r="E3139">
        <v>1</v>
      </c>
      <c r="F3139">
        <v>6117741933</v>
      </c>
      <c r="G3139">
        <v>41000000</v>
      </c>
      <c r="H3139" t="s">
        <v>40297</v>
      </c>
      <c r="I3139">
        <v>13249</v>
      </c>
      <c r="J3139">
        <v>3</v>
      </c>
      <c r="K3139">
        <v>5</v>
      </c>
    </row>
    <row r="3140" spans="1:11">
      <c r="A3140">
        <v>90</v>
      </c>
      <c r="B3140" t="b">
        <v>0</v>
      </c>
      <c r="C3140" t="s">
        <v>45125</v>
      </c>
      <c r="D3140">
        <v>1037022454355</v>
      </c>
      <c r="E3140">
        <v>1</v>
      </c>
      <c r="F3140">
        <v>6106837184</v>
      </c>
      <c r="G3140">
        <v>28500000</v>
      </c>
      <c r="H3140" t="s">
        <v>40297</v>
      </c>
      <c r="I3140">
        <v>13250</v>
      </c>
      <c r="J3140">
        <v>1</v>
      </c>
      <c r="K3140">
        <v>5</v>
      </c>
    </row>
    <row r="3141" spans="1:11">
      <c r="A3141">
        <v>90</v>
      </c>
      <c r="B3141" t="b">
        <v>0</v>
      </c>
      <c r="C3141" t="s">
        <v>45182</v>
      </c>
      <c r="D3141">
        <v>1037022454355</v>
      </c>
      <c r="E3141">
        <v>1</v>
      </c>
      <c r="F3141">
        <v>6106837506</v>
      </c>
      <c r="G3141">
        <v>4250000</v>
      </c>
      <c r="H3141" t="s">
        <v>40297</v>
      </c>
      <c r="I3141">
        <v>13252</v>
      </c>
      <c r="J3141">
        <v>1</v>
      </c>
      <c r="K3141">
        <v>5</v>
      </c>
    </row>
    <row r="3142" spans="1:11">
      <c r="A3142">
        <v>90</v>
      </c>
      <c r="B3142" t="b">
        <v>0</v>
      </c>
      <c r="C3142" t="s">
        <v>42818</v>
      </c>
      <c r="D3142">
        <v>1037022454355</v>
      </c>
      <c r="E3142">
        <v>1</v>
      </c>
      <c r="F3142">
        <v>6077004554</v>
      </c>
      <c r="G3142">
        <v>29990000</v>
      </c>
      <c r="H3142" t="s">
        <v>40297</v>
      </c>
      <c r="I3142">
        <v>13254</v>
      </c>
      <c r="J3142">
        <v>1</v>
      </c>
      <c r="K3142">
        <v>1</v>
      </c>
    </row>
    <row r="3143" spans="1:11">
      <c r="A3143">
        <v>90</v>
      </c>
      <c r="B3143" t="b">
        <v>0</v>
      </c>
      <c r="C3143" t="s">
        <v>44506</v>
      </c>
      <c r="D3143">
        <v>1037022454355</v>
      </c>
      <c r="E3143">
        <v>1</v>
      </c>
      <c r="F3143">
        <v>6121677418</v>
      </c>
      <c r="G3143">
        <v>50000000</v>
      </c>
      <c r="H3143" t="s">
        <v>40297</v>
      </c>
      <c r="I3143">
        <v>13256</v>
      </c>
      <c r="J3143">
        <v>3</v>
      </c>
      <c r="K3143">
        <v>3</v>
      </c>
    </row>
    <row r="3144" spans="1:11">
      <c r="A3144">
        <v>90</v>
      </c>
      <c r="B3144" t="b">
        <v>0</v>
      </c>
      <c r="C3144" t="s">
        <v>44571</v>
      </c>
      <c r="D3144">
        <v>1037022454355</v>
      </c>
      <c r="E3144">
        <v>1</v>
      </c>
      <c r="F3144">
        <v>6121677773</v>
      </c>
      <c r="G3144">
        <v>80000000</v>
      </c>
      <c r="H3144" t="s">
        <v>40297</v>
      </c>
      <c r="I3144">
        <v>13257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41005</v>
      </c>
      <c r="D3145">
        <v>1037022454355</v>
      </c>
      <c r="E3145">
        <v>1</v>
      </c>
      <c r="F3145">
        <v>6108516426</v>
      </c>
      <c r="G3145">
        <v>12000000</v>
      </c>
      <c r="H3145" t="s">
        <v>40297</v>
      </c>
      <c r="I3145">
        <v>13258</v>
      </c>
      <c r="J3145">
        <v>43</v>
      </c>
      <c r="K3145">
        <v>46</v>
      </c>
    </row>
    <row r="3146" spans="1:11">
      <c r="A3146">
        <v>90</v>
      </c>
      <c r="B3146" t="b">
        <v>0</v>
      </c>
      <c r="C3146" t="s">
        <v>44680</v>
      </c>
      <c r="D3146">
        <v>1037022454355</v>
      </c>
      <c r="E3146">
        <v>1</v>
      </c>
      <c r="F3146">
        <v>6121678455</v>
      </c>
      <c r="G3146">
        <v>12000000</v>
      </c>
      <c r="H3146" t="s">
        <v>40297</v>
      </c>
      <c r="I3146">
        <v>13258</v>
      </c>
      <c r="J3146">
        <v>3</v>
      </c>
      <c r="K3146">
        <v>3</v>
      </c>
    </row>
    <row r="3147" spans="1:11">
      <c r="A3147">
        <v>90</v>
      </c>
      <c r="B3147" t="b">
        <v>0</v>
      </c>
      <c r="C3147" t="s">
        <v>43912</v>
      </c>
      <c r="D3147">
        <v>1037022454355</v>
      </c>
      <c r="E3147">
        <v>1</v>
      </c>
      <c r="F3147">
        <v>6067803250</v>
      </c>
      <c r="G3147">
        <v>24000000</v>
      </c>
      <c r="H3147" t="s">
        <v>40297</v>
      </c>
      <c r="I3147">
        <v>13259</v>
      </c>
      <c r="J3147">
        <v>2</v>
      </c>
      <c r="K3147">
        <v>15</v>
      </c>
    </row>
    <row r="3148" spans="1:11">
      <c r="A3148">
        <v>90</v>
      </c>
      <c r="B3148" t="b">
        <v>0</v>
      </c>
      <c r="C3148" t="s">
        <v>44662</v>
      </c>
      <c r="D3148">
        <v>1037022454355</v>
      </c>
      <c r="E3148">
        <v>1</v>
      </c>
      <c r="F3148">
        <v>6105392665</v>
      </c>
      <c r="G3148">
        <v>29990000</v>
      </c>
      <c r="H3148" t="s">
        <v>40297</v>
      </c>
      <c r="I3148">
        <v>13260</v>
      </c>
      <c r="J3148">
        <v>4</v>
      </c>
      <c r="K3148">
        <v>5</v>
      </c>
    </row>
    <row r="3149" spans="1:11">
      <c r="A3149">
        <v>90</v>
      </c>
      <c r="B3149" t="b">
        <v>0</v>
      </c>
      <c r="C3149" t="s">
        <v>40945</v>
      </c>
      <c r="D3149">
        <v>1037022454355</v>
      </c>
      <c r="E3149">
        <v>1</v>
      </c>
      <c r="F3149">
        <v>6112612109</v>
      </c>
      <c r="G3149">
        <v>25120000</v>
      </c>
      <c r="H3149" t="s">
        <v>40297</v>
      </c>
      <c r="I3149">
        <v>13261</v>
      </c>
      <c r="J3149">
        <v>9</v>
      </c>
      <c r="K3149">
        <v>25</v>
      </c>
    </row>
    <row r="3150" spans="1:11">
      <c r="A3150">
        <v>90</v>
      </c>
      <c r="B3150" t="b">
        <v>0</v>
      </c>
      <c r="C3150" t="s">
        <v>42392</v>
      </c>
      <c r="D3150">
        <v>1037022454355</v>
      </c>
      <c r="E3150">
        <v>1</v>
      </c>
      <c r="F3150">
        <v>6093910019</v>
      </c>
      <c r="G3150">
        <v>25020000</v>
      </c>
      <c r="H3150" t="s">
        <v>40297</v>
      </c>
      <c r="I3150">
        <v>13263</v>
      </c>
      <c r="J3150">
        <v>1</v>
      </c>
      <c r="K3150">
        <v>14</v>
      </c>
    </row>
    <row r="3151" spans="1:11">
      <c r="A3151">
        <v>90</v>
      </c>
      <c r="B3151" t="b">
        <v>0</v>
      </c>
      <c r="C3151" t="s">
        <v>42433</v>
      </c>
      <c r="D3151">
        <v>1037022454355</v>
      </c>
      <c r="E3151">
        <v>1</v>
      </c>
      <c r="F3151">
        <v>6068285684</v>
      </c>
      <c r="G3151">
        <v>250000</v>
      </c>
      <c r="H3151" t="s">
        <v>40297</v>
      </c>
      <c r="I3151">
        <v>13279</v>
      </c>
      <c r="J3151">
        <v>1</v>
      </c>
      <c r="K3151">
        <v>2</v>
      </c>
    </row>
    <row r="3152" spans="1:11">
      <c r="A3152">
        <v>90</v>
      </c>
      <c r="B3152" t="b">
        <v>0</v>
      </c>
      <c r="C3152" t="s">
        <v>41112</v>
      </c>
      <c r="D3152">
        <v>1037022454355</v>
      </c>
      <c r="E3152">
        <v>1</v>
      </c>
      <c r="F3152">
        <v>6119690958</v>
      </c>
      <c r="G3152">
        <v>80000</v>
      </c>
      <c r="H3152" t="s">
        <v>40297</v>
      </c>
      <c r="I3152">
        <v>13320</v>
      </c>
      <c r="J3152">
        <v>6</v>
      </c>
      <c r="K3152">
        <v>6</v>
      </c>
    </row>
    <row r="3153" spans="1:11">
      <c r="A3153">
        <v>90</v>
      </c>
      <c r="B3153" t="b">
        <v>0</v>
      </c>
      <c r="C3153" t="s">
        <v>46159</v>
      </c>
      <c r="D3153">
        <v>1037022454355</v>
      </c>
      <c r="E3153">
        <v>1</v>
      </c>
      <c r="F3153">
        <v>6127207459</v>
      </c>
      <c r="G3153">
        <v>6000000</v>
      </c>
      <c r="H3153" t="s">
        <v>40297</v>
      </c>
      <c r="I3153">
        <v>13820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42013</v>
      </c>
      <c r="D3154">
        <v>1037022454355</v>
      </c>
      <c r="E3154">
        <v>1</v>
      </c>
      <c r="F3154">
        <v>6070137103</v>
      </c>
      <c r="G3154">
        <v>20000000</v>
      </c>
      <c r="H3154" t="s">
        <v>40297</v>
      </c>
      <c r="I3154">
        <v>13830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40890</v>
      </c>
      <c r="D3155">
        <v>1037022454355</v>
      </c>
      <c r="E3155">
        <v>1</v>
      </c>
      <c r="F3155">
        <v>6071586286</v>
      </c>
      <c r="G3155">
        <v>20000000</v>
      </c>
      <c r="H3155" t="s">
        <v>40297</v>
      </c>
      <c r="I3155">
        <v>13874</v>
      </c>
      <c r="J3155">
        <v>4</v>
      </c>
      <c r="K3155">
        <v>4</v>
      </c>
    </row>
    <row r="3156" spans="1:11">
      <c r="A3156">
        <v>90</v>
      </c>
      <c r="B3156" t="b">
        <v>0</v>
      </c>
      <c r="C3156" t="s">
        <v>44101</v>
      </c>
      <c r="D3156">
        <v>1037022454355</v>
      </c>
      <c r="E3156">
        <v>1</v>
      </c>
      <c r="F3156">
        <v>6115711262</v>
      </c>
      <c r="G3156">
        <v>45400000</v>
      </c>
      <c r="H3156" t="s">
        <v>40297</v>
      </c>
      <c r="I3156">
        <v>13923</v>
      </c>
      <c r="J3156">
        <v>5</v>
      </c>
      <c r="K3156">
        <v>9</v>
      </c>
    </row>
    <row r="3157" spans="1:11">
      <c r="A3157">
        <v>90</v>
      </c>
      <c r="B3157" t="b">
        <v>0</v>
      </c>
      <c r="C3157" t="s">
        <v>44052</v>
      </c>
      <c r="D3157">
        <v>1037022454355</v>
      </c>
      <c r="E3157">
        <v>1</v>
      </c>
      <c r="F3157">
        <v>6104307612</v>
      </c>
      <c r="G3157">
        <v>10000000</v>
      </c>
      <c r="H3157" t="s">
        <v>40297</v>
      </c>
      <c r="I3157">
        <v>13931</v>
      </c>
      <c r="J3157">
        <v>1</v>
      </c>
      <c r="K3157">
        <v>1</v>
      </c>
    </row>
    <row r="3158" spans="1:11">
      <c r="A3158">
        <v>90</v>
      </c>
      <c r="B3158" t="b">
        <v>0</v>
      </c>
      <c r="C3158" t="s">
        <v>44960</v>
      </c>
      <c r="D3158">
        <v>1037022454355</v>
      </c>
      <c r="E3158">
        <v>1</v>
      </c>
      <c r="F3158">
        <v>6114864336</v>
      </c>
      <c r="G3158">
        <v>117300000</v>
      </c>
      <c r="H3158" t="s">
        <v>40297</v>
      </c>
      <c r="I3158">
        <v>13939</v>
      </c>
      <c r="J3158">
        <v>2</v>
      </c>
      <c r="K3158">
        <v>2</v>
      </c>
    </row>
    <row r="3159" spans="1:11">
      <c r="A3159">
        <v>90</v>
      </c>
      <c r="B3159" t="b">
        <v>0</v>
      </c>
      <c r="C3159" t="s">
        <v>40980</v>
      </c>
      <c r="D3159">
        <v>1037022454355</v>
      </c>
      <c r="E3159">
        <v>1</v>
      </c>
      <c r="F3159">
        <v>6117180057</v>
      </c>
      <c r="G3159">
        <v>130000000</v>
      </c>
      <c r="H3159" t="s">
        <v>40297</v>
      </c>
      <c r="I3159">
        <v>13941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46230</v>
      </c>
      <c r="D3160">
        <v>1037022454355</v>
      </c>
      <c r="E3160">
        <v>1</v>
      </c>
      <c r="F3160">
        <v>6126043524</v>
      </c>
      <c r="G3160">
        <v>100800000</v>
      </c>
      <c r="H3160" t="s">
        <v>40297</v>
      </c>
      <c r="I3160">
        <v>13945</v>
      </c>
      <c r="J3160">
        <v>8</v>
      </c>
      <c r="K3160">
        <v>8</v>
      </c>
    </row>
    <row r="3161" spans="1:11">
      <c r="A3161">
        <v>90</v>
      </c>
      <c r="B3161" t="b">
        <v>0</v>
      </c>
      <c r="C3161" t="s">
        <v>46969</v>
      </c>
      <c r="D3161">
        <v>1037022454355</v>
      </c>
      <c r="E3161">
        <v>1</v>
      </c>
      <c r="F3161">
        <v>6129365418</v>
      </c>
      <c r="G3161">
        <v>100700000</v>
      </c>
      <c r="H3161" t="s">
        <v>40297</v>
      </c>
      <c r="I3161">
        <v>13945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44734</v>
      </c>
      <c r="D3162">
        <v>1037022454355</v>
      </c>
      <c r="E3162">
        <v>1</v>
      </c>
      <c r="F3162">
        <v>6074066862</v>
      </c>
      <c r="G3162">
        <v>54600000</v>
      </c>
      <c r="H3162" t="s">
        <v>40297</v>
      </c>
      <c r="I3162">
        <v>13947</v>
      </c>
      <c r="J3162">
        <v>2</v>
      </c>
      <c r="K3162">
        <v>10</v>
      </c>
    </row>
    <row r="3163" spans="1:11">
      <c r="A3163">
        <v>90</v>
      </c>
      <c r="B3163" t="b">
        <v>0</v>
      </c>
      <c r="C3163" t="s">
        <v>42512</v>
      </c>
      <c r="D3163">
        <v>1037022454355</v>
      </c>
      <c r="E3163">
        <v>1</v>
      </c>
      <c r="F3163">
        <v>6073856893</v>
      </c>
      <c r="G3163">
        <v>35160000</v>
      </c>
      <c r="H3163" t="s">
        <v>40297</v>
      </c>
      <c r="I3163">
        <v>13948</v>
      </c>
      <c r="J3163">
        <v>5</v>
      </c>
      <c r="K3163">
        <v>12</v>
      </c>
    </row>
    <row r="3164" spans="1:11">
      <c r="A3164">
        <v>30</v>
      </c>
      <c r="B3164" t="b">
        <v>0</v>
      </c>
      <c r="C3164" t="s">
        <v>46896</v>
      </c>
      <c r="D3164">
        <v>1037022454355</v>
      </c>
      <c r="E3164">
        <v>1</v>
      </c>
      <c r="F3164">
        <v>6129367763</v>
      </c>
      <c r="G3164">
        <v>29000000</v>
      </c>
      <c r="H3164" t="s">
        <v>40297</v>
      </c>
      <c r="I3164">
        <v>13949</v>
      </c>
      <c r="J3164">
        <v>1</v>
      </c>
      <c r="K3164">
        <v>1</v>
      </c>
    </row>
    <row r="3165" spans="1:11">
      <c r="A3165">
        <v>14</v>
      </c>
      <c r="B3165" t="b">
        <v>0</v>
      </c>
      <c r="C3165" t="s">
        <v>47025</v>
      </c>
      <c r="D3165">
        <v>1037022454355</v>
      </c>
      <c r="E3165">
        <v>1</v>
      </c>
      <c r="F3165">
        <v>6129561165</v>
      </c>
      <c r="G3165">
        <v>135200000</v>
      </c>
      <c r="H3165" t="s">
        <v>40297</v>
      </c>
      <c r="I3165">
        <v>13957</v>
      </c>
      <c r="J3165">
        <v>2</v>
      </c>
      <c r="K3165">
        <v>2</v>
      </c>
    </row>
    <row r="3166" spans="1:11">
      <c r="A3166">
        <v>90</v>
      </c>
      <c r="B3166" t="b">
        <v>0</v>
      </c>
      <c r="C3166" t="s">
        <v>42650</v>
      </c>
      <c r="D3166">
        <v>1037022454355</v>
      </c>
      <c r="E3166">
        <v>1</v>
      </c>
      <c r="F3166">
        <v>6111147740</v>
      </c>
      <c r="G3166">
        <v>30000000</v>
      </c>
      <c r="H3166" t="s">
        <v>40297</v>
      </c>
      <c r="I3166">
        <v>13963</v>
      </c>
      <c r="J3166">
        <v>4</v>
      </c>
      <c r="K3166">
        <v>4</v>
      </c>
    </row>
    <row r="3167" spans="1:11">
      <c r="A3167">
        <v>90</v>
      </c>
      <c r="B3167" t="b">
        <v>0</v>
      </c>
      <c r="C3167" t="s">
        <v>40470</v>
      </c>
      <c r="D3167">
        <v>1037022454355</v>
      </c>
      <c r="E3167">
        <v>1</v>
      </c>
      <c r="F3167">
        <v>6067323975</v>
      </c>
      <c r="G3167">
        <v>7999000</v>
      </c>
      <c r="H3167" t="s">
        <v>40297</v>
      </c>
      <c r="I3167">
        <v>13967</v>
      </c>
      <c r="J3167">
        <v>2</v>
      </c>
      <c r="K3167">
        <v>3</v>
      </c>
    </row>
    <row r="3168" spans="1:11">
      <c r="A3168">
        <v>30</v>
      </c>
      <c r="B3168" t="b">
        <v>0</v>
      </c>
      <c r="C3168" t="s">
        <v>42372</v>
      </c>
      <c r="D3168">
        <v>1037022454355</v>
      </c>
      <c r="E3168">
        <v>1</v>
      </c>
      <c r="F3168">
        <v>6113734529</v>
      </c>
      <c r="G3168">
        <v>290000000</v>
      </c>
      <c r="H3168" t="s">
        <v>40297</v>
      </c>
      <c r="I3168">
        <v>13969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42193</v>
      </c>
      <c r="D3169">
        <v>1037022454355</v>
      </c>
      <c r="E3169">
        <v>1</v>
      </c>
      <c r="F3169">
        <v>6067432172</v>
      </c>
      <c r="G3169">
        <v>3000000</v>
      </c>
      <c r="H3169" t="s">
        <v>40297</v>
      </c>
      <c r="I3169">
        <v>13970</v>
      </c>
      <c r="J3169">
        <v>19</v>
      </c>
      <c r="K3169">
        <v>21</v>
      </c>
    </row>
    <row r="3170" spans="1:11">
      <c r="A3170">
        <v>90</v>
      </c>
      <c r="B3170" t="b">
        <v>0</v>
      </c>
      <c r="C3170" t="s">
        <v>41477</v>
      </c>
      <c r="D3170">
        <v>1037022454355</v>
      </c>
      <c r="E3170">
        <v>1</v>
      </c>
      <c r="F3170">
        <v>6071589541</v>
      </c>
      <c r="G3170">
        <v>2590000</v>
      </c>
      <c r="H3170" t="s">
        <v>40297</v>
      </c>
      <c r="I3170">
        <v>13970</v>
      </c>
      <c r="J3170">
        <v>13</v>
      </c>
      <c r="K3170">
        <v>17</v>
      </c>
    </row>
    <row r="3171" spans="1:11">
      <c r="A3171">
        <v>90</v>
      </c>
      <c r="B3171" t="b">
        <v>0</v>
      </c>
      <c r="C3171" t="s">
        <v>41622</v>
      </c>
      <c r="D3171">
        <v>1037022454355</v>
      </c>
      <c r="E3171">
        <v>1</v>
      </c>
      <c r="F3171">
        <v>6071590370</v>
      </c>
      <c r="G3171">
        <v>4000000</v>
      </c>
      <c r="H3171" t="s">
        <v>40297</v>
      </c>
      <c r="I3171">
        <v>13972</v>
      </c>
      <c r="J3171">
        <v>1</v>
      </c>
      <c r="K3171">
        <v>3</v>
      </c>
    </row>
    <row r="3172" spans="1:11">
      <c r="A3172">
        <v>90</v>
      </c>
      <c r="B3172" t="b">
        <v>0</v>
      </c>
      <c r="C3172" t="s">
        <v>41450</v>
      </c>
      <c r="D3172">
        <v>1037022454355</v>
      </c>
      <c r="E3172">
        <v>1</v>
      </c>
      <c r="F3172">
        <v>6071589389</v>
      </c>
      <c r="G3172">
        <v>3790000</v>
      </c>
      <c r="H3172" t="s">
        <v>40297</v>
      </c>
      <c r="I3172">
        <v>13974</v>
      </c>
      <c r="J3172">
        <v>11</v>
      </c>
      <c r="K3172">
        <v>11</v>
      </c>
    </row>
    <row r="3173" spans="1:11">
      <c r="A3173">
        <v>90</v>
      </c>
      <c r="B3173" t="b">
        <v>0</v>
      </c>
      <c r="C3173" t="s">
        <v>44330</v>
      </c>
      <c r="D3173">
        <v>1037022454355</v>
      </c>
      <c r="E3173">
        <v>1</v>
      </c>
      <c r="F3173">
        <v>6070361745</v>
      </c>
      <c r="G3173">
        <v>3790000</v>
      </c>
      <c r="H3173" t="s">
        <v>40297</v>
      </c>
      <c r="I3173">
        <v>13974</v>
      </c>
      <c r="J3173">
        <v>5</v>
      </c>
      <c r="K3173">
        <v>16</v>
      </c>
    </row>
    <row r="3174" spans="1:11">
      <c r="A3174">
        <v>90</v>
      </c>
      <c r="B3174" t="b">
        <v>0</v>
      </c>
      <c r="C3174" t="s">
        <v>41252</v>
      </c>
      <c r="D3174">
        <v>1037022454355</v>
      </c>
      <c r="E3174">
        <v>1</v>
      </c>
      <c r="F3174">
        <v>6081877453</v>
      </c>
      <c r="G3174">
        <v>3000000</v>
      </c>
      <c r="H3174" t="s">
        <v>40297</v>
      </c>
      <c r="I3174">
        <v>13974</v>
      </c>
      <c r="J3174">
        <v>65</v>
      </c>
      <c r="K3174">
        <v>82</v>
      </c>
    </row>
    <row r="3175" spans="1:11">
      <c r="A3175">
        <v>90</v>
      </c>
      <c r="B3175" t="b">
        <v>0</v>
      </c>
      <c r="C3175" t="s">
        <v>40862</v>
      </c>
      <c r="D3175">
        <v>1037022454355</v>
      </c>
      <c r="E3175">
        <v>1</v>
      </c>
      <c r="F3175">
        <v>6077484384</v>
      </c>
      <c r="G3175">
        <v>7000000</v>
      </c>
      <c r="H3175" t="s">
        <v>40297</v>
      </c>
      <c r="I3175">
        <v>13976</v>
      </c>
      <c r="J3175">
        <v>5</v>
      </c>
      <c r="K3175">
        <v>10</v>
      </c>
    </row>
    <row r="3176" spans="1:11">
      <c r="A3176">
        <v>30</v>
      </c>
      <c r="B3176" t="b">
        <v>0</v>
      </c>
      <c r="C3176" t="s">
        <v>46258</v>
      </c>
      <c r="D3176">
        <v>1037022454355</v>
      </c>
      <c r="E3176">
        <v>1</v>
      </c>
      <c r="F3176">
        <v>6126851155</v>
      </c>
      <c r="G3176">
        <v>6001000</v>
      </c>
      <c r="H3176" t="s">
        <v>40297</v>
      </c>
      <c r="I3176">
        <v>13976</v>
      </c>
      <c r="J3176">
        <v>1</v>
      </c>
      <c r="K3176">
        <v>1</v>
      </c>
    </row>
    <row r="3177" spans="1:11">
      <c r="A3177">
        <v>90</v>
      </c>
      <c r="B3177" t="b">
        <v>0</v>
      </c>
      <c r="C3177" t="s">
        <v>47076</v>
      </c>
      <c r="D3177">
        <v>1037022454355</v>
      </c>
      <c r="E3177">
        <v>1</v>
      </c>
      <c r="F3177">
        <v>6067663652</v>
      </c>
      <c r="G3177">
        <v>6000000</v>
      </c>
      <c r="H3177" t="s">
        <v>40297</v>
      </c>
      <c r="I3177">
        <v>13976</v>
      </c>
      <c r="J3177">
        <v>2</v>
      </c>
      <c r="K3177">
        <v>3</v>
      </c>
    </row>
    <row r="3178" spans="1:11">
      <c r="A3178">
        <v>90</v>
      </c>
      <c r="B3178" t="b">
        <v>0</v>
      </c>
      <c r="C3178" t="s">
        <v>42199</v>
      </c>
      <c r="D3178">
        <v>1037022454355</v>
      </c>
      <c r="E3178">
        <v>1</v>
      </c>
      <c r="F3178">
        <v>6067432221</v>
      </c>
      <c r="G3178">
        <v>3200000</v>
      </c>
      <c r="H3178" t="s">
        <v>40297</v>
      </c>
      <c r="I3178">
        <v>13978</v>
      </c>
      <c r="J3178">
        <v>16</v>
      </c>
      <c r="K3178">
        <v>19</v>
      </c>
    </row>
    <row r="3179" spans="1:11">
      <c r="A3179">
        <v>90</v>
      </c>
      <c r="B3179" t="b">
        <v>0</v>
      </c>
      <c r="C3179" t="s">
        <v>42479</v>
      </c>
      <c r="D3179">
        <v>1037022454355</v>
      </c>
      <c r="E3179">
        <v>1</v>
      </c>
      <c r="F3179">
        <v>6067663495</v>
      </c>
      <c r="G3179">
        <v>5000000</v>
      </c>
      <c r="H3179" t="s">
        <v>40297</v>
      </c>
      <c r="I3179">
        <v>13980</v>
      </c>
      <c r="J3179">
        <v>2</v>
      </c>
      <c r="K3179">
        <v>3</v>
      </c>
    </row>
    <row r="3180" spans="1:11">
      <c r="A3180">
        <v>90</v>
      </c>
      <c r="B3180" t="b">
        <v>0</v>
      </c>
      <c r="C3180" t="s">
        <v>43201</v>
      </c>
      <c r="D3180">
        <v>1037022454355</v>
      </c>
      <c r="E3180">
        <v>1</v>
      </c>
      <c r="F3180">
        <v>6081889368</v>
      </c>
      <c r="G3180">
        <v>8000000</v>
      </c>
      <c r="H3180" t="s">
        <v>40297</v>
      </c>
      <c r="I3180">
        <v>13982</v>
      </c>
      <c r="J3180">
        <v>21</v>
      </c>
      <c r="K3180">
        <v>24</v>
      </c>
    </row>
    <row r="3181" spans="1:11">
      <c r="A3181">
        <v>90</v>
      </c>
      <c r="B3181" t="b">
        <v>0</v>
      </c>
      <c r="C3181" t="s">
        <v>45235</v>
      </c>
      <c r="D3181">
        <v>1037022454355</v>
      </c>
      <c r="E3181">
        <v>1</v>
      </c>
      <c r="F3181">
        <v>6081868682</v>
      </c>
      <c r="G3181">
        <v>6000000</v>
      </c>
      <c r="H3181" t="s">
        <v>40297</v>
      </c>
      <c r="I3181">
        <v>13984</v>
      </c>
      <c r="J3181">
        <v>54</v>
      </c>
      <c r="K3181">
        <v>60</v>
      </c>
    </row>
    <row r="3182" spans="1:11">
      <c r="A3182">
        <v>90</v>
      </c>
      <c r="B3182" t="b">
        <v>0</v>
      </c>
      <c r="C3182" t="s">
        <v>47070</v>
      </c>
      <c r="D3182">
        <v>1037022454355</v>
      </c>
      <c r="E3182">
        <v>1</v>
      </c>
      <c r="F3182">
        <v>6067663394</v>
      </c>
      <c r="G3182">
        <v>5900000</v>
      </c>
      <c r="H3182" t="s">
        <v>40297</v>
      </c>
      <c r="I3182">
        <v>13984</v>
      </c>
      <c r="J3182">
        <v>3</v>
      </c>
      <c r="K3182">
        <v>4</v>
      </c>
    </row>
    <row r="3183" spans="1:11">
      <c r="A3183">
        <v>90</v>
      </c>
      <c r="B3183" t="b">
        <v>0</v>
      </c>
      <c r="C3183" t="s">
        <v>42666</v>
      </c>
      <c r="D3183">
        <v>1037022454355</v>
      </c>
      <c r="E3183">
        <v>1</v>
      </c>
      <c r="F3183">
        <v>6077101861</v>
      </c>
      <c r="G3183">
        <v>6000000</v>
      </c>
      <c r="H3183" t="s">
        <v>40297</v>
      </c>
      <c r="I3183">
        <v>13986</v>
      </c>
      <c r="J3183">
        <v>10</v>
      </c>
      <c r="K3183">
        <v>10</v>
      </c>
    </row>
    <row r="3184" spans="1:11">
      <c r="A3184">
        <v>90</v>
      </c>
      <c r="B3184" t="b">
        <v>0</v>
      </c>
      <c r="C3184" t="s">
        <v>41007</v>
      </c>
      <c r="D3184">
        <v>1037022454355</v>
      </c>
      <c r="E3184">
        <v>1</v>
      </c>
      <c r="F3184">
        <v>6108418129</v>
      </c>
      <c r="G3184">
        <v>2500000</v>
      </c>
      <c r="H3184" t="s">
        <v>40297</v>
      </c>
      <c r="I3184">
        <v>13986</v>
      </c>
      <c r="J3184">
        <v>1</v>
      </c>
      <c r="K3184">
        <v>1</v>
      </c>
    </row>
    <row r="3185" spans="1:11">
      <c r="A3185">
        <v>90</v>
      </c>
      <c r="B3185" t="b">
        <v>0</v>
      </c>
      <c r="C3185" t="s">
        <v>43139</v>
      </c>
      <c r="D3185">
        <v>1037022454355</v>
      </c>
      <c r="E3185">
        <v>1</v>
      </c>
      <c r="F3185">
        <v>6114853641</v>
      </c>
      <c r="G3185">
        <v>6000000</v>
      </c>
      <c r="H3185" t="s">
        <v>40297</v>
      </c>
      <c r="I3185">
        <v>13988</v>
      </c>
      <c r="J3185">
        <v>5</v>
      </c>
      <c r="K3185">
        <v>5</v>
      </c>
    </row>
    <row r="3186" spans="1:11">
      <c r="A3186">
        <v>90</v>
      </c>
      <c r="B3186" t="b">
        <v>0</v>
      </c>
      <c r="C3186" t="s">
        <v>42761</v>
      </c>
      <c r="D3186">
        <v>1037022454355</v>
      </c>
      <c r="E3186">
        <v>1</v>
      </c>
      <c r="F3186">
        <v>6077102508</v>
      </c>
      <c r="G3186">
        <v>5300000</v>
      </c>
      <c r="H3186" t="s">
        <v>40297</v>
      </c>
      <c r="I3186">
        <v>13990</v>
      </c>
      <c r="J3186">
        <v>6</v>
      </c>
      <c r="K3186">
        <v>6</v>
      </c>
    </row>
    <row r="3187" spans="1:11">
      <c r="A3187">
        <v>90</v>
      </c>
      <c r="B3187" t="b">
        <v>0</v>
      </c>
      <c r="C3187" t="s">
        <v>41612</v>
      </c>
      <c r="D3187">
        <v>1037022454355</v>
      </c>
      <c r="E3187">
        <v>1</v>
      </c>
      <c r="F3187">
        <v>6071590301</v>
      </c>
      <c r="G3187">
        <v>5000000</v>
      </c>
      <c r="H3187" t="s">
        <v>40297</v>
      </c>
      <c r="I3187">
        <v>13992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41668</v>
      </c>
      <c r="D3188">
        <v>1037022454355</v>
      </c>
      <c r="E3188">
        <v>1</v>
      </c>
      <c r="F3188">
        <v>6077357773</v>
      </c>
      <c r="G3188">
        <v>4700000</v>
      </c>
      <c r="H3188" t="s">
        <v>40297</v>
      </c>
      <c r="I3188">
        <v>13992</v>
      </c>
      <c r="J3188">
        <v>23</v>
      </c>
      <c r="K3188">
        <v>26</v>
      </c>
    </row>
    <row r="3189" spans="1:11">
      <c r="A3189">
        <v>90</v>
      </c>
      <c r="B3189" t="b">
        <v>0</v>
      </c>
      <c r="C3189" t="s">
        <v>41560</v>
      </c>
      <c r="D3189">
        <v>1037022454355</v>
      </c>
      <c r="E3189">
        <v>1</v>
      </c>
      <c r="F3189">
        <v>6068903058</v>
      </c>
      <c r="G3189">
        <v>7999000</v>
      </c>
      <c r="H3189" t="s">
        <v>40297</v>
      </c>
      <c r="I3189">
        <v>13996</v>
      </c>
      <c r="J3189">
        <v>1</v>
      </c>
      <c r="K3189">
        <v>1</v>
      </c>
    </row>
    <row r="3190" spans="1:11">
      <c r="A3190">
        <v>90</v>
      </c>
      <c r="B3190" t="b">
        <v>0</v>
      </c>
      <c r="C3190" t="s">
        <v>45181</v>
      </c>
      <c r="D3190">
        <v>1037022454355</v>
      </c>
      <c r="E3190">
        <v>1</v>
      </c>
      <c r="F3190">
        <v>6081901056</v>
      </c>
      <c r="G3190">
        <v>12000000</v>
      </c>
      <c r="H3190" t="s">
        <v>40297</v>
      </c>
      <c r="I3190">
        <v>14001</v>
      </c>
      <c r="J3190">
        <v>8</v>
      </c>
      <c r="K3190">
        <v>10</v>
      </c>
    </row>
    <row r="3191" spans="1:11">
      <c r="A3191">
        <v>90</v>
      </c>
      <c r="B3191" t="b">
        <v>0</v>
      </c>
      <c r="C3191" t="s">
        <v>45470</v>
      </c>
      <c r="D3191">
        <v>1037022454355</v>
      </c>
      <c r="E3191">
        <v>1</v>
      </c>
      <c r="F3191">
        <v>6118734131</v>
      </c>
      <c r="G3191">
        <v>11560000</v>
      </c>
      <c r="H3191" t="s">
        <v>40297</v>
      </c>
      <c r="I3191">
        <v>14001</v>
      </c>
      <c r="J3191">
        <v>3</v>
      </c>
      <c r="K3191">
        <v>3</v>
      </c>
    </row>
    <row r="3192" spans="1:11">
      <c r="A3192">
        <v>90</v>
      </c>
      <c r="B3192" t="b">
        <v>0</v>
      </c>
      <c r="C3192" t="s">
        <v>47310</v>
      </c>
      <c r="D3192">
        <v>1037022454355</v>
      </c>
      <c r="E3192">
        <v>1</v>
      </c>
      <c r="F3192">
        <v>6107123036</v>
      </c>
      <c r="G3192">
        <v>11530000</v>
      </c>
      <c r="H3192" t="s">
        <v>40297</v>
      </c>
      <c r="I3192">
        <v>14001</v>
      </c>
      <c r="J3192">
        <v>6</v>
      </c>
      <c r="K3192">
        <v>10</v>
      </c>
    </row>
    <row r="3193" spans="1:11">
      <c r="A3193">
        <v>30</v>
      </c>
      <c r="B3193" t="b">
        <v>0</v>
      </c>
      <c r="C3193" t="s">
        <v>46706</v>
      </c>
      <c r="D3193">
        <v>1037022454355</v>
      </c>
      <c r="E3193">
        <v>1</v>
      </c>
      <c r="F3193">
        <v>6129356751</v>
      </c>
      <c r="G3193">
        <v>11520000</v>
      </c>
      <c r="H3193" t="s">
        <v>40297</v>
      </c>
      <c r="I3193">
        <v>14001</v>
      </c>
      <c r="J3193">
        <v>1</v>
      </c>
      <c r="K3193">
        <v>1</v>
      </c>
    </row>
    <row r="3194" spans="1:11">
      <c r="A3194">
        <v>30</v>
      </c>
      <c r="B3194" t="b">
        <v>0</v>
      </c>
      <c r="C3194" t="s">
        <v>46615</v>
      </c>
      <c r="D3194">
        <v>1037022454355</v>
      </c>
      <c r="E3194">
        <v>1</v>
      </c>
      <c r="F3194">
        <v>6129354853</v>
      </c>
      <c r="G3194">
        <v>15000000</v>
      </c>
      <c r="H3194" t="s">
        <v>40297</v>
      </c>
      <c r="I3194">
        <v>14003</v>
      </c>
      <c r="J3194">
        <v>1</v>
      </c>
      <c r="K3194">
        <v>1</v>
      </c>
    </row>
    <row r="3195" spans="1:11">
      <c r="A3195">
        <v>90</v>
      </c>
      <c r="B3195" t="b">
        <v>0</v>
      </c>
      <c r="C3195" t="s">
        <v>41114</v>
      </c>
      <c r="D3195">
        <v>1037022454355</v>
      </c>
      <c r="E3195">
        <v>1</v>
      </c>
      <c r="F3195">
        <v>6081745637</v>
      </c>
      <c r="G3195">
        <v>150000</v>
      </c>
      <c r="H3195" t="s">
        <v>40297</v>
      </c>
      <c r="I3195">
        <v>14007</v>
      </c>
      <c r="J3195">
        <v>2</v>
      </c>
      <c r="K3195">
        <v>2</v>
      </c>
    </row>
    <row r="3196" spans="1:11">
      <c r="A3196">
        <v>90</v>
      </c>
      <c r="B3196" t="b">
        <v>0</v>
      </c>
      <c r="C3196" t="s">
        <v>43250</v>
      </c>
      <c r="D3196">
        <v>1037022454355</v>
      </c>
      <c r="E3196">
        <v>1</v>
      </c>
      <c r="F3196">
        <v>6069405018</v>
      </c>
      <c r="G3196">
        <v>1200000</v>
      </c>
      <c r="H3196" t="s">
        <v>40297</v>
      </c>
      <c r="I3196">
        <v>14019</v>
      </c>
      <c r="J3196">
        <v>7</v>
      </c>
      <c r="K3196">
        <v>7</v>
      </c>
    </row>
    <row r="3197" spans="1:11">
      <c r="A3197">
        <v>90</v>
      </c>
      <c r="B3197" t="b">
        <v>0</v>
      </c>
      <c r="C3197" t="s">
        <v>41114</v>
      </c>
      <c r="D3197">
        <v>1037022454355</v>
      </c>
      <c r="E3197">
        <v>1</v>
      </c>
      <c r="F3197">
        <v>6081745636</v>
      </c>
      <c r="G3197">
        <v>500000</v>
      </c>
      <c r="H3197" t="s">
        <v>40297</v>
      </c>
      <c r="I3197">
        <v>14019</v>
      </c>
      <c r="J3197">
        <v>1</v>
      </c>
      <c r="K3197">
        <v>1</v>
      </c>
    </row>
    <row r="3198" spans="1:11">
      <c r="A3198">
        <v>90</v>
      </c>
      <c r="B3198" t="b">
        <v>0</v>
      </c>
      <c r="C3198" t="s">
        <v>43138</v>
      </c>
      <c r="D3198">
        <v>1037022454355</v>
      </c>
      <c r="E3198">
        <v>1</v>
      </c>
      <c r="F3198">
        <v>6085493511</v>
      </c>
      <c r="G3198">
        <v>1000000</v>
      </c>
      <c r="H3198" t="s">
        <v>40297</v>
      </c>
      <c r="I3198">
        <v>14021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41114</v>
      </c>
      <c r="D3199">
        <v>1037022454355</v>
      </c>
      <c r="E3199">
        <v>1</v>
      </c>
      <c r="F3199">
        <v>6081745639</v>
      </c>
      <c r="G3199">
        <v>150000</v>
      </c>
      <c r="H3199" t="s">
        <v>40297</v>
      </c>
      <c r="I3199">
        <v>14025</v>
      </c>
      <c r="J3199">
        <v>3</v>
      </c>
      <c r="K3199">
        <v>3</v>
      </c>
    </row>
    <row r="3200" spans="1:11">
      <c r="A3200">
        <v>90</v>
      </c>
      <c r="B3200" t="b">
        <v>0</v>
      </c>
      <c r="C3200" t="s">
        <v>43412</v>
      </c>
      <c r="D3200">
        <v>1037022454355</v>
      </c>
      <c r="E3200">
        <v>1</v>
      </c>
      <c r="F3200">
        <v>6077107248</v>
      </c>
      <c r="G3200">
        <v>9600000</v>
      </c>
      <c r="H3200" t="s">
        <v>40297</v>
      </c>
      <c r="I3200">
        <v>14029</v>
      </c>
      <c r="J3200">
        <v>25</v>
      </c>
      <c r="K3200">
        <v>25</v>
      </c>
    </row>
    <row r="3201" spans="1:11">
      <c r="A3201">
        <v>90</v>
      </c>
      <c r="B3201" t="b">
        <v>0</v>
      </c>
      <c r="C3201" t="s">
        <v>40887</v>
      </c>
      <c r="D3201">
        <v>1037022454355</v>
      </c>
      <c r="E3201">
        <v>1</v>
      </c>
      <c r="F3201">
        <v>6081875431</v>
      </c>
      <c r="G3201">
        <v>5000000</v>
      </c>
      <c r="H3201" t="s">
        <v>40297</v>
      </c>
      <c r="I3201">
        <v>14029</v>
      </c>
      <c r="J3201">
        <v>53</v>
      </c>
      <c r="K3201">
        <v>60</v>
      </c>
    </row>
    <row r="3202" spans="1:11">
      <c r="A3202">
        <v>90</v>
      </c>
      <c r="B3202" t="b">
        <v>0</v>
      </c>
      <c r="C3202" t="s">
        <v>44395</v>
      </c>
      <c r="D3202">
        <v>1037022454355</v>
      </c>
      <c r="E3202">
        <v>1</v>
      </c>
      <c r="F3202">
        <v>6077108214</v>
      </c>
      <c r="G3202">
        <v>9600000</v>
      </c>
      <c r="H3202" t="s">
        <v>40297</v>
      </c>
      <c r="I3202">
        <v>14033</v>
      </c>
      <c r="J3202">
        <v>13</v>
      </c>
      <c r="K3202">
        <v>29</v>
      </c>
    </row>
    <row r="3203" spans="1:11">
      <c r="A3203">
        <v>90</v>
      </c>
      <c r="B3203" t="b">
        <v>0</v>
      </c>
      <c r="C3203" t="s">
        <v>44137</v>
      </c>
      <c r="D3203">
        <v>1037022454355</v>
      </c>
      <c r="E3203">
        <v>1</v>
      </c>
      <c r="F3203">
        <v>6115954434</v>
      </c>
      <c r="G3203">
        <v>9500000</v>
      </c>
      <c r="H3203" t="s">
        <v>40297</v>
      </c>
      <c r="I3203">
        <v>14033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45561</v>
      </c>
      <c r="D3204">
        <v>1037022454355</v>
      </c>
      <c r="E3204">
        <v>1</v>
      </c>
      <c r="F3204">
        <v>6077360605</v>
      </c>
      <c r="G3204">
        <v>1200000</v>
      </c>
      <c r="H3204" t="s">
        <v>40297</v>
      </c>
      <c r="I3204">
        <v>14035</v>
      </c>
      <c r="J3204">
        <v>11</v>
      </c>
      <c r="K3204">
        <v>20</v>
      </c>
    </row>
    <row r="3205" spans="1:11">
      <c r="A3205">
        <v>90</v>
      </c>
      <c r="B3205" t="b">
        <v>0</v>
      </c>
      <c r="C3205" t="s">
        <v>43620</v>
      </c>
      <c r="D3205">
        <v>1037022454355</v>
      </c>
      <c r="E3205">
        <v>1</v>
      </c>
      <c r="F3205">
        <v>6077107607</v>
      </c>
      <c r="G3205">
        <v>12000000</v>
      </c>
      <c r="H3205" t="s">
        <v>40297</v>
      </c>
      <c r="I3205">
        <v>14037</v>
      </c>
      <c r="J3205">
        <v>15</v>
      </c>
      <c r="K3205">
        <v>22</v>
      </c>
    </row>
    <row r="3206" spans="1:11">
      <c r="A3206">
        <v>90</v>
      </c>
      <c r="B3206" t="b">
        <v>0</v>
      </c>
      <c r="C3206" t="s">
        <v>41506</v>
      </c>
      <c r="D3206">
        <v>1037022454355</v>
      </c>
      <c r="E3206">
        <v>1</v>
      </c>
      <c r="F3206">
        <v>6116580203</v>
      </c>
      <c r="G3206">
        <v>5000000</v>
      </c>
      <c r="H3206" t="s">
        <v>40297</v>
      </c>
      <c r="I3206">
        <v>14039</v>
      </c>
      <c r="J3206">
        <v>5</v>
      </c>
      <c r="K3206">
        <v>5</v>
      </c>
    </row>
    <row r="3207" spans="1:11">
      <c r="A3207">
        <v>90</v>
      </c>
      <c r="B3207" t="b">
        <v>0</v>
      </c>
      <c r="C3207" t="s">
        <v>43482</v>
      </c>
      <c r="D3207">
        <v>1037022454355</v>
      </c>
      <c r="E3207">
        <v>1</v>
      </c>
      <c r="F3207">
        <v>6077106832</v>
      </c>
      <c r="G3207">
        <v>30000000</v>
      </c>
      <c r="H3207" t="s">
        <v>40297</v>
      </c>
      <c r="I3207">
        <v>14041</v>
      </c>
      <c r="J3207">
        <v>2</v>
      </c>
      <c r="K3207">
        <v>13</v>
      </c>
    </row>
    <row r="3208" spans="1:11">
      <c r="A3208">
        <v>90</v>
      </c>
      <c r="B3208" t="b">
        <v>0</v>
      </c>
      <c r="C3208" t="s">
        <v>45419</v>
      </c>
      <c r="D3208">
        <v>1037022454355</v>
      </c>
      <c r="E3208">
        <v>1</v>
      </c>
      <c r="F3208">
        <v>6082459582</v>
      </c>
      <c r="G3208">
        <v>6000000</v>
      </c>
      <c r="H3208" t="s">
        <v>40297</v>
      </c>
      <c r="I3208">
        <v>14043</v>
      </c>
      <c r="J3208">
        <v>17</v>
      </c>
      <c r="K3208">
        <v>22</v>
      </c>
    </row>
    <row r="3209" spans="1:11">
      <c r="A3209">
        <v>90</v>
      </c>
      <c r="B3209" t="b">
        <v>0</v>
      </c>
      <c r="C3209" t="s">
        <v>45804</v>
      </c>
      <c r="D3209">
        <v>1037022454355</v>
      </c>
      <c r="E3209">
        <v>1</v>
      </c>
      <c r="F3209">
        <v>6126044945</v>
      </c>
      <c r="G3209">
        <v>69400000</v>
      </c>
      <c r="H3209" t="s">
        <v>40297</v>
      </c>
      <c r="I3209">
        <v>14045</v>
      </c>
      <c r="J3209">
        <v>4</v>
      </c>
      <c r="K3209">
        <v>5</v>
      </c>
    </row>
    <row r="3210" spans="1:11">
      <c r="A3210">
        <v>90</v>
      </c>
      <c r="B3210" t="b">
        <v>0</v>
      </c>
      <c r="C3210" t="s">
        <v>41687</v>
      </c>
      <c r="D3210">
        <v>1037022454355</v>
      </c>
      <c r="E3210">
        <v>1</v>
      </c>
      <c r="F3210">
        <v>6100459311</v>
      </c>
      <c r="G3210">
        <v>50210000</v>
      </c>
      <c r="H3210" t="s">
        <v>40297</v>
      </c>
      <c r="I3210">
        <v>14047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46037</v>
      </c>
      <c r="D3211">
        <v>1037022454355</v>
      </c>
      <c r="E3211">
        <v>1</v>
      </c>
      <c r="F3211">
        <v>6126045445</v>
      </c>
      <c r="G3211">
        <v>48000000</v>
      </c>
      <c r="H3211" t="s">
        <v>40297</v>
      </c>
      <c r="I3211">
        <v>14047</v>
      </c>
      <c r="J3211">
        <v>13</v>
      </c>
      <c r="K3211">
        <v>13</v>
      </c>
    </row>
    <row r="3212" spans="1:11">
      <c r="A3212">
        <v>90</v>
      </c>
      <c r="B3212" t="b">
        <v>0</v>
      </c>
      <c r="C3212" t="s">
        <v>41646</v>
      </c>
      <c r="D3212">
        <v>1037022454355</v>
      </c>
      <c r="E3212">
        <v>1</v>
      </c>
      <c r="F3212">
        <v>6071590518</v>
      </c>
      <c r="G3212">
        <v>10000000</v>
      </c>
      <c r="H3212" t="s">
        <v>40297</v>
      </c>
      <c r="I3212">
        <v>14049</v>
      </c>
      <c r="J3212">
        <v>3</v>
      </c>
      <c r="K3212">
        <v>11</v>
      </c>
    </row>
    <row r="3213" spans="1:11">
      <c r="A3213">
        <v>90</v>
      </c>
      <c r="B3213" t="b">
        <v>0</v>
      </c>
      <c r="C3213" t="s">
        <v>41604</v>
      </c>
      <c r="D3213">
        <v>1037022454355</v>
      </c>
      <c r="E3213">
        <v>1</v>
      </c>
      <c r="F3213">
        <v>6071590255</v>
      </c>
      <c r="G3213">
        <v>2200000</v>
      </c>
      <c r="H3213" t="s">
        <v>40297</v>
      </c>
      <c r="I3213">
        <v>14059</v>
      </c>
      <c r="J3213">
        <v>6</v>
      </c>
      <c r="K3213">
        <v>10</v>
      </c>
    </row>
    <row r="3214" spans="1:11">
      <c r="A3214">
        <v>90</v>
      </c>
      <c r="B3214" t="b">
        <v>0</v>
      </c>
      <c r="C3214" t="s">
        <v>41214</v>
      </c>
      <c r="D3214">
        <v>1037022454355</v>
      </c>
      <c r="E3214">
        <v>1</v>
      </c>
      <c r="F3214">
        <v>6081877249</v>
      </c>
      <c r="G3214">
        <v>5000000</v>
      </c>
      <c r="H3214" t="s">
        <v>40297</v>
      </c>
      <c r="I3214">
        <v>14061</v>
      </c>
      <c r="J3214">
        <v>58</v>
      </c>
      <c r="K3214">
        <v>60</v>
      </c>
    </row>
    <row r="3215" spans="1:11">
      <c r="A3215">
        <v>90</v>
      </c>
      <c r="B3215" t="b">
        <v>0</v>
      </c>
      <c r="C3215" t="s">
        <v>41196</v>
      </c>
      <c r="D3215">
        <v>1037022454355</v>
      </c>
      <c r="E3215">
        <v>1</v>
      </c>
      <c r="F3215">
        <v>6081877159</v>
      </c>
      <c r="G3215">
        <v>9000000</v>
      </c>
      <c r="H3215" t="s">
        <v>40297</v>
      </c>
      <c r="I3215">
        <v>14065</v>
      </c>
      <c r="J3215">
        <v>33</v>
      </c>
      <c r="K3215">
        <v>33</v>
      </c>
    </row>
    <row r="3216" spans="1:11">
      <c r="A3216">
        <v>90</v>
      </c>
      <c r="B3216" t="b">
        <v>0</v>
      </c>
      <c r="C3216" t="s">
        <v>41963</v>
      </c>
      <c r="D3216">
        <v>1037022454355</v>
      </c>
      <c r="E3216">
        <v>1</v>
      </c>
      <c r="F3216">
        <v>6077062029</v>
      </c>
      <c r="G3216">
        <v>58500000</v>
      </c>
      <c r="H3216" t="s">
        <v>40297</v>
      </c>
      <c r="I3216">
        <v>14072</v>
      </c>
      <c r="J3216">
        <v>2</v>
      </c>
      <c r="K3216">
        <v>7</v>
      </c>
    </row>
    <row r="3217" spans="1:11">
      <c r="A3217">
        <v>90</v>
      </c>
      <c r="B3217" t="b">
        <v>0</v>
      </c>
      <c r="C3217" t="s">
        <v>41884</v>
      </c>
      <c r="D3217">
        <v>1037022454355</v>
      </c>
      <c r="E3217">
        <v>1</v>
      </c>
      <c r="F3217">
        <v>6114878317</v>
      </c>
      <c r="G3217">
        <v>55000000</v>
      </c>
      <c r="H3217" t="s">
        <v>40297</v>
      </c>
      <c r="I3217">
        <v>14072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45084</v>
      </c>
      <c r="D3218">
        <v>1037022454355</v>
      </c>
      <c r="E3218">
        <v>1</v>
      </c>
      <c r="F3218">
        <v>6089306072</v>
      </c>
      <c r="G3218">
        <v>414900</v>
      </c>
      <c r="H3218" t="s">
        <v>40297</v>
      </c>
      <c r="I3218">
        <v>14078</v>
      </c>
      <c r="J3218">
        <v>45</v>
      </c>
      <c r="K3218">
        <v>45</v>
      </c>
    </row>
    <row r="3219" spans="1:11">
      <c r="A3219">
        <v>90</v>
      </c>
      <c r="B3219" t="b">
        <v>0</v>
      </c>
      <c r="C3219" t="s">
        <v>41114</v>
      </c>
      <c r="D3219">
        <v>1037022454355</v>
      </c>
      <c r="E3219">
        <v>1</v>
      </c>
      <c r="F3219">
        <v>6081745642</v>
      </c>
      <c r="G3219">
        <v>150000</v>
      </c>
      <c r="H3219" t="s">
        <v>40297</v>
      </c>
      <c r="I3219">
        <v>14078</v>
      </c>
      <c r="J3219">
        <v>1</v>
      </c>
      <c r="K3219">
        <v>1</v>
      </c>
    </row>
    <row r="3220" spans="1:11">
      <c r="A3220">
        <v>90</v>
      </c>
      <c r="B3220" t="b">
        <v>0</v>
      </c>
      <c r="C3220" t="s">
        <v>41660</v>
      </c>
      <c r="D3220">
        <v>1037022454355</v>
      </c>
      <c r="E3220">
        <v>1</v>
      </c>
      <c r="F3220">
        <v>6116581021</v>
      </c>
      <c r="G3220">
        <v>5000000</v>
      </c>
      <c r="H3220" t="s">
        <v>40297</v>
      </c>
      <c r="I3220">
        <v>14080</v>
      </c>
      <c r="J3220">
        <v>4</v>
      </c>
      <c r="K3220">
        <v>4</v>
      </c>
    </row>
    <row r="3221" spans="1:11">
      <c r="A3221">
        <v>90</v>
      </c>
      <c r="B3221" t="b">
        <v>0</v>
      </c>
      <c r="C3221" t="s">
        <v>43474</v>
      </c>
      <c r="D3221">
        <v>1037022454355</v>
      </c>
      <c r="E3221">
        <v>1</v>
      </c>
      <c r="F3221">
        <v>6071591358</v>
      </c>
      <c r="G3221">
        <v>1000000</v>
      </c>
      <c r="H3221" t="s">
        <v>40297</v>
      </c>
      <c r="I3221">
        <v>14080</v>
      </c>
      <c r="J3221">
        <v>2</v>
      </c>
      <c r="K3221">
        <v>3</v>
      </c>
    </row>
    <row r="3222" spans="1:11">
      <c r="A3222">
        <v>90</v>
      </c>
      <c r="B3222" t="b">
        <v>0</v>
      </c>
      <c r="C3222" t="s">
        <v>44908</v>
      </c>
      <c r="D3222">
        <v>1037022454355</v>
      </c>
      <c r="E3222">
        <v>1</v>
      </c>
      <c r="F3222">
        <v>6116273047</v>
      </c>
      <c r="G3222">
        <v>5400000</v>
      </c>
      <c r="H3222" t="s">
        <v>40297</v>
      </c>
      <c r="I3222">
        <v>14082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45084</v>
      </c>
      <c r="D3223">
        <v>1037022454355</v>
      </c>
      <c r="E3223">
        <v>1</v>
      </c>
      <c r="F3223">
        <v>6089306071</v>
      </c>
      <c r="G3223">
        <v>949000</v>
      </c>
      <c r="H3223" t="s">
        <v>40297</v>
      </c>
      <c r="I3223">
        <v>14084</v>
      </c>
      <c r="J3223">
        <v>40</v>
      </c>
      <c r="K3223">
        <v>40</v>
      </c>
    </row>
    <row r="3224" spans="1:11">
      <c r="A3224">
        <v>90</v>
      </c>
      <c r="B3224" t="b">
        <v>0</v>
      </c>
      <c r="C3224" t="s">
        <v>40961</v>
      </c>
      <c r="D3224">
        <v>1037022454355</v>
      </c>
      <c r="E3224">
        <v>1</v>
      </c>
      <c r="F3224">
        <v>6087118691</v>
      </c>
      <c r="G3224">
        <v>948900</v>
      </c>
      <c r="H3224" t="s">
        <v>40297</v>
      </c>
      <c r="I3224">
        <v>14084</v>
      </c>
      <c r="J3224">
        <v>37</v>
      </c>
      <c r="K3224">
        <v>44</v>
      </c>
    </row>
    <row r="3225" spans="1:11">
      <c r="A3225">
        <v>90</v>
      </c>
      <c r="B3225" t="b">
        <v>0</v>
      </c>
      <c r="C3225" t="s">
        <v>41633</v>
      </c>
      <c r="D3225">
        <v>1037022454355</v>
      </c>
      <c r="E3225">
        <v>1</v>
      </c>
      <c r="F3225">
        <v>6116580887</v>
      </c>
      <c r="G3225">
        <v>5000000</v>
      </c>
      <c r="H3225" t="s">
        <v>40297</v>
      </c>
      <c r="I3225">
        <v>14086</v>
      </c>
      <c r="J3225">
        <v>3</v>
      </c>
      <c r="K3225">
        <v>3</v>
      </c>
    </row>
    <row r="3226" spans="1:11">
      <c r="A3226">
        <v>90</v>
      </c>
      <c r="B3226" t="b">
        <v>0</v>
      </c>
      <c r="C3226" t="s">
        <v>42017</v>
      </c>
      <c r="D3226">
        <v>1037022454355</v>
      </c>
      <c r="E3226">
        <v>1</v>
      </c>
      <c r="F3226">
        <v>6068643440</v>
      </c>
      <c r="G3226">
        <v>2500000</v>
      </c>
      <c r="H3226" t="s">
        <v>40297</v>
      </c>
      <c r="I3226">
        <v>14090</v>
      </c>
      <c r="J3226">
        <v>22</v>
      </c>
      <c r="K3226">
        <v>22</v>
      </c>
    </row>
    <row r="3227" spans="1:11">
      <c r="A3227">
        <v>90</v>
      </c>
      <c r="B3227" t="b">
        <v>0</v>
      </c>
      <c r="C3227" t="s">
        <v>41114</v>
      </c>
      <c r="D3227">
        <v>1037022454355</v>
      </c>
      <c r="E3227">
        <v>1</v>
      </c>
      <c r="F3227">
        <v>6081745640</v>
      </c>
      <c r="G3227">
        <v>550000</v>
      </c>
      <c r="H3227" t="s">
        <v>40297</v>
      </c>
      <c r="I3227">
        <v>14090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45084</v>
      </c>
      <c r="D3228">
        <v>1037022454355</v>
      </c>
      <c r="E3228">
        <v>1</v>
      </c>
      <c r="F3228">
        <v>6089306070</v>
      </c>
      <c r="G3228">
        <v>304000</v>
      </c>
      <c r="H3228" t="s">
        <v>40297</v>
      </c>
      <c r="I3228">
        <v>14090</v>
      </c>
      <c r="J3228">
        <v>78</v>
      </c>
      <c r="K3228">
        <v>80</v>
      </c>
    </row>
    <row r="3229" spans="1:11">
      <c r="A3229">
        <v>90</v>
      </c>
      <c r="B3229" t="b">
        <v>0</v>
      </c>
      <c r="C3229" t="s">
        <v>42922</v>
      </c>
      <c r="D3229">
        <v>1037022454355</v>
      </c>
      <c r="E3229">
        <v>1</v>
      </c>
      <c r="F3229">
        <v>6068649474</v>
      </c>
      <c r="G3229">
        <v>3500000</v>
      </c>
      <c r="H3229" t="s">
        <v>40297</v>
      </c>
      <c r="I3229">
        <v>14096</v>
      </c>
      <c r="J3229">
        <v>4</v>
      </c>
      <c r="K3229">
        <v>5</v>
      </c>
    </row>
    <row r="3230" spans="1:11">
      <c r="A3230">
        <v>90</v>
      </c>
      <c r="B3230" t="b">
        <v>0</v>
      </c>
      <c r="C3230" t="s">
        <v>43605</v>
      </c>
      <c r="D3230">
        <v>1037022454355</v>
      </c>
      <c r="E3230">
        <v>1</v>
      </c>
      <c r="F3230">
        <v>6075764037</v>
      </c>
      <c r="G3230">
        <v>3000000</v>
      </c>
      <c r="H3230" t="s">
        <v>40297</v>
      </c>
      <c r="I3230">
        <v>14096</v>
      </c>
      <c r="J3230">
        <v>1</v>
      </c>
      <c r="K3230">
        <v>1</v>
      </c>
    </row>
    <row r="3231" spans="1:11">
      <c r="A3231">
        <v>90</v>
      </c>
      <c r="B3231" t="b">
        <v>0</v>
      </c>
      <c r="C3231" t="s">
        <v>45084</v>
      </c>
      <c r="D3231">
        <v>1037022454355</v>
      </c>
      <c r="E3231">
        <v>1</v>
      </c>
      <c r="F3231">
        <v>6089306073</v>
      </c>
      <c r="G3231">
        <v>479000</v>
      </c>
      <c r="H3231" t="s">
        <v>40297</v>
      </c>
      <c r="I3231">
        <v>14096</v>
      </c>
      <c r="J3231">
        <v>27</v>
      </c>
      <c r="K3231">
        <v>27</v>
      </c>
    </row>
    <row r="3232" spans="1:11">
      <c r="A3232">
        <v>90</v>
      </c>
      <c r="B3232" t="b">
        <v>0</v>
      </c>
      <c r="C3232" t="s">
        <v>42414</v>
      </c>
      <c r="D3232">
        <v>1037022454355</v>
      </c>
      <c r="E3232">
        <v>1</v>
      </c>
      <c r="F3232">
        <v>6089289857</v>
      </c>
      <c r="G3232">
        <v>478900</v>
      </c>
      <c r="H3232" t="s">
        <v>40297</v>
      </c>
      <c r="I3232">
        <v>14096</v>
      </c>
      <c r="J3232">
        <v>36</v>
      </c>
      <c r="K3232">
        <v>40</v>
      </c>
    </row>
    <row r="3233" spans="1:11">
      <c r="A3233">
        <v>90</v>
      </c>
      <c r="B3233" t="b">
        <v>0</v>
      </c>
      <c r="C3233" t="s">
        <v>46502</v>
      </c>
      <c r="D3233">
        <v>1037022454355</v>
      </c>
      <c r="E3233">
        <v>1</v>
      </c>
      <c r="F3233">
        <v>6126507156</v>
      </c>
      <c r="G3233">
        <v>95000000</v>
      </c>
      <c r="H3233" t="s">
        <v>40297</v>
      </c>
      <c r="I3233">
        <v>14106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43185</v>
      </c>
      <c r="D3234">
        <v>1037022454355</v>
      </c>
      <c r="E3234">
        <v>1</v>
      </c>
      <c r="F3234">
        <v>6074614795</v>
      </c>
      <c r="G3234">
        <v>37000000</v>
      </c>
      <c r="H3234" t="s">
        <v>40297</v>
      </c>
      <c r="I3234">
        <v>14110</v>
      </c>
      <c r="J3234">
        <v>29</v>
      </c>
      <c r="K3234">
        <v>30</v>
      </c>
    </row>
    <row r="3235" spans="1:11">
      <c r="A3235">
        <v>90</v>
      </c>
      <c r="B3235" t="b">
        <v>0</v>
      </c>
      <c r="C3235" t="s">
        <v>41319</v>
      </c>
      <c r="D3235">
        <v>1037022454355</v>
      </c>
      <c r="E3235">
        <v>1</v>
      </c>
      <c r="F3235">
        <v>6124852635</v>
      </c>
      <c r="G3235">
        <v>37000000</v>
      </c>
      <c r="H3235" t="s">
        <v>40297</v>
      </c>
      <c r="I3235">
        <v>14112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40369</v>
      </c>
      <c r="D3236">
        <v>1037022454355</v>
      </c>
      <c r="E3236">
        <v>1</v>
      </c>
      <c r="F3236">
        <v>6099173806</v>
      </c>
      <c r="G3236">
        <v>130400000</v>
      </c>
      <c r="H3236" t="s">
        <v>40297</v>
      </c>
      <c r="I3236">
        <v>14114</v>
      </c>
      <c r="J3236">
        <v>1</v>
      </c>
      <c r="K3236">
        <v>1</v>
      </c>
    </row>
    <row r="3237" spans="1:11">
      <c r="A3237">
        <v>90</v>
      </c>
      <c r="B3237" t="b">
        <v>0</v>
      </c>
      <c r="C3237" t="s">
        <v>43271</v>
      </c>
      <c r="D3237">
        <v>1037022454355</v>
      </c>
      <c r="E3237">
        <v>1</v>
      </c>
      <c r="F3237">
        <v>6074615293</v>
      </c>
      <c r="G3237">
        <v>37200000</v>
      </c>
      <c r="H3237" t="s">
        <v>40297</v>
      </c>
      <c r="I3237">
        <v>14122</v>
      </c>
      <c r="J3237">
        <v>5</v>
      </c>
      <c r="K3237">
        <v>5</v>
      </c>
    </row>
    <row r="3238" spans="1:11">
      <c r="A3238">
        <v>90</v>
      </c>
      <c r="B3238" t="b">
        <v>0</v>
      </c>
      <c r="C3238" t="s">
        <v>42676</v>
      </c>
      <c r="D3238">
        <v>1037022454355</v>
      </c>
      <c r="E3238">
        <v>1</v>
      </c>
      <c r="F3238">
        <v>6102431595</v>
      </c>
      <c r="G3238">
        <v>14400000</v>
      </c>
      <c r="H3238" t="s">
        <v>40297</v>
      </c>
      <c r="I3238">
        <v>14126</v>
      </c>
      <c r="J3238">
        <v>20</v>
      </c>
      <c r="K3238">
        <v>20</v>
      </c>
    </row>
    <row r="3239" spans="1:11">
      <c r="A3239">
        <v>90</v>
      </c>
      <c r="B3239" t="b">
        <v>0</v>
      </c>
      <c r="C3239" t="s">
        <v>44291</v>
      </c>
      <c r="D3239">
        <v>1037022454355</v>
      </c>
      <c r="E3239">
        <v>1</v>
      </c>
      <c r="F3239">
        <v>6072171075</v>
      </c>
      <c r="G3239">
        <v>14400000</v>
      </c>
      <c r="H3239" t="s">
        <v>40297</v>
      </c>
      <c r="I3239">
        <v>14128</v>
      </c>
      <c r="J3239">
        <v>2</v>
      </c>
      <c r="K3239">
        <v>23</v>
      </c>
    </row>
    <row r="3240" spans="1:11">
      <c r="A3240">
        <v>90</v>
      </c>
      <c r="B3240" t="b">
        <v>0</v>
      </c>
      <c r="C3240" t="s">
        <v>44532</v>
      </c>
      <c r="D3240">
        <v>1037022454355</v>
      </c>
      <c r="E3240">
        <v>1</v>
      </c>
      <c r="F3240">
        <v>6115713760</v>
      </c>
      <c r="G3240">
        <v>14400000</v>
      </c>
      <c r="H3240" t="s">
        <v>40297</v>
      </c>
      <c r="I3240">
        <v>14128</v>
      </c>
      <c r="J3240">
        <v>10</v>
      </c>
      <c r="K3240">
        <v>10</v>
      </c>
    </row>
    <row r="3241" spans="1:11">
      <c r="A3241">
        <v>90</v>
      </c>
      <c r="B3241" t="b">
        <v>0</v>
      </c>
      <c r="C3241" t="s">
        <v>42344</v>
      </c>
      <c r="D3241">
        <v>1037022454355</v>
      </c>
      <c r="E3241">
        <v>1</v>
      </c>
      <c r="F3241">
        <v>6067433139</v>
      </c>
      <c r="G3241">
        <v>20000000</v>
      </c>
      <c r="H3241" t="s">
        <v>40297</v>
      </c>
      <c r="I3241">
        <v>14130</v>
      </c>
      <c r="J3241">
        <v>12</v>
      </c>
      <c r="K3241">
        <v>12</v>
      </c>
    </row>
    <row r="3242" spans="1:11">
      <c r="A3242">
        <v>90</v>
      </c>
      <c r="B3242" t="b">
        <v>0</v>
      </c>
      <c r="C3242" t="s">
        <v>43838</v>
      </c>
      <c r="D3242">
        <v>1037022454355</v>
      </c>
      <c r="E3242">
        <v>1</v>
      </c>
      <c r="F3242">
        <v>6068163240</v>
      </c>
      <c r="G3242">
        <v>19880000</v>
      </c>
      <c r="H3242" t="s">
        <v>40297</v>
      </c>
      <c r="I3242">
        <v>14130</v>
      </c>
      <c r="J3242">
        <v>4</v>
      </c>
      <c r="K3242">
        <v>5</v>
      </c>
    </row>
    <row r="3243" spans="1:11">
      <c r="A3243">
        <v>90</v>
      </c>
      <c r="B3243" t="b">
        <v>0</v>
      </c>
      <c r="C3243" t="s">
        <v>40793</v>
      </c>
      <c r="D3243">
        <v>1037022454355</v>
      </c>
      <c r="E3243">
        <v>1</v>
      </c>
      <c r="F3243">
        <v>6071585748</v>
      </c>
      <c r="G3243">
        <v>40000000</v>
      </c>
      <c r="H3243" t="s">
        <v>40297</v>
      </c>
      <c r="I3243">
        <v>14132</v>
      </c>
      <c r="J3243">
        <v>2</v>
      </c>
      <c r="K3243">
        <v>2</v>
      </c>
    </row>
    <row r="3244" spans="1:11">
      <c r="A3244">
        <v>90</v>
      </c>
      <c r="B3244" t="b">
        <v>0</v>
      </c>
      <c r="C3244" t="s">
        <v>40754</v>
      </c>
      <c r="D3244">
        <v>1037022454355</v>
      </c>
      <c r="E3244">
        <v>1</v>
      </c>
      <c r="F3244">
        <v>6073964334</v>
      </c>
      <c r="G3244">
        <v>42000000</v>
      </c>
      <c r="H3244" t="s">
        <v>40297</v>
      </c>
      <c r="I3244">
        <v>14134</v>
      </c>
      <c r="J3244">
        <v>2</v>
      </c>
      <c r="K3244">
        <v>10</v>
      </c>
    </row>
    <row r="3245" spans="1:11">
      <c r="A3245">
        <v>90</v>
      </c>
      <c r="B3245" t="b">
        <v>0</v>
      </c>
      <c r="C3245" t="s">
        <v>40584</v>
      </c>
      <c r="D3245">
        <v>1037022454355</v>
      </c>
      <c r="E3245">
        <v>1</v>
      </c>
      <c r="F3245">
        <v>6119950138</v>
      </c>
      <c r="G3245">
        <v>40000000</v>
      </c>
      <c r="H3245" t="s">
        <v>40297</v>
      </c>
      <c r="I3245">
        <v>14134</v>
      </c>
      <c r="J3245">
        <v>7</v>
      </c>
      <c r="K3245">
        <v>9</v>
      </c>
    </row>
    <row r="3246" spans="1:11">
      <c r="A3246">
        <v>90</v>
      </c>
      <c r="B3246" t="b">
        <v>0</v>
      </c>
      <c r="C3246" t="s">
        <v>44116</v>
      </c>
      <c r="D3246">
        <v>1037022454355</v>
      </c>
      <c r="E3246">
        <v>1</v>
      </c>
      <c r="F3246">
        <v>6073964924</v>
      </c>
      <c r="G3246">
        <v>37800000</v>
      </c>
      <c r="H3246" t="s">
        <v>40297</v>
      </c>
      <c r="I3246">
        <v>14136</v>
      </c>
      <c r="J3246">
        <v>2</v>
      </c>
      <c r="K3246">
        <v>2</v>
      </c>
    </row>
    <row r="3247" spans="1:11">
      <c r="A3247">
        <v>90</v>
      </c>
      <c r="B3247" t="b">
        <v>0</v>
      </c>
      <c r="C3247" t="s">
        <v>41146</v>
      </c>
      <c r="D3247">
        <v>1037022454355</v>
      </c>
      <c r="E3247">
        <v>1</v>
      </c>
      <c r="F3247">
        <v>6071554977</v>
      </c>
      <c r="G3247">
        <v>35000000</v>
      </c>
      <c r="H3247" t="s">
        <v>40297</v>
      </c>
      <c r="I3247">
        <v>14136</v>
      </c>
      <c r="J3247">
        <v>4</v>
      </c>
      <c r="K3247">
        <v>4</v>
      </c>
    </row>
    <row r="3248" spans="1:11">
      <c r="A3248">
        <v>90</v>
      </c>
      <c r="B3248" t="b">
        <v>0</v>
      </c>
      <c r="C3248" t="s">
        <v>44030</v>
      </c>
      <c r="D3248">
        <v>1037022454355</v>
      </c>
      <c r="E3248">
        <v>1</v>
      </c>
      <c r="F3248">
        <v>6070261535</v>
      </c>
      <c r="G3248">
        <v>34800000</v>
      </c>
      <c r="H3248" t="s">
        <v>40297</v>
      </c>
      <c r="I3248">
        <v>14136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43772</v>
      </c>
      <c r="D3249">
        <v>1037022454355</v>
      </c>
      <c r="E3249">
        <v>1</v>
      </c>
      <c r="F3249">
        <v>6068621620</v>
      </c>
      <c r="G3249">
        <v>34600000</v>
      </c>
      <c r="H3249" t="s">
        <v>40297</v>
      </c>
      <c r="I3249">
        <v>14136</v>
      </c>
      <c r="J3249">
        <v>2</v>
      </c>
      <c r="K3249">
        <v>10</v>
      </c>
    </row>
    <row r="3250" spans="1:11">
      <c r="A3250">
        <v>90</v>
      </c>
      <c r="B3250" t="b">
        <v>0</v>
      </c>
      <c r="C3250" t="s">
        <v>44710</v>
      </c>
      <c r="D3250">
        <v>1037022454355</v>
      </c>
      <c r="E3250">
        <v>1</v>
      </c>
      <c r="F3250">
        <v>6125353940</v>
      </c>
      <c r="G3250">
        <v>32500000</v>
      </c>
      <c r="H3250" t="s">
        <v>40297</v>
      </c>
      <c r="I3250">
        <v>14136</v>
      </c>
      <c r="J3250">
        <v>2</v>
      </c>
      <c r="K3250">
        <v>3</v>
      </c>
    </row>
    <row r="3251" spans="1:11">
      <c r="A3251">
        <v>90</v>
      </c>
      <c r="B3251" t="b">
        <v>0</v>
      </c>
      <c r="C3251" t="s">
        <v>41232</v>
      </c>
      <c r="D3251">
        <v>1037022454355</v>
      </c>
      <c r="E3251">
        <v>1</v>
      </c>
      <c r="F3251">
        <v>6071588180</v>
      </c>
      <c r="G3251">
        <v>42000000</v>
      </c>
      <c r="H3251" t="s">
        <v>40297</v>
      </c>
      <c r="I3251">
        <v>14140</v>
      </c>
      <c r="J3251">
        <v>1</v>
      </c>
      <c r="K3251">
        <v>2</v>
      </c>
    </row>
    <row r="3252" spans="1:11">
      <c r="A3252">
        <v>90</v>
      </c>
      <c r="B3252" t="b">
        <v>0</v>
      </c>
      <c r="C3252" t="s">
        <v>43383</v>
      </c>
      <c r="D3252">
        <v>1037022454355</v>
      </c>
      <c r="E3252">
        <v>1</v>
      </c>
      <c r="F3252">
        <v>6071404699</v>
      </c>
      <c r="G3252">
        <v>50000000</v>
      </c>
      <c r="H3252" t="s">
        <v>40297</v>
      </c>
      <c r="I3252">
        <v>14142</v>
      </c>
      <c r="J3252">
        <v>4</v>
      </c>
      <c r="K3252">
        <v>10</v>
      </c>
    </row>
    <row r="3253" spans="1:11">
      <c r="A3253">
        <v>90</v>
      </c>
      <c r="B3253" t="b">
        <v>0</v>
      </c>
      <c r="C3253" t="s">
        <v>40829</v>
      </c>
      <c r="D3253">
        <v>1037022454355</v>
      </c>
      <c r="E3253">
        <v>1</v>
      </c>
      <c r="F3253">
        <v>6118968463</v>
      </c>
      <c r="G3253">
        <v>45000000</v>
      </c>
      <c r="H3253" t="s">
        <v>40297</v>
      </c>
      <c r="I3253">
        <v>14142</v>
      </c>
      <c r="J3253">
        <v>2</v>
      </c>
      <c r="K3253">
        <v>4</v>
      </c>
    </row>
    <row r="3254" spans="1:11">
      <c r="A3254">
        <v>30</v>
      </c>
      <c r="B3254" t="b">
        <v>0</v>
      </c>
      <c r="C3254" t="s">
        <v>45822</v>
      </c>
      <c r="D3254">
        <v>1037022454355</v>
      </c>
      <c r="E3254">
        <v>1</v>
      </c>
      <c r="F3254">
        <v>6128994950</v>
      </c>
      <c r="G3254">
        <v>40000000</v>
      </c>
      <c r="H3254" t="s">
        <v>40297</v>
      </c>
      <c r="I3254">
        <v>14142</v>
      </c>
      <c r="J3254">
        <v>1</v>
      </c>
      <c r="K3254">
        <v>1</v>
      </c>
    </row>
    <row r="3255" spans="1:11">
      <c r="A3255">
        <v>90</v>
      </c>
      <c r="B3255" t="b">
        <v>0</v>
      </c>
      <c r="C3255" t="s">
        <v>43190</v>
      </c>
      <c r="D3255">
        <v>1037022454355</v>
      </c>
      <c r="E3255">
        <v>1</v>
      </c>
      <c r="F3255">
        <v>6071403561</v>
      </c>
      <c r="G3255">
        <v>80000000</v>
      </c>
      <c r="H3255" t="s">
        <v>40297</v>
      </c>
      <c r="I3255">
        <v>14144</v>
      </c>
      <c r="J3255">
        <v>9</v>
      </c>
      <c r="K3255">
        <v>9</v>
      </c>
    </row>
    <row r="3256" spans="1:11">
      <c r="A3256">
        <v>90</v>
      </c>
      <c r="B3256" t="b">
        <v>0</v>
      </c>
      <c r="C3256" t="s">
        <v>43256</v>
      </c>
      <c r="D3256">
        <v>1037022454355</v>
      </c>
      <c r="E3256">
        <v>1</v>
      </c>
      <c r="F3256">
        <v>6124429546</v>
      </c>
      <c r="G3256">
        <v>20000000</v>
      </c>
      <c r="H3256" t="s">
        <v>40297</v>
      </c>
      <c r="I3256">
        <v>14152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41275</v>
      </c>
      <c r="D3257">
        <v>1037022454355</v>
      </c>
      <c r="E3257">
        <v>1</v>
      </c>
      <c r="F3257">
        <v>6071588391</v>
      </c>
      <c r="G3257">
        <v>36000000</v>
      </c>
      <c r="H3257" t="s">
        <v>40297</v>
      </c>
      <c r="I3257">
        <v>14172</v>
      </c>
      <c r="J3257">
        <v>5</v>
      </c>
      <c r="K3257">
        <v>5</v>
      </c>
    </row>
    <row r="3258" spans="1:11">
      <c r="A3258">
        <v>90</v>
      </c>
      <c r="B3258" t="b">
        <v>0</v>
      </c>
      <c r="C3258" t="s">
        <v>42456</v>
      </c>
      <c r="D3258">
        <v>1037022454355</v>
      </c>
      <c r="E3258">
        <v>1</v>
      </c>
      <c r="F3258">
        <v>6071923141</v>
      </c>
      <c r="G3258">
        <v>35970000</v>
      </c>
      <c r="H3258" t="s">
        <v>40297</v>
      </c>
      <c r="I3258">
        <v>14172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41749</v>
      </c>
      <c r="D3259">
        <v>1037022454355</v>
      </c>
      <c r="E3259">
        <v>1</v>
      </c>
      <c r="F3259">
        <v>6090825812</v>
      </c>
      <c r="G3259">
        <v>25200000</v>
      </c>
      <c r="H3259" t="s">
        <v>40297</v>
      </c>
      <c r="I3259">
        <v>14174</v>
      </c>
      <c r="J3259">
        <v>2</v>
      </c>
      <c r="K3259">
        <v>5</v>
      </c>
    </row>
    <row r="3260" spans="1:11">
      <c r="A3260">
        <v>90</v>
      </c>
      <c r="B3260" t="b">
        <v>0</v>
      </c>
      <c r="C3260" t="s">
        <v>42561</v>
      </c>
      <c r="D3260">
        <v>1037022454355</v>
      </c>
      <c r="E3260">
        <v>1</v>
      </c>
      <c r="F3260">
        <v>6102430881</v>
      </c>
      <c r="G3260">
        <v>30000000</v>
      </c>
      <c r="H3260" t="s">
        <v>40297</v>
      </c>
      <c r="I3260">
        <v>14178</v>
      </c>
      <c r="J3260">
        <v>8</v>
      </c>
      <c r="K3260">
        <v>11</v>
      </c>
    </row>
    <row r="3261" spans="1:11">
      <c r="A3261">
        <v>90</v>
      </c>
      <c r="B3261" t="b">
        <v>0</v>
      </c>
      <c r="C3261" t="s">
        <v>46578</v>
      </c>
      <c r="D3261">
        <v>1037022454355</v>
      </c>
      <c r="E3261">
        <v>1</v>
      </c>
      <c r="F3261">
        <v>6131581916</v>
      </c>
      <c r="G3261">
        <v>18000000</v>
      </c>
      <c r="H3261" t="s">
        <v>40297</v>
      </c>
      <c r="I3261">
        <v>14184</v>
      </c>
      <c r="J3261">
        <v>11</v>
      </c>
      <c r="K3261">
        <v>11</v>
      </c>
    </row>
    <row r="3262" spans="1:11">
      <c r="A3262">
        <v>90</v>
      </c>
      <c r="B3262" t="b">
        <v>0</v>
      </c>
      <c r="C3262" t="s">
        <v>42727</v>
      </c>
      <c r="D3262">
        <v>1037022454355</v>
      </c>
      <c r="E3262">
        <v>1</v>
      </c>
      <c r="F3262">
        <v>6124845234</v>
      </c>
      <c r="G3262">
        <v>185000000</v>
      </c>
      <c r="H3262" t="s">
        <v>40297</v>
      </c>
      <c r="I3262">
        <v>14188</v>
      </c>
      <c r="J3262">
        <v>2</v>
      </c>
      <c r="K3262">
        <v>3</v>
      </c>
    </row>
    <row r="3263" spans="1:11">
      <c r="A3263">
        <v>90</v>
      </c>
      <c r="B3263" t="b">
        <v>0</v>
      </c>
      <c r="C3263" t="s">
        <v>44282</v>
      </c>
      <c r="D3263">
        <v>1037022454355</v>
      </c>
      <c r="E3263">
        <v>1</v>
      </c>
      <c r="F3263">
        <v>6108306798</v>
      </c>
      <c r="G3263">
        <v>200000000</v>
      </c>
      <c r="H3263" t="s">
        <v>40297</v>
      </c>
      <c r="I3263">
        <v>14190</v>
      </c>
      <c r="J3263">
        <v>1</v>
      </c>
      <c r="K3263">
        <v>2</v>
      </c>
    </row>
    <row r="3264" spans="1:11">
      <c r="A3264">
        <v>30</v>
      </c>
      <c r="B3264" t="b">
        <v>0</v>
      </c>
      <c r="C3264" t="s">
        <v>42249</v>
      </c>
      <c r="D3264">
        <v>1037022454355</v>
      </c>
      <c r="E3264">
        <v>1</v>
      </c>
      <c r="F3264">
        <v>6113733778</v>
      </c>
      <c r="G3264">
        <v>199900000</v>
      </c>
      <c r="H3264" t="s">
        <v>40297</v>
      </c>
      <c r="I3264">
        <v>14190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46602</v>
      </c>
      <c r="D3265">
        <v>1037022454355</v>
      </c>
      <c r="E3265">
        <v>1</v>
      </c>
      <c r="F3265">
        <v>6114608866</v>
      </c>
      <c r="G3265">
        <v>29900000</v>
      </c>
      <c r="H3265" t="s">
        <v>40297</v>
      </c>
      <c r="I3265">
        <v>14194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47292</v>
      </c>
      <c r="D3266">
        <v>1037022454355</v>
      </c>
      <c r="E3266">
        <v>1</v>
      </c>
      <c r="F3266">
        <v>6129076954</v>
      </c>
      <c r="G3266">
        <v>29890000</v>
      </c>
      <c r="H3266" t="s">
        <v>40297</v>
      </c>
      <c r="I3266">
        <v>14194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44661</v>
      </c>
      <c r="D3267">
        <v>1037022454355</v>
      </c>
      <c r="E3267">
        <v>1</v>
      </c>
      <c r="F3267">
        <v>6075115032</v>
      </c>
      <c r="G3267">
        <v>90000000</v>
      </c>
      <c r="H3267" t="s">
        <v>40297</v>
      </c>
      <c r="I3267">
        <v>14208</v>
      </c>
      <c r="J3267">
        <v>2</v>
      </c>
      <c r="K3267">
        <v>2</v>
      </c>
    </row>
    <row r="3268" spans="1:11">
      <c r="A3268">
        <v>90</v>
      </c>
      <c r="B3268" t="b">
        <v>0</v>
      </c>
      <c r="C3268" t="s">
        <v>46162</v>
      </c>
      <c r="D3268">
        <v>1037022454355</v>
      </c>
      <c r="E3268">
        <v>1</v>
      </c>
      <c r="F3268">
        <v>6128452792</v>
      </c>
      <c r="G3268">
        <v>30000000</v>
      </c>
      <c r="H3268" t="s">
        <v>40297</v>
      </c>
      <c r="I3268">
        <v>14220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43486</v>
      </c>
      <c r="D3269">
        <v>1037022454355</v>
      </c>
      <c r="E3269">
        <v>1</v>
      </c>
      <c r="F3269">
        <v>6114855588</v>
      </c>
      <c r="G3269">
        <v>90120000</v>
      </c>
      <c r="H3269" t="s">
        <v>40297</v>
      </c>
      <c r="I3269">
        <v>14230</v>
      </c>
      <c r="J3269">
        <v>6</v>
      </c>
      <c r="K3269">
        <v>8</v>
      </c>
    </row>
    <row r="3270" spans="1:11">
      <c r="A3270">
        <v>90</v>
      </c>
      <c r="B3270" t="b">
        <v>0</v>
      </c>
      <c r="C3270" t="s">
        <v>42150</v>
      </c>
      <c r="D3270">
        <v>1037022454355</v>
      </c>
      <c r="E3270">
        <v>1</v>
      </c>
      <c r="F3270">
        <v>6087813607</v>
      </c>
      <c r="G3270">
        <v>60010000</v>
      </c>
      <c r="H3270" t="s">
        <v>40297</v>
      </c>
      <c r="I3270">
        <v>14236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40805</v>
      </c>
      <c r="D3271">
        <v>1037022454355</v>
      </c>
      <c r="E3271">
        <v>1</v>
      </c>
      <c r="F3271">
        <v>6113332227</v>
      </c>
      <c r="G3271">
        <v>60000000</v>
      </c>
      <c r="H3271" t="s">
        <v>40297</v>
      </c>
      <c r="I3271">
        <v>14236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43853</v>
      </c>
      <c r="D3272">
        <v>1037022454355</v>
      </c>
      <c r="E3272">
        <v>1</v>
      </c>
      <c r="F3272">
        <v>6115709715</v>
      </c>
      <c r="G3272">
        <v>129800000</v>
      </c>
      <c r="H3272" t="s">
        <v>40297</v>
      </c>
      <c r="I3272">
        <v>14238</v>
      </c>
      <c r="J3272">
        <v>3</v>
      </c>
      <c r="K3272">
        <v>7</v>
      </c>
    </row>
    <row r="3273" spans="1:11">
      <c r="A3273">
        <v>90</v>
      </c>
      <c r="B3273" t="b">
        <v>0</v>
      </c>
      <c r="C3273" t="s">
        <v>41461</v>
      </c>
      <c r="D3273">
        <v>1037022454355</v>
      </c>
      <c r="E3273">
        <v>1</v>
      </c>
      <c r="F3273">
        <v>6095182416</v>
      </c>
      <c r="G3273">
        <v>142500000</v>
      </c>
      <c r="H3273" t="s">
        <v>40297</v>
      </c>
      <c r="I3273">
        <v>14242</v>
      </c>
      <c r="J3273">
        <v>1</v>
      </c>
      <c r="K3273">
        <v>1</v>
      </c>
    </row>
    <row r="3274" spans="1:11">
      <c r="A3274">
        <v>30</v>
      </c>
      <c r="B3274" t="b">
        <v>0</v>
      </c>
      <c r="C3274" t="s">
        <v>43787</v>
      </c>
      <c r="D3274">
        <v>1037022454355</v>
      </c>
      <c r="E3274">
        <v>1</v>
      </c>
      <c r="F3274">
        <v>6121836928</v>
      </c>
      <c r="G3274">
        <v>130000000</v>
      </c>
      <c r="H3274" t="s">
        <v>40297</v>
      </c>
      <c r="I3274">
        <v>14242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41184</v>
      </c>
      <c r="D3275">
        <v>1037022454355</v>
      </c>
      <c r="E3275">
        <v>1</v>
      </c>
      <c r="F3275">
        <v>6112580694</v>
      </c>
      <c r="G3275">
        <v>189000000</v>
      </c>
      <c r="H3275" t="s">
        <v>40297</v>
      </c>
      <c r="I3275">
        <v>14248</v>
      </c>
      <c r="J3275">
        <v>5</v>
      </c>
      <c r="K3275">
        <v>5</v>
      </c>
    </row>
    <row r="3276" spans="1:11">
      <c r="A3276">
        <v>90</v>
      </c>
      <c r="B3276" t="b">
        <v>0</v>
      </c>
      <c r="C3276" t="s">
        <v>44909</v>
      </c>
      <c r="D3276">
        <v>1037022454355</v>
      </c>
      <c r="E3276">
        <v>1</v>
      </c>
      <c r="F3276">
        <v>6075116443</v>
      </c>
      <c r="G3276">
        <v>179100000</v>
      </c>
      <c r="H3276" t="s">
        <v>40297</v>
      </c>
      <c r="I3276">
        <v>14254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41875</v>
      </c>
      <c r="D3277">
        <v>1037022454355</v>
      </c>
      <c r="E3277">
        <v>1</v>
      </c>
      <c r="F3277">
        <v>6067561254</v>
      </c>
      <c r="G3277">
        <v>150000000</v>
      </c>
      <c r="H3277" t="s">
        <v>40297</v>
      </c>
      <c r="I3277">
        <v>14258</v>
      </c>
      <c r="J3277">
        <v>1</v>
      </c>
      <c r="K3277">
        <v>1</v>
      </c>
    </row>
    <row r="3278" spans="1:11">
      <c r="A3278">
        <v>90</v>
      </c>
      <c r="B3278" t="b">
        <v>0</v>
      </c>
      <c r="C3278" t="s">
        <v>42933</v>
      </c>
      <c r="D3278">
        <v>1037022454355</v>
      </c>
      <c r="E3278">
        <v>1</v>
      </c>
      <c r="F3278">
        <v>6073957956</v>
      </c>
      <c r="G3278">
        <v>137500000</v>
      </c>
      <c r="H3278" t="s">
        <v>40297</v>
      </c>
      <c r="I3278">
        <v>14258</v>
      </c>
      <c r="J3278">
        <v>2</v>
      </c>
      <c r="K3278">
        <v>3</v>
      </c>
    </row>
    <row r="3279" spans="1:11">
      <c r="A3279">
        <v>90</v>
      </c>
      <c r="B3279" t="b">
        <v>0</v>
      </c>
      <c r="C3279" t="s">
        <v>41225</v>
      </c>
      <c r="D3279">
        <v>1037022454355</v>
      </c>
      <c r="E3279">
        <v>1</v>
      </c>
      <c r="F3279">
        <v>6068639021</v>
      </c>
      <c r="G3279">
        <v>165000000</v>
      </c>
      <c r="H3279" t="s">
        <v>40297</v>
      </c>
      <c r="I3279">
        <v>14262</v>
      </c>
      <c r="J3279">
        <v>2</v>
      </c>
      <c r="K3279">
        <v>2</v>
      </c>
    </row>
    <row r="3280" spans="1:11">
      <c r="A3280">
        <v>90</v>
      </c>
      <c r="B3280" t="b">
        <v>0</v>
      </c>
      <c r="C3280" t="s">
        <v>41404</v>
      </c>
      <c r="D3280">
        <v>1037022454355</v>
      </c>
      <c r="E3280">
        <v>1</v>
      </c>
      <c r="F3280">
        <v>6069885163</v>
      </c>
      <c r="G3280">
        <v>163500000</v>
      </c>
      <c r="H3280" t="s">
        <v>40297</v>
      </c>
      <c r="I3280">
        <v>14262</v>
      </c>
      <c r="J3280">
        <v>1</v>
      </c>
      <c r="K3280">
        <v>1</v>
      </c>
    </row>
    <row r="3281" spans="1:11">
      <c r="A3281">
        <v>30</v>
      </c>
      <c r="B3281" t="b">
        <v>0</v>
      </c>
      <c r="C3281" t="s">
        <v>47337</v>
      </c>
      <c r="D3281">
        <v>1037022454355</v>
      </c>
      <c r="E3281">
        <v>1</v>
      </c>
      <c r="F3281">
        <v>6127505353</v>
      </c>
      <c r="G3281">
        <v>162500000</v>
      </c>
      <c r="H3281" t="s">
        <v>40297</v>
      </c>
      <c r="I3281">
        <v>14262</v>
      </c>
      <c r="J3281">
        <v>1</v>
      </c>
      <c r="K3281">
        <v>1</v>
      </c>
    </row>
    <row r="3282" spans="1:11">
      <c r="A3282">
        <v>30</v>
      </c>
      <c r="B3282" t="b">
        <v>0</v>
      </c>
      <c r="C3282" t="s">
        <v>46803</v>
      </c>
      <c r="D3282">
        <v>1037022454355</v>
      </c>
      <c r="E3282">
        <v>1</v>
      </c>
      <c r="F3282">
        <v>6088530231</v>
      </c>
      <c r="G3282">
        <v>162400000</v>
      </c>
      <c r="H3282" t="s">
        <v>40297</v>
      </c>
      <c r="I3282">
        <v>14262</v>
      </c>
      <c r="J3282">
        <v>1</v>
      </c>
      <c r="K3282">
        <v>1</v>
      </c>
    </row>
    <row r="3283" spans="1:11">
      <c r="A3283">
        <v>90</v>
      </c>
      <c r="B3283" t="b">
        <v>0</v>
      </c>
      <c r="C3283" t="s">
        <v>40863</v>
      </c>
      <c r="D3283">
        <v>1037022454355</v>
      </c>
      <c r="E3283">
        <v>1</v>
      </c>
      <c r="F3283">
        <v>6105075043</v>
      </c>
      <c r="G3283">
        <v>131100000</v>
      </c>
      <c r="H3283" t="s">
        <v>40297</v>
      </c>
      <c r="I3283">
        <v>14264</v>
      </c>
      <c r="J3283">
        <v>5</v>
      </c>
      <c r="K3283">
        <v>5</v>
      </c>
    </row>
    <row r="3284" spans="1:11">
      <c r="A3284">
        <v>90</v>
      </c>
      <c r="B3284" t="b">
        <v>0</v>
      </c>
      <c r="C3284" t="s">
        <v>42059</v>
      </c>
      <c r="D3284">
        <v>1037022454355</v>
      </c>
      <c r="E3284">
        <v>1</v>
      </c>
      <c r="F3284">
        <v>6079241201</v>
      </c>
      <c r="G3284">
        <v>182800000</v>
      </c>
      <c r="H3284" t="s">
        <v>40297</v>
      </c>
      <c r="I3284">
        <v>14268</v>
      </c>
      <c r="J3284">
        <v>1</v>
      </c>
      <c r="K3284">
        <v>3</v>
      </c>
    </row>
    <row r="3285" spans="1:11">
      <c r="A3285">
        <v>90</v>
      </c>
      <c r="B3285" t="b">
        <v>0</v>
      </c>
      <c r="C3285" t="s">
        <v>41969</v>
      </c>
      <c r="D3285">
        <v>1037022454355</v>
      </c>
      <c r="E3285">
        <v>1</v>
      </c>
      <c r="F3285">
        <v>6074115460</v>
      </c>
      <c r="G3285">
        <v>182700000</v>
      </c>
      <c r="H3285" t="s">
        <v>40297</v>
      </c>
      <c r="I3285">
        <v>14268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44088</v>
      </c>
      <c r="D3286">
        <v>1037022454355</v>
      </c>
      <c r="E3286">
        <v>1</v>
      </c>
      <c r="F3286">
        <v>6077536420</v>
      </c>
      <c r="G3286">
        <v>100100</v>
      </c>
      <c r="H3286" t="s">
        <v>40297</v>
      </c>
      <c r="I3286">
        <v>14274</v>
      </c>
      <c r="J3286">
        <v>752</v>
      </c>
      <c r="K3286">
        <v>777</v>
      </c>
    </row>
    <row r="3287" spans="1:11">
      <c r="A3287">
        <v>90</v>
      </c>
      <c r="B3287" t="b">
        <v>0</v>
      </c>
      <c r="C3287" t="s">
        <v>40571</v>
      </c>
      <c r="D3287">
        <v>1037022454355</v>
      </c>
      <c r="E3287">
        <v>1</v>
      </c>
      <c r="F3287">
        <v>6070265442</v>
      </c>
      <c r="G3287">
        <v>490000</v>
      </c>
      <c r="H3287" t="s">
        <v>40297</v>
      </c>
      <c r="I3287">
        <v>14278</v>
      </c>
      <c r="J3287">
        <v>71</v>
      </c>
      <c r="K3287">
        <v>80</v>
      </c>
    </row>
    <row r="3288" spans="1:11">
      <c r="A3288">
        <v>90</v>
      </c>
      <c r="B3288" t="b">
        <v>0</v>
      </c>
      <c r="C3288" t="s">
        <v>44318</v>
      </c>
      <c r="D3288">
        <v>1037022454355</v>
      </c>
      <c r="E3288">
        <v>1</v>
      </c>
      <c r="F3288">
        <v>6073966141</v>
      </c>
      <c r="G3288">
        <v>312000</v>
      </c>
      <c r="H3288" t="s">
        <v>40297</v>
      </c>
      <c r="I3288">
        <v>14278</v>
      </c>
      <c r="J3288">
        <v>26</v>
      </c>
      <c r="K3288">
        <v>463</v>
      </c>
    </row>
    <row r="3289" spans="1:11">
      <c r="A3289">
        <v>90</v>
      </c>
      <c r="B3289" t="b">
        <v>0</v>
      </c>
      <c r="C3289" t="s">
        <v>40959</v>
      </c>
      <c r="D3289">
        <v>1037022454355</v>
      </c>
      <c r="E3289">
        <v>1</v>
      </c>
      <c r="F3289">
        <v>6087118688</v>
      </c>
      <c r="G3289">
        <v>1390000</v>
      </c>
      <c r="H3289" t="s">
        <v>40297</v>
      </c>
      <c r="I3289">
        <v>14286</v>
      </c>
      <c r="J3289">
        <v>22</v>
      </c>
      <c r="K3289">
        <v>22</v>
      </c>
    </row>
    <row r="3290" spans="1:11">
      <c r="A3290">
        <v>90</v>
      </c>
      <c r="B3290" t="b">
        <v>0</v>
      </c>
      <c r="C3290" t="s">
        <v>40590</v>
      </c>
      <c r="D3290">
        <v>1037022454355</v>
      </c>
      <c r="E3290">
        <v>1</v>
      </c>
      <c r="F3290">
        <v>6071355254</v>
      </c>
      <c r="G3290">
        <v>8998</v>
      </c>
      <c r="H3290" t="s">
        <v>40297</v>
      </c>
      <c r="I3290">
        <v>15317</v>
      </c>
      <c r="J3290">
        <v>18259</v>
      </c>
      <c r="K3290">
        <v>21570</v>
      </c>
    </row>
    <row r="3291" spans="1:11">
      <c r="A3291">
        <v>90</v>
      </c>
      <c r="B3291" t="b">
        <v>0</v>
      </c>
      <c r="C3291" t="s">
        <v>45421</v>
      </c>
      <c r="D3291">
        <v>1037022454355</v>
      </c>
      <c r="E3291">
        <v>1</v>
      </c>
      <c r="F3291">
        <v>6107658179</v>
      </c>
      <c r="G3291">
        <v>1098</v>
      </c>
      <c r="H3291" t="s">
        <v>40297</v>
      </c>
      <c r="I3291">
        <v>15331</v>
      </c>
      <c r="J3291">
        <v>6</v>
      </c>
      <c r="K3291">
        <v>14</v>
      </c>
    </row>
    <row r="3292" spans="1:11">
      <c r="A3292">
        <v>90</v>
      </c>
      <c r="B3292" t="b">
        <v>0</v>
      </c>
      <c r="C3292" t="s">
        <v>45329</v>
      </c>
      <c r="D3292">
        <v>1037022454355</v>
      </c>
      <c r="E3292">
        <v>1</v>
      </c>
      <c r="F3292">
        <v>6083081701</v>
      </c>
      <c r="G3292">
        <v>7500000</v>
      </c>
      <c r="H3292" t="s">
        <v>40297</v>
      </c>
      <c r="I3292">
        <v>15457</v>
      </c>
      <c r="J3292">
        <v>15</v>
      </c>
      <c r="K3292">
        <v>15</v>
      </c>
    </row>
    <row r="3293" spans="1:11">
      <c r="A3293">
        <v>90</v>
      </c>
      <c r="B3293" t="b">
        <v>0</v>
      </c>
      <c r="C3293" t="s">
        <v>46268</v>
      </c>
      <c r="D3293">
        <v>1037022454355</v>
      </c>
      <c r="E3293">
        <v>1</v>
      </c>
      <c r="F3293">
        <v>6127723451</v>
      </c>
      <c r="G3293">
        <v>7499000</v>
      </c>
      <c r="H3293" t="s">
        <v>40297</v>
      </c>
      <c r="I3293">
        <v>15457</v>
      </c>
      <c r="J3293">
        <v>1</v>
      </c>
      <c r="K3293">
        <v>1</v>
      </c>
    </row>
    <row r="3294" spans="1:11">
      <c r="A3294">
        <v>90</v>
      </c>
      <c r="B3294" t="b">
        <v>0</v>
      </c>
      <c r="C3294" t="s">
        <v>40747</v>
      </c>
      <c r="D3294">
        <v>1037022454355</v>
      </c>
      <c r="E3294">
        <v>1</v>
      </c>
      <c r="F3294">
        <v>6101928692</v>
      </c>
      <c r="G3294">
        <v>4099000</v>
      </c>
      <c r="H3294" t="s">
        <v>40297</v>
      </c>
      <c r="I3294">
        <v>15460</v>
      </c>
      <c r="J3294">
        <v>1</v>
      </c>
      <c r="K3294">
        <v>1</v>
      </c>
    </row>
    <row r="3295" spans="1:11">
      <c r="A3295">
        <v>90</v>
      </c>
      <c r="B3295" t="b">
        <v>0</v>
      </c>
      <c r="C3295" t="s">
        <v>42940</v>
      </c>
      <c r="D3295">
        <v>1037022454355</v>
      </c>
      <c r="E3295">
        <v>1</v>
      </c>
      <c r="F3295">
        <v>6091390589</v>
      </c>
      <c r="G3295">
        <v>4098000</v>
      </c>
      <c r="H3295" t="s">
        <v>40297</v>
      </c>
      <c r="I3295">
        <v>15460</v>
      </c>
      <c r="J3295">
        <v>4</v>
      </c>
      <c r="K3295">
        <v>92</v>
      </c>
    </row>
    <row r="3296" spans="1:11">
      <c r="A3296">
        <v>90</v>
      </c>
      <c r="B3296" t="b">
        <v>0</v>
      </c>
      <c r="C3296" t="s">
        <v>42313</v>
      </c>
      <c r="D3296">
        <v>1037022454355</v>
      </c>
      <c r="E3296">
        <v>1</v>
      </c>
      <c r="F3296">
        <v>6117559718</v>
      </c>
      <c r="G3296">
        <v>4090000</v>
      </c>
      <c r="H3296" t="s">
        <v>40297</v>
      </c>
      <c r="I3296">
        <v>15460</v>
      </c>
      <c r="J3296">
        <v>1</v>
      </c>
      <c r="K3296">
        <v>1</v>
      </c>
    </row>
    <row r="3297" spans="1:11">
      <c r="A3297">
        <v>90</v>
      </c>
      <c r="B3297" t="b">
        <v>0</v>
      </c>
      <c r="C3297" t="s">
        <v>41596</v>
      </c>
      <c r="D3297">
        <v>1037022454355</v>
      </c>
      <c r="E3297">
        <v>1</v>
      </c>
      <c r="F3297">
        <v>6121692476</v>
      </c>
      <c r="G3297">
        <v>3900000</v>
      </c>
      <c r="H3297" t="s">
        <v>40297</v>
      </c>
      <c r="I3297">
        <v>15460</v>
      </c>
      <c r="J3297">
        <v>28</v>
      </c>
      <c r="K3297">
        <v>32</v>
      </c>
    </row>
    <row r="3298" spans="1:11">
      <c r="A3298">
        <v>90</v>
      </c>
      <c r="B3298" t="b">
        <v>0</v>
      </c>
      <c r="C3298" t="s">
        <v>45471</v>
      </c>
      <c r="D3298">
        <v>1037022454355</v>
      </c>
      <c r="E3298">
        <v>1</v>
      </c>
      <c r="F3298">
        <v>6123845941</v>
      </c>
      <c r="G3298">
        <v>3800000</v>
      </c>
      <c r="H3298" t="s">
        <v>40297</v>
      </c>
      <c r="I3298">
        <v>15460</v>
      </c>
      <c r="J3298">
        <v>31</v>
      </c>
      <c r="K3298">
        <v>64</v>
      </c>
    </row>
    <row r="3299" spans="1:11">
      <c r="A3299">
        <v>90</v>
      </c>
      <c r="B3299" t="b">
        <v>0</v>
      </c>
      <c r="C3299" t="s">
        <v>47215</v>
      </c>
      <c r="D3299">
        <v>1037022454355</v>
      </c>
      <c r="E3299">
        <v>1</v>
      </c>
      <c r="F3299">
        <v>6122938521</v>
      </c>
      <c r="G3299">
        <v>3798000</v>
      </c>
      <c r="H3299" t="s">
        <v>40297</v>
      </c>
      <c r="I3299">
        <v>15460</v>
      </c>
      <c r="J3299">
        <v>16</v>
      </c>
      <c r="K3299">
        <v>19</v>
      </c>
    </row>
    <row r="3300" spans="1:11">
      <c r="A3300">
        <v>90</v>
      </c>
      <c r="B3300" t="b">
        <v>0</v>
      </c>
      <c r="C3300" t="s">
        <v>41929</v>
      </c>
      <c r="D3300">
        <v>1037022454355</v>
      </c>
      <c r="E3300">
        <v>1</v>
      </c>
      <c r="F3300">
        <v>6085092471</v>
      </c>
      <c r="G3300">
        <v>11000000</v>
      </c>
      <c r="H3300" t="s">
        <v>40297</v>
      </c>
      <c r="I3300">
        <v>15461</v>
      </c>
      <c r="J3300">
        <v>1</v>
      </c>
      <c r="K3300">
        <v>2</v>
      </c>
    </row>
    <row r="3301" spans="1:11">
      <c r="A3301">
        <v>90</v>
      </c>
      <c r="B3301" t="b">
        <v>0</v>
      </c>
      <c r="C3301" t="s">
        <v>44024</v>
      </c>
      <c r="D3301">
        <v>1037022454355</v>
      </c>
      <c r="E3301">
        <v>1</v>
      </c>
      <c r="F3301">
        <v>6077339380</v>
      </c>
      <c r="G3301">
        <v>30000000</v>
      </c>
      <c r="H3301" t="s">
        <v>40297</v>
      </c>
      <c r="I3301">
        <v>15462</v>
      </c>
      <c r="J3301">
        <v>7</v>
      </c>
      <c r="K3301">
        <v>9</v>
      </c>
    </row>
    <row r="3302" spans="1:11">
      <c r="A3302">
        <v>90</v>
      </c>
      <c r="B3302" t="b">
        <v>0</v>
      </c>
      <c r="C3302" t="s">
        <v>40546</v>
      </c>
      <c r="D3302">
        <v>1037022454355</v>
      </c>
      <c r="E3302">
        <v>1</v>
      </c>
      <c r="F3302">
        <v>6079940149</v>
      </c>
      <c r="G3302">
        <v>2000000</v>
      </c>
      <c r="H3302" t="s">
        <v>40297</v>
      </c>
      <c r="I3302">
        <v>15463</v>
      </c>
      <c r="J3302">
        <v>2</v>
      </c>
      <c r="K3302">
        <v>2</v>
      </c>
    </row>
    <row r="3303" spans="1:11">
      <c r="A3303">
        <v>90</v>
      </c>
      <c r="B3303" t="b">
        <v>0</v>
      </c>
      <c r="C3303" t="s">
        <v>45511</v>
      </c>
      <c r="D3303">
        <v>1037022454355</v>
      </c>
      <c r="E3303">
        <v>1</v>
      </c>
      <c r="F3303">
        <v>6072302138</v>
      </c>
      <c r="G3303">
        <v>1999000</v>
      </c>
      <c r="H3303" t="s">
        <v>40297</v>
      </c>
      <c r="I3303">
        <v>15463</v>
      </c>
      <c r="J3303">
        <v>2</v>
      </c>
      <c r="K3303">
        <v>37</v>
      </c>
    </row>
    <row r="3304" spans="1:11">
      <c r="A3304">
        <v>90</v>
      </c>
      <c r="B3304" t="b">
        <v>0</v>
      </c>
      <c r="C3304" t="s">
        <v>45763</v>
      </c>
      <c r="D3304">
        <v>1037022454355</v>
      </c>
      <c r="E3304">
        <v>1</v>
      </c>
      <c r="F3304">
        <v>6127943795</v>
      </c>
      <c r="G3304">
        <v>1997000</v>
      </c>
      <c r="H3304" t="s">
        <v>40297</v>
      </c>
      <c r="I3304">
        <v>15463</v>
      </c>
      <c r="J3304">
        <v>19</v>
      </c>
      <c r="K3304">
        <v>20</v>
      </c>
    </row>
    <row r="3305" spans="1:11">
      <c r="A3305">
        <v>90</v>
      </c>
      <c r="B3305" t="b">
        <v>0</v>
      </c>
      <c r="C3305" t="s">
        <v>46339</v>
      </c>
      <c r="D3305">
        <v>1037022454355</v>
      </c>
      <c r="E3305">
        <v>1</v>
      </c>
      <c r="F3305">
        <v>6129001861</v>
      </c>
      <c r="G3305">
        <v>1996000</v>
      </c>
      <c r="H3305" t="s">
        <v>40297</v>
      </c>
      <c r="I3305">
        <v>15463</v>
      </c>
      <c r="J3305">
        <v>285</v>
      </c>
      <c r="K3305">
        <v>300</v>
      </c>
    </row>
    <row r="3306" spans="1:11">
      <c r="A3306">
        <v>90</v>
      </c>
      <c r="B3306" t="b">
        <v>0</v>
      </c>
      <c r="C3306" t="s">
        <v>42252</v>
      </c>
      <c r="D3306">
        <v>1037022454355</v>
      </c>
      <c r="E3306">
        <v>1</v>
      </c>
      <c r="F3306">
        <v>6099774617</v>
      </c>
      <c r="G3306">
        <v>12510000</v>
      </c>
      <c r="H3306" t="s">
        <v>40297</v>
      </c>
      <c r="I3306">
        <v>15464</v>
      </c>
      <c r="J3306">
        <v>15</v>
      </c>
      <c r="K3306">
        <v>20</v>
      </c>
    </row>
    <row r="3307" spans="1:11">
      <c r="A3307">
        <v>90</v>
      </c>
      <c r="B3307" t="b">
        <v>0</v>
      </c>
      <c r="C3307" t="s">
        <v>45948</v>
      </c>
      <c r="D3307">
        <v>1037022454355</v>
      </c>
      <c r="E3307">
        <v>1</v>
      </c>
      <c r="F3307">
        <v>6126149057</v>
      </c>
      <c r="G3307">
        <v>12000000</v>
      </c>
      <c r="H3307" t="s">
        <v>40297</v>
      </c>
      <c r="I3307">
        <v>15464</v>
      </c>
      <c r="J3307">
        <v>1</v>
      </c>
      <c r="K3307">
        <v>1</v>
      </c>
    </row>
    <row r="3308" spans="1:11">
      <c r="A3308">
        <v>90</v>
      </c>
      <c r="B3308" t="b">
        <v>0</v>
      </c>
      <c r="C3308" t="s">
        <v>42070</v>
      </c>
      <c r="D3308">
        <v>1037022454355</v>
      </c>
      <c r="E3308">
        <v>1</v>
      </c>
      <c r="F3308">
        <v>6068545536</v>
      </c>
      <c r="G3308">
        <v>27180000</v>
      </c>
      <c r="H3308" t="s">
        <v>40297</v>
      </c>
      <c r="I3308">
        <v>15465</v>
      </c>
      <c r="J3308">
        <v>5</v>
      </c>
      <c r="K3308">
        <v>5</v>
      </c>
    </row>
    <row r="3309" spans="1:11">
      <c r="A3309">
        <v>90</v>
      </c>
      <c r="B3309" t="b">
        <v>0</v>
      </c>
      <c r="C3309" t="s">
        <v>47410</v>
      </c>
      <c r="D3309">
        <v>1037022454355</v>
      </c>
      <c r="E3309">
        <v>1</v>
      </c>
      <c r="F3309">
        <v>6102963771</v>
      </c>
      <c r="G3309">
        <v>24970000</v>
      </c>
      <c r="H3309" t="s">
        <v>40297</v>
      </c>
      <c r="I3309">
        <v>15465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47186</v>
      </c>
      <c r="D3310">
        <v>1037022454355</v>
      </c>
      <c r="E3310">
        <v>1</v>
      </c>
      <c r="F3310">
        <v>6127534208</v>
      </c>
      <c r="G3310">
        <v>22990000</v>
      </c>
      <c r="H3310" t="s">
        <v>40297</v>
      </c>
      <c r="I3310">
        <v>15465</v>
      </c>
      <c r="J3310">
        <v>2</v>
      </c>
      <c r="K3310">
        <v>5</v>
      </c>
    </row>
    <row r="3311" spans="1:11">
      <c r="A3311">
        <v>90</v>
      </c>
      <c r="B3311" t="b">
        <v>0</v>
      </c>
      <c r="C3311" t="s">
        <v>45718</v>
      </c>
      <c r="D3311">
        <v>1037022454355</v>
      </c>
      <c r="E3311">
        <v>1</v>
      </c>
      <c r="F3311">
        <v>6091833114</v>
      </c>
      <c r="G3311">
        <v>3998000</v>
      </c>
      <c r="H3311" t="s">
        <v>40297</v>
      </c>
      <c r="I3311">
        <v>15466</v>
      </c>
      <c r="J3311">
        <v>170</v>
      </c>
      <c r="K3311">
        <v>170</v>
      </c>
    </row>
    <row r="3312" spans="1:11">
      <c r="A3312">
        <v>90</v>
      </c>
      <c r="B3312" t="b">
        <v>0</v>
      </c>
      <c r="C3312" t="s">
        <v>44770</v>
      </c>
      <c r="D3312">
        <v>1037022454355</v>
      </c>
      <c r="E3312">
        <v>1</v>
      </c>
      <c r="F3312">
        <v>6084148237</v>
      </c>
      <c r="G3312">
        <v>3990000</v>
      </c>
      <c r="H3312" t="s">
        <v>40297</v>
      </c>
      <c r="I3312">
        <v>15466</v>
      </c>
      <c r="J3312">
        <v>15</v>
      </c>
      <c r="K3312">
        <v>54</v>
      </c>
    </row>
    <row r="3313" spans="1:11">
      <c r="A3313">
        <v>90</v>
      </c>
      <c r="B3313" t="b">
        <v>0</v>
      </c>
      <c r="C3313" t="s">
        <v>43763</v>
      </c>
      <c r="D3313">
        <v>1037022454355</v>
      </c>
      <c r="E3313">
        <v>1</v>
      </c>
      <c r="F3313">
        <v>6088544501</v>
      </c>
      <c r="G3313">
        <v>3980000</v>
      </c>
      <c r="H3313" t="s">
        <v>40297</v>
      </c>
      <c r="I3313">
        <v>15466</v>
      </c>
      <c r="J3313">
        <v>77</v>
      </c>
      <c r="K3313">
        <v>84</v>
      </c>
    </row>
    <row r="3314" spans="1:11">
      <c r="A3314">
        <v>90</v>
      </c>
      <c r="B3314" t="b">
        <v>0</v>
      </c>
      <c r="C3314" t="s">
        <v>44864</v>
      </c>
      <c r="D3314">
        <v>1037022454355</v>
      </c>
      <c r="E3314">
        <v>1</v>
      </c>
      <c r="F3314">
        <v>6122531499</v>
      </c>
      <c r="G3314">
        <v>3976000</v>
      </c>
      <c r="H3314" t="s">
        <v>40297</v>
      </c>
      <c r="I3314">
        <v>15466</v>
      </c>
      <c r="J3314">
        <v>2</v>
      </c>
      <c r="K3314">
        <v>20</v>
      </c>
    </row>
    <row r="3315" spans="1:11">
      <c r="A3315">
        <v>90</v>
      </c>
      <c r="B3315" t="b">
        <v>0</v>
      </c>
      <c r="C3315" t="s">
        <v>47404</v>
      </c>
      <c r="D3315">
        <v>1037022454355</v>
      </c>
      <c r="E3315">
        <v>1</v>
      </c>
      <c r="F3315">
        <v>6078617052</v>
      </c>
      <c r="G3315">
        <v>3975000</v>
      </c>
      <c r="H3315" t="s">
        <v>40297</v>
      </c>
      <c r="I3315">
        <v>15466</v>
      </c>
      <c r="J3315">
        <v>1466</v>
      </c>
      <c r="K3315">
        <v>1549</v>
      </c>
    </row>
    <row r="3316" spans="1:11">
      <c r="A3316">
        <v>90</v>
      </c>
      <c r="B3316" t="b">
        <v>0</v>
      </c>
      <c r="C3316" t="s">
        <v>40334</v>
      </c>
      <c r="D3316">
        <v>1037022454355</v>
      </c>
      <c r="E3316">
        <v>1</v>
      </c>
      <c r="F3316">
        <v>6125355225</v>
      </c>
      <c r="G3316">
        <v>9400000</v>
      </c>
      <c r="H3316" t="s">
        <v>40297</v>
      </c>
      <c r="I3316">
        <v>15477</v>
      </c>
      <c r="J3316">
        <v>12</v>
      </c>
      <c r="K3316">
        <v>15</v>
      </c>
    </row>
    <row r="3317" spans="1:11">
      <c r="A3317">
        <v>90</v>
      </c>
      <c r="B3317" t="b">
        <v>0</v>
      </c>
      <c r="C3317" t="s">
        <v>45805</v>
      </c>
      <c r="D3317">
        <v>1037022454355</v>
      </c>
      <c r="E3317">
        <v>1</v>
      </c>
      <c r="F3317">
        <v>6128371483</v>
      </c>
      <c r="G3317">
        <v>18000000</v>
      </c>
      <c r="H3317" t="s">
        <v>40297</v>
      </c>
      <c r="I3317">
        <v>15478</v>
      </c>
      <c r="J3317">
        <v>9</v>
      </c>
      <c r="K3317">
        <v>10</v>
      </c>
    </row>
    <row r="3318" spans="1:11">
      <c r="A3318">
        <v>90</v>
      </c>
      <c r="B3318" t="b">
        <v>0</v>
      </c>
      <c r="C3318" t="s">
        <v>46585</v>
      </c>
      <c r="D3318">
        <v>1037022454355</v>
      </c>
      <c r="E3318">
        <v>1</v>
      </c>
      <c r="F3318">
        <v>6130402587</v>
      </c>
      <c r="G3318">
        <v>17900000</v>
      </c>
      <c r="H3318" t="s">
        <v>40297</v>
      </c>
      <c r="I3318">
        <v>15478</v>
      </c>
      <c r="J3318">
        <v>2</v>
      </c>
      <c r="K3318">
        <v>2</v>
      </c>
    </row>
    <row r="3319" spans="1:11">
      <c r="A3319">
        <v>90</v>
      </c>
      <c r="B3319" t="b">
        <v>0</v>
      </c>
      <c r="C3319" t="s">
        <v>43390</v>
      </c>
      <c r="D3319">
        <v>1037022454355</v>
      </c>
      <c r="E3319">
        <v>1</v>
      </c>
      <c r="F3319">
        <v>6067931329</v>
      </c>
      <c r="G3319">
        <v>7197000</v>
      </c>
      <c r="H3319" t="s">
        <v>40297</v>
      </c>
      <c r="I3319">
        <v>15479</v>
      </c>
      <c r="J3319">
        <v>9</v>
      </c>
      <c r="K3319">
        <v>30</v>
      </c>
    </row>
    <row r="3320" spans="1:11">
      <c r="A3320">
        <v>90</v>
      </c>
      <c r="B3320" t="b">
        <v>0</v>
      </c>
      <c r="C3320" t="s">
        <v>43842</v>
      </c>
      <c r="D3320">
        <v>1037022454355</v>
      </c>
      <c r="E3320">
        <v>1</v>
      </c>
      <c r="F3320">
        <v>6108009138</v>
      </c>
      <c r="G3320">
        <v>4000000</v>
      </c>
      <c r="H3320" t="s">
        <v>40297</v>
      </c>
      <c r="I3320">
        <v>15479</v>
      </c>
      <c r="J3320">
        <v>32</v>
      </c>
      <c r="K3320">
        <v>50</v>
      </c>
    </row>
    <row r="3321" spans="1:11">
      <c r="A3321">
        <v>90</v>
      </c>
      <c r="B3321" t="b">
        <v>0</v>
      </c>
      <c r="C3321" t="s">
        <v>44815</v>
      </c>
      <c r="D3321">
        <v>1037022454355</v>
      </c>
      <c r="E3321">
        <v>1</v>
      </c>
      <c r="F3321">
        <v>6091041097</v>
      </c>
      <c r="G3321">
        <v>12190000</v>
      </c>
      <c r="H3321" t="s">
        <v>40297</v>
      </c>
      <c r="I3321">
        <v>15480</v>
      </c>
      <c r="J3321">
        <v>1</v>
      </c>
      <c r="K3321">
        <v>4</v>
      </c>
    </row>
    <row r="3322" spans="1:11">
      <c r="A3322">
        <v>90</v>
      </c>
      <c r="B3322" t="b">
        <v>0</v>
      </c>
      <c r="C3322" t="s">
        <v>44847</v>
      </c>
      <c r="D3322">
        <v>1037022454355</v>
      </c>
      <c r="E3322">
        <v>1</v>
      </c>
      <c r="F3322">
        <v>6122531339</v>
      </c>
      <c r="G3322">
        <v>12190000</v>
      </c>
      <c r="H3322" t="s">
        <v>40297</v>
      </c>
      <c r="I3322">
        <v>15480</v>
      </c>
      <c r="J3322">
        <v>5</v>
      </c>
      <c r="K3322">
        <v>5</v>
      </c>
    </row>
    <row r="3323" spans="1:11">
      <c r="A3323">
        <v>90</v>
      </c>
      <c r="B3323" t="b">
        <v>0</v>
      </c>
      <c r="C3323" t="s">
        <v>44597</v>
      </c>
      <c r="D3323">
        <v>1037022454355</v>
      </c>
      <c r="E3323">
        <v>1</v>
      </c>
      <c r="F3323">
        <v>6069932354</v>
      </c>
      <c r="G3323">
        <v>999000</v>
      </c>
      <c r="H3323" t="s">
        <v>40297</v>
      </c>
      <c r="I3323">
        <v>15508</v>
      </c>
      <c r="J3323">
        <v>1</v>
      </c>
      <c r="K3323">
        <v>6</v>
      </c>
    </row>
    <row r="3324" spans="1:11">
      <c r="A3324">
        <v>90</v>
      </c>
      <c r="B3324" t="b">
        <v>0</v>
      </c>
      <c r="C3324" t="s">
        <v>45461</v>
      </c>
      <c r="D3324">
        <v>1037022454355</v>
      </c>
      <c r="E3324">
        <v>1</v>
      </c>
      <c r="F3324">
        <v>6072301782</v>
      </c>
      <c r="G3324">
        <v>998900</v>
      </c>
      <c r="H3324" t="s">
        <v>40297</v>
      </c>
      <c r="I3324">
        <v>15510</v>
      </c>
      <c r="J3324">
        <v>27</v>
      </c>
      <c r="K3324">
        <v>100</v>
      </c>
    </row>
    <row r="3325" spans="1:11">
      <c r="A3325">
        <v>90</v>
      </c>
      <c r="B3325" t="b">
        <v>0</v>
      </c>
      <c r="C3325" t="s">
        <v>45903</v>
      </c>
      <c r="D3325">
        <v>1037022454355</v>
      </c>
      <c r="E3325">
        <v>1</v>
      </c>
      <c r="F3325">
        <v>6127458209</v>
      </c>
      <c r="G3325">
        <v>998800</v>
      </c>
      <c r="H3325" t="s">
        <v>40297</v>
      </c>
      <c r="I3325">
        <v>15510</v>
      </c>
      <c r="J3325">
        <v>5</v>
      </c>
      <c r="K3325">
        <v>20</v>
      </c>
    </row>
    <row r="3326" spans="1:11">
      <c r="A3326">
        <v>90</v>
      </c>
      <c r="B3326" t="b">
        <v>0</v>
      </c>
      <c r="C3326" t="s">
        <v>41206</v>
      </c>
      <c r="D3326">
        <v>1037022454355</v>
      </c>
      <c r="E3326">
        <v>1</v>
      </c>
      <c r="F3326">
        <v>6112580826</v>
      </c>
      <c r="G3326">
        <v>109000000</v>
      </c>
      <c r="H3326" t="s">
        <v>40297</v>
      </c>
      <c r="I3326">
        <v>15675</v>
      </c>
      <c r="J3326">
        <v>4</v>
      </c>
      <c r="K3326">
        <v>4</v>
      </c>
    </row>
    <row r="3327" spans="1:11">
      <c r="A3327">
        <v>90</v>
      </c>
      <c r="B3327" t="b">
        <v>0</v>
      </c>
      <c r="C3327" t="s">
        <v>42672</v>
      </c>
      <c r="D3327">
        <v>1037022454355</v>
      </c>
      <c r="E3327">
        <v>1</v>
      </c>
      <c r="F3327">
        <v>6071924554</v>
      </c>
      <c r="G3327">
        <v>114900000</v>
      </c>
      <c r="H3327" t="s">
        <v>40297</v>
      </c>
      <c r="I3327">
        <v>15681</v>
      </c>
      <c r="J3327">
        <v>13</v>
      </c>
      <c r="K3327">
        <v>25</v>
      </c>
    </row>
    <row r="3328" spans="1:11">
      <c r="A3328">
        <v>90</v>
      </c>
      <c r="B3328" t="b">
        <v>0</v>
      </c>
      <c r="C3328" t="s">
        <v>47713</v>
      </c>
      <c r="D3328">
        <v>1037022454355</v>
      </c>
      <c r="E3328">
        <v>1</v>
      </c>
      <c r="F3328">
        <v>6131807485</v>
      </c>
      <c r="G3328">
        <v>114800000</v>
      </c>
      <c r="H3328" t="s">
        <v>40297</v>
      </c>
      <c r="I3328">
        <v>15681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42511</v>
      </c>
      <c r="D3329">
        <v>1037022454355</v>
      </c>
      <c r="E3329">
        <v>1</v>
      </c>
      <c r="F3329">
        <v>6068155258</v>
      </c>
      <c r="G3329">
        <v>118900000</v>
      </c>
      <c r="H3329" t="s">
        <v>40297</v>
      </c>
      <c r="I3329">
        <v>15683</v>
      </c>
      <c r="J3329">
        <v>2</v>
      </c>
      <c r="K3329">
        <v>3</v>
      </c>
    </row>
    <row r="3330" spans="1:11">
      <c r="A3330">
        <v>90</v>
      </c>
      <c r="B3330" t="b">
        <v>0</v>
      </c>
      <c r="C3330" t="s">
        <v>41658</v>
      </c>
      <c r="D3330">
        <v>1037022454355</v>
      </c>
      <c r="E3330">
        <v>1</v>
      </c>
      <c r="F3330">
        <v>6118973082</v>
      </c>
      <c r="G3330">
        <v>35000000</v>
      </c>
      <c r="H3330" t="s">
        <v>40297</v>
      </c>
      <c r="I3330">
        <v>15729</v>
      </c>
      <c r="J3330">
        <v>2</v>
      </c>
      <c r="K3330">
        <v>2</v>
      </c>
    </row>
    <row r="3331" spans="1:11">
      <c r="A3331">
        <v>90</v>
      </c>
      <c r="B3331" t="b">
        <v>0</v>
      </c>
      <c r="C3331" t="s">
        <v>45304</v>
      </c>
      <c r="D3331">
        <v>1037022454355</v>
      </c>
      <c r="E3331">
        <v>1</v>
      </c>
      <c r="F3331">
        <v>6072169831</v>
      </c>
      <c r="G3331">
        <v>31800000</v>
      </c>
      <c r="H3331" t="s">
        <v>40297</v>
      </c>
      <c r="I3331">
        <v>15729</v>
      </c>
      <c r="J3331">
        <v>5</v>
      </c>
      <c r="K3331">
        <v>39</v>
      </c>
    </row>
    <row r="3332" spans="1:11">
      <c r="A3332">
        <v>90</v>
      </c>
      <c r="B3332" t="b">
        <v>0</v>
      </c>
      <c r="C3332" t="s">
        <v>41689</v>
      </c>
      <c r="D3332">
        <v>1037022454355</v>
      </c>
      <c r="E3332">
        <v>1</v>
      </c>
      <c r="F3332">
        <v>6067298103</v>
      </c>
      <c r="G3332">
        <v>33000000</v>
      </c>
      <c r="H3332" t="s">
        <v>40297</v>
      </c>
      <c r="I3332">
        <v>15747</v>
      </c>
      <c r="J3332">
        <v>1</v>
      </c>
      <c r="K3332">
        <v>1</v>
      </c>
    </row>
    <row r="3333" spans="1:11">
      <c r="A3333">
        <v>90</v>
      </c>
      <c r="B3333" t="b">
        <v>0</v>
      </c>
      <c r="C3333" t="s">
        <v>40384</v>
      </c>
      <c r="D3333">
        <v>1037022454355</v>
      </c>
      <c r="E3333">
        <v>1</v>
      </c>
      <c r="F3333">
        <v>6082003517</v>
      </c>
      <c r="G3333">
        <v>37900000</v>
      </c>
      <c r="H3333" t="s">
        <v>40297</v>
      </c>
      <c r="I3333">
        <v>15766</v>
      </c>
      <c r="J3333">
        <v>1</v>
      </c>
      <c r="K3333">
        <v>6</v>
      </c>
    </row>
    <row r="3334" spans="1:11">
      <c r="A3334">
        <v>90</v>
      </c>
      <c r="B3334" t="b">
        <v>0</v>
      </c>
      <c r="C3334" t="s">
        <v>41062</v>
      </c>
      <c r="D3334">
        <v>1037022454355</v>
      </c>
      <c r="E3334">
        <v>1</v>
      </c>
      <c r="F3334">
        <v>6106714529</v>
      </c>
      <c r="G3334">
        <v>37850000</v>
      </c>
      <c r="H3334" t="s">
        <v>40297</v>
      </c>
      <c r="I3334">
        <v>15766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45879</v>
      </c>
      <c r="D3335">
        <v>1037022454355</v>
      </c>
      <c r="E3335">
        <v>1</v>
      </c>
      <c r="F3335">
        <v>6126044020</v>
      </c>
      <c r="G3335">
        <v>35520000</v>
      </c>
      <c r="H3335" t="s">
        <v>40297</v>
      </c>
      <c r="I3335">
        <v>15766</v>
      </c>
      <c r="J3335">
        <v>8</v>
      </c>
      <c r="K3335">
        <v>10</v>
      </c>
    </row>
    <row r="3336" spans="1:11">
      <c r="A3336">
        <v>90</v>
      </c>
      <c r="B3336" t="b">
        <v>0</v>
      </c>
      <c r="C3336" t="s">
        <v>42741</v>
      </c>
      <c r="D3336">
        <v>1037022454355</v>
      </c>
      <c r="E3336">
        <v>1</v>
      </c>
      <c r="F3336">
        <v>6071925026</v>
      </c>
      <c r="G3336">
        <v>45000000</v>
      </c>
      <c r="H3336" t="s">
        <v>40297</v>
      </c>
      <c r="I3336">
        <v>15790</v>
      </c>
      <c r="J3336">
        <v>5</v>
      </c>
      <c r="K3336">
        <v>15</v>
      </c>
    </row>
    <row r="3337" spans="1:11">
      <c r="A3337">
        <v>90</v>
      </c>
      <c r="B3337" t="b">
        <v>0</v>
      </c>
      <c r="C3337" t="s">
        <v>40474</v>
      </c>
      <c r="D3337">
        <v>1037022454355</v>
      </c>
      <c r="E3337">
        <v>1</v>
      </c>
      <c r="F3337">
        <v>6119949416</v>
      </c>
      <c r="G3337">
        <v>44990000</v>
      </c>
      <c r="H3337" t="s">
        <v>40297</v>
      </c>
      <c r="I3337">
        <v>15790</v>
      </c>
      <c r="J3337">
        <v>1</v>
      </c>
      <c r="K3337">
        <v>2</v>
      </c>
    </row>
    <row r="3338" spans="1:11">
      <c r="A3338">
        <v>14</v>
      </c>
      <c r="B3338" t="b">
        <v>0</v>
      </c>
      <c r="C3338" t="s">
        <v>45359</v>
      </c>
      <c r="D3338">
        <v>1037022454355</v>
      </c>
      <c r="E3338">
        <v>1</v>
      </c>
      <c r="F3338">
        <v>6125581940</v>
      </c>
      <c r="G3338">
        <v>154900000</v>
      </c>
      <c r="H3338" t="s">
        <v>40297</v>
      </c>
      <c r="I3338">
        <v>15792</v>
      </c>
      <c r="J3338">
        <v>6</v>
      </c>
      <c r="K3338">
        <v>6</v>
      </c>
    </row>
    <row r="3339" spans="1:11">
      <c r="A3339">
        <v>90</v>
      </c>
      <c r="B3339" t="b">
        <v>0</v>
      </c>
      <c r="C3339" t="s">
        <v>45025</v>
      </c>
      <c r="D3339">
        <v>1037022454355</v>
      </c>
      <c r="E3339">
        <v>1</v>
      </c>
      <c r="F3339">
        <v>6114864739</v>
      </c>
      <c r="G3339">
        <v>116700000</v>
      </c>
      <c r="H3339" t="s">
        <v>40297</v>
      </c>
      <c r="I3339">
        <v>15806</v>
      </c>
      <c r="J3339">
        <v>1</v>
      </c>
      <c r="K3339">
        <v>3</v>
      </c>
    </row>
    <row r="3340" spans="1:11">
      <c r="A3340">
        <v>90</v>
      </c>
      <c r="B3340" t="b">
        <v>0</v>
      </c>
      <c r="C3340" t="s">
        <v>46640</v>
      </c>
      <c r="D3340">
        <v>1037022454355</v>
      </c>
      <c r="E3340">
        <v>1</v>
      </c>
      <c r="F3340">
        <v>6131583573</v>
      </c>
      <c r="G3340">
        <v>113700000</v>
      </c>
      <c r="H3340" t="s">
        <v>40297</v>
      </c>
      <c r="I3340">
        <v>15806</v>
      </c>
      <c r="J3340">
        <v>15</v>
      </c>
      <c r="K3340">
        <v>15</v>
      </c>
    </row>
    <row r="3341" spans="1:11">
      <c r="A3341">
        <v>90</v>
      </c>
      <c r="B3341" t="b">
        <v>0</v>
      </c>
      <c r="C3341" t="s">
        <v>42668</v>
      </c>
      <c r="D3341">
        <v>1037022454355</v>
      </c>
      <c r="E3341">
        <v>1</v>
      </c>
      <c r="F3341">
        <v>6117738802</v>
      </c>
      <c r="G3341">
        <v>129800000</v>
      </c>
      <c r="H3341" t="s">
        <v>40297</v>
      </c>
      <c r="I3341">
        <v>15810</v>
      </c>
      <c r="J3341">
        <v>6</v>
      </c>
      <c r="K3341">
        <v>6</v>
      </c>
    </row>
    <row r="3342" spans="1:11">
      <c r="A3342">
        <v>90</v>
      </c>
      <c r="B3342" t="b">
        <v>0</v>
      </c>
      <c r="C3342" t="s">
        <v>43427</v>
      </c>
      <c r="D3342">
        <v>1037022454355</v>
      </c>
      <c r="E3342">
        <v>1</v>
      </c>
      <c r="F3342">
        <v>6117738853</v>
      </c>
      <c r="G3342">
        <v>129700000</v>
      </c>
      <c r="H3342" t="s">
        <v>40297</v>
      </c>
      <c r="I3342">
        <v>15810</v>
      </c>
      <c r="J3342">
        <v>6</v>
      </c>
      <c r="K3342">
        <v>6</v>
      </c>
    </row>
    <row r="3343" spans="1:11">
      <c r="A3343">
        <v>90</v>
      </c>
      <c r="B3343" t="b">
        <v>0</v>
      </c>
      <c r="C3343" t="s">
        <v>43447</v>
      </c>
      <c r="D3343">
        <v>1037022454355</v>
      </c>
      <c r="E3343">
        <v>1</v>
      </c>
      <c r="F3343">
        <v>6117738950</v>
      </c>
      <c r="G3343">
        <v>129600000</v>
      </c>
      <c r="H3343" t="s">
        <v>40297</v>
      </c>
      <c r="I3343">
        <v>15810</v>
      </c>
      <c r="J3343">
        <v>4</v>
      </c>
      <c r="K3343">
        <v>5</v>
      </c>
    </row>
    <row r="3344" spans="1:11">
      <c r="A3344">
        <v>14</v>
      </c>
      <c r="B3344" t="b">
        <v>0</v>
      </c>
      <c r="C3344" t="s">
        <v>41682</v>
      </c>
      <c r="D3344">
        <v>1037022454355</v>
      </c>
      <c r="E3344">
        <v>1</v>
      </c>
      <c r="F3344">
        <v>6125117849</v>
      </c>
      <c r="G3344">
        <v>129500000</v>
      </c>
      <c r="H3344" t="s">
        <v>40297</v>
      </c>
      <c r="I3344">
        <v>15810</v>
      </c>
      <c r="J3344">
        <v>1</v>
      </c>
      <c r="K3344">
        <v>6</v>
      </c>
    </row>
    <row r="3345" spans="1:11">
      <c r="A3345">
        <v>14</v>
      </c>
      <c r="B3345" t="b">
        <v>0</v>
      </c>
      <c r="C3345" t="s">
        <v>47197</v>
      </c>
      <c r="D3345">
        <v>1037022454355</v>
      </c>
      <c r="E3345">
        <v>1</v>
      </c>
      <c r="F3345">
        <v>6131335706</v>
      </c>
      <c r="G3345">
        <v>129500000</v>
      </c>
      <c r="H3345" t="s">
        <v>40297</v>
      </c>
      <c r="I3345">
        <v>15810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40669</v>
      </c>
      <c r="D3346">
        <v>1037022454355</v>
      </c>
      <c r="E3346">
        <v>1</v>
      </c>
      <c r="F3346">
        <v>6068635944</v>
      </c>
      <c r="G3346">
        <v>159900000</v>
      </c>
      <c r="H3346" t="s">
        <v>40297</v>
      </c>
      <c r="I3346">
        <v>15891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42493</v>
      </c>
      <c r="D3347">
        <v>1037022454355</v>
      </c>
      <c r="E3347">
        <v>1</v>
      </c>
      <c r="F3347">
        <v>6075953900</v>
      </c>
      <c r="G3347">
        <v>159600000</v>
      </c>
      <c r="H3347" t="s">
        <v>40297</v>
      </c>
      <c r="I3347">
        <v>15891</v>
      </c>
      <c r="J3347">
        <v>3</v>
      </c>
      <c r="K3347">
        <v>3</v>
      </c>
    </row>
    <row r="3348" spans="1:11">
      <c r="A3348">
        <v>90</v>
      </c>
      <c r="B3348" t="b">
        <v>0</v>
      </c>
      <c r="C3348" t="s">
        <v>43931</v>
      </c>
      <c r="D3348">
        <v>1037022454355</v>
      </c>
      <c r="E3348">
        <v>1</v>
      </c>
      <c r="F3348">
        <v>6114858231</v>
      </c>
      <c r="G3348">
        <v>127600000</v>
      </c>
      <c r="H3348" t="s">
        <v>40297</v>
      </c>
      <c r="I3348">
        <v>15891</v>
      </c>
      <c r="J3348">
        <v>10</v>
      </c>
      <c r="K3348">
        <v>10</v>
      </c>
    </row>
    <row r="3349" spans="1:11">
      <c r="A3349">
        <v>90</v>
      </c>
      <c r="B3349" t="b">
        <v>0</v>
      </c>
      <c r="C3349" t="s">
        <v>40567</v>
      </c>
      <c r="D3349">
        <v>1037022454355</v>
      </c>
      <c r="E3349">
        <v>1</v>
      </c>
      <c r="F3349">
        <v>6119949989</v>
      </c>
      <c r="G3349">
        <v>127500000</v>
      </c>
      <c r="H3349" t="s">
        <v>40297</v>
      </c>
      <c r="I3349">
        <v>15891</v>
      </c>
      <c r="J3349">
        <v>1</v>
      </c>
      <c r="K3349">
        <v>1</v>
      </c>
    </row>
    <row r="3350" spans="1:11">
      <c r="A3350">
        <v>14</v>
      </c>
      <c r="B3350" t="b">
        <v>0</v>
      </c>
      <c r="C3350" t="s">
        <v>46417</v>
      </c>
      <c r="D3350">
        <v>1037022454355</v>
      </c>
      <c r="E3350">
        <v>1</v>
      </c>
      <c r="F3350">
        <v>6127953835</v>
      </c>
      <c r="G3350">
        <v>127400000</v>
      </c>
      <c r="H3350" t="s">
        <v>40297</v>
      </c>
      <c r="I3350">
        <v>15891</v>
      </c>
      <c r="J3350">
        <v>1</v>
      </c>
      <c r="K3350">
        <v>1</v>
      </c>
    </row>
    <row r="3351" spans="1:11">
      <c r="A3351">
        <v>90</v>
      </c>
      <c r="B3351" t="b">
        <v>0</v>
      </c>
      <c r="C3351" t="s">
        <v>44340</v>
      </c>
      <c r="D3351">
        <v>1037022454355</v>
      </c>
      <c r="E3351">
        <v>1</v>
      </c>
      <c r="F3351">
        <v>6114860752</v>
      </c>
      <c r="G3351">
        <v>130900000</v>
      </c>
      <c r="H3351" t="s">
        <v>40297</v>
      </c>
      <c r="I3351">
        <v>15893</v>
      </c>
      <c r="J3351">
        <v>5</v>
      </c>
      <c r="K3351">
        <v>6</v>
      </c>
    </row>
    <row r="3352" spans="1:11">
      <c r="A3352">
        <v>90</v>
      </c>
      <c r="B3352" t="b">
        <v>0</v>
      </c>
      <c r="C3352" t="s">
        <v>43143</v>
      </c>
      <c r="D3352">
        <v>1037022454355</v>
      </c>
      <c r="E3352">
        <v>1</v>
      </c>
      <c r="F3352">
        <v>6068159269</v>
      </c>
      <c r="G3352">
        <v>130000000</v>
      </c>
      <c r="H3352" t="s">
        <v>40297</v>
      </c>
      <c r="I3352">
        <v>15895</v>
      </c>
      <c r="J3352">
        <v>1</v>
      </c>
      <c r="K3352">
        <v>4</v>
      </c>
    </row>
    <row r="3353" spans="1:11">
      <c r="A3353">
        <v>90</v>
      </c>
      <c r="B3353" t="b">
        <v>0</v>
      </c>
      <c r="C3353" t="s">
        <v>41474</v>
      </c>
      <c r="D3353">
        <v>1037022454355</v>
      </c>
      <c r="E3353">
        <v>1</v>
      </c>
      <c r="F3353">
        <v>6116579994</v>
      </c>
      <c r="G3353">
        <v>40000000</v>
      </c>
      <c r="H3353" t="s">
        <v>40297</v>
      </c>
      <c r="I3353">
        <v>15917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45492</v>
      </c>
      <c r="D3354">
        <v>1037022454355</v>
      </c>
      <c r="E3354">
        <v>1</v>
      </c>
      <c r="F3354">
        <v>6120077771</v>
      </c>
      <c r="G3354">
        <v>125000000</v>
      </c>
      <c r="H3354" t="s">
        <v>40297</v>
      </c>
      <c r="I3354">
        <v>15931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40574</v>
      </c>
      <c r="D3355">
        <v>1037022454355</v>
      </c>
      <c r="E3355">
        <v>1</v>
      </c>
      <c r="F3355">
        <v>6114608865</v>
      </c>
      <c r="G3355">
        <v>10000000</v>
      </c>
      <c r="H3355" t="s">
        <v>40297</v>
      </c>
      <c r="I3355">
        <v>15935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44405</v>
      </c>
      <c r="D3356">
        <v>1037022454355</v>
      </c>
      <c r="E3356">
        <v>1</v>
      </c>
      <c r="F3356">
        <v>6112337926</v>
      </c>
      <c r="G3356">
        <v>20000000</v>
      </c>
      <c r="H3356" t="s">
        <v>40297</v>
      </c>
      <c r="I3356">
        <v>15957</v>
      </c>
      <c r="J3356">
        <v>1</v>
      </c>
      <c r="K3356">
        <v>2</v>
      </c>
    </row>
    <row r="3357" spans="1:11">
      <c r="A3357">
        <v>90</v>
      </c>
      <c r="B3357" t="b">
        <v>0</v>
      </c>
      <c r="C3357" t="s">
        <v>41483</v>
      </c>
      <c r="D3357">
        <v>1037022454355</v>
      </c>
      <c r="E3357">
        <v>1</v>
      </c>
      <c r="F3357">
        <v>6073850570</v>
      </c>
      <c r="G3357">
        <v>147300000</v>
      </c>
      <c r="H3357" t="s">
        <v>40297</v>
      </c>
      <c r="I3357">
        <v>15963</v>
      </c>
      <c r="J3357">
        <v>11</v>
      </c>
      <c r="K3357">
        <v>23</v>
      </c>
    </row>
    <row r="3358" spans="1:11">
      <c r="A3358">
        <v>90</v>
      </c>
      <c r="B3358" t="b">
        <v>0</v>
      </c>
      <c r="C3358" t="s">
        <v>40469</v>
      </c>
      <c r="D3358">
        <v>1037022454355</v>
      </c>
      <c r="E3358">
        <v>1</v>
      </c>
      <c r="F3358">
        <v>6095275077</v>
      </c>
      <c r="G3358">
        <v>160000000</v>
      </c>
      <c r="H3358" t="s">
        <v>40297</v>
      </c>
      <c r="I3358">
        <v>15965</v>
      </c>
      <c r="J3358">
        <v>5</v>
      </c>
      <c r="K3358">
        <v>6</v>
      </c>
    </row>
    <row r="3359" spans="1:11">
      <c r="A3359">
        <v>14</v>
      </c>
      <c r="B3359" t="b">
        <v>0</v>
      </c>
      <c r="C3359" t="s">
        <v>43987</v>
      </c>
      <c r="D3359">
        <v>1037022454355</v>
      </c>
      <c r="E3359">
        <v>1</v>
      </c>
      <c r="F3359">
        <v>6123542068</v>
      </c>
      <c r="G3359">
        <v>159900000</v>
      </c>
      <c r="H3359" t="s">
        <v>40297</v>
      </c>
      <c r="I3359">
        <v>15965</v>
      </c>
      <c r="J3359">
        <v>4</v>
      </c>
      <c r="K3359">
        <v>4</v>
      </c>
    </row>
    <row r="3360" spans="1:11">
      <c r="A3360">
        <v>90</v>
      </c>
      <c r="B3360" t="b">
        <v>0</v>
      </c>
      <c r="C3360" t="s">
        <v>44652</v>
      </c>
      <c r="D3360">
        <v>1037022454355</v>
      </c>
      <c r="E3360">
        <v>1</v>
      </c>
      <c r="F3360">
        <v>6073935294</v>
      </c>
      <c r="G3360">
        <v>30000000</v>
      </c>
      <c r="H3360" t="s">
        <v>40297</v>
      </c>
      <c r="I3360">
        <v>16008</v>
      </c>
      <c r="J3360">
        <v>1</v>
      </c>
      <c r="K3360">
        <v>8</v>
      </c>
    </row>
    <row r="3361" spans="1:11">
      <c r="A3361">
        <v>90</v>
      </c>
      <c r="B3361" t="b">
        <v>0</v>
      </c>
      <c r="C3361" t="s">
        <v>47724</v>
      </c>
      <c r="D3361">
        <v>1037022454355</v>
      </c>
      <c r="E3361">
        <v>1</v>
      </c>
      <c r="F3361">
        <v>6129415739</v>
      </c>
      <c r="G3361">
        <v>22970000</v>
      </c>
      <c r="H3361" t="s">
        <v>40297</v>
      </c>
      <c r="I3361">
        <v>16008</v>
      </c>
      <c r="J3361">
        <v>8</v>
      </c>
      <c r="K3361">
        <v>8</v>
      </c>
    </row>
    <row r="3362" spans="1:11">
      <c r="A3362">
        <v>90</v>
      </c>
      <c r="B3362" t="b">
        <v>0</v>
      </c>
      <c r="C3362" t="s">
        <v>46953</v>
      </c>
      <c r="D3362">
        <v>1037022454355</v>
      </c>
      <c r="E3362">
        <v>1</v>
      </c>
      <c r="F3362">
        <v>6128805952</v>
      </c>
      <c r="G3362">
        <v>22950000</v>
      </c>
      <c r="H3362" t="s">
        <v>40297</v>
      </c>
      <c r="I3362">
        <v>16008</v>
      </c>
      <c r="J3362">
        <v>2</v>
      </c>
      <c r="K3362">
        <v>2</v>
      </c>
    </row>
    <row r="3363" spans="1:11">
      <c r="A3363">
        <v>90</v>
      </c>
      <c r="B3363" t="b">
        <v>0</v>
      </c>
      <c r="C3363" t="s">
        <v>46553</v>
      </c>
      <c r="D3363">
        <v>1037022454355</v>
      </c>
      <c r="E3363">
        <v>1</v>
      </c>
      <c r="F3363">
        <v>6128370033</v>
      </c>
      <c r="G3363">
        <v>22940000</v>
      </c>
      <c r="H3363" t="s">
        <v>40297</v>
      </c>
      <c r="I3363">
        <v>16008</v>
      </c>
      <c r="J3363">
        <v>3</v>
      </c>
      <c r="K3363">
        <v>6</v>
      </c>
    </row>
    <row r="3364" spans="1:11">
      <c r="A3364">
        <v>90</v>
      </c>
      <c r="B3364" t="b">
        <v>0</v>
      </c>
      <c r="C3364" t="s">
        <v>43257</v>
      </c>
      <c r="D3364">
        <v>1037022454355</v>
      </c>
      <c r="E3364">
        <v>1</v>
      </c>
      <c r="F3364">
        <v>6071633304</v>
      </c>
      <c r="G3364">
        <v>1001000</v>
      </c>
      <c r="H3364" t="s">
        <v>40297</v>
      </c>
      <c r="I3364">
        <v>16069</v>
      </c>
      <c r="J3364">
        <v>8</v>
      </c>
      <c r="K3364">
        <v>9</v>
      </c>
    </row>
    <row r="3365" spans="1:11">
      <c r="A3365">
        <v>90</v>
      </c>
      <c r="B3365" t="b">
        <v>0</v>
      </c>
      <c r="C3365" t="s">
        <v>40443</v>
      </c>
      <c r="D3365">
        <v>1037022454355</v>
      </c>
      <c r="E3365">
        <v>1</v>
      </c>
      <c r="F3365">
        <v>6067422159</v>
      </c>
      <c r="G3365">
        <v>55000000</v>
      </c>
      <c r="H3365" t="s">
        <v>40297</v>
      </c>
      <c r="I3365">
        <v>16227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41276</v>
      </c>
      <c r="D3366">
        <v>1037022454355</v>
      </c>
      <c r="E3366">
        <v>1</v>
      </c>
      <c r="F3366">
        <v>6068230394</v>
      </c>
      <c r="G3366">
        <v>50000000</v>
      </c>
      <c r="H3366" t="s">
        <v>40297</v>
      </c>
      <c r="I3366">
        <v>16227</v>
      </c>
      <c r="J3366">
        <v>4</v>
      </c>
      <c r="K3366">
        <v>4</v>
      </c>
    </row>
    <row r="3367" spans="1:11">
      <c r="A3367">
        <v>90</v>
      </c>
      <c r="B3367" t="b">
        <v>0</v>
      </c>
      <c r="C3367" t="s">
        <v>40908</v>
      </c>
      <c r="D3367">
        <v>1037022454355</v>
      </c>
      <c r="E3367">
        <v>1</v>
      </c>
      <c r="F3367">
        <v>6070111853</v>
      </c>
      <c r="G3367">
        <v>49950000</v>
      </c>
      <c r="H3367" t="s">
        <v>40297</v>
      </c>
      <c r="I3367">
        <v>16227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45156</v>
      </c>
      <c r="D3368">
        <v>1037022454355</v>
      </c>
      <c r="E3368">
        <v>1</v>
      </c>
      <c r="F3368">
        <v>6071939455</v>
      </c>
      <c r="G3368">
        <v>49910000</v>
      </c>
      <c r="H3368" t="s">
        <v>40297</v>
      </c>
      <c r="I3368">
        <v>16227</v>
      </c>
      <c r="J3368">
        <v>1</v>
      </c>
      <c r="K3368">
        <v>4</v>
      </c>
    </row>
    <row r="3369" spans="1:11">
      <c r="A3369">
        <v>90</v>
      </c>
      <c r="B3369" t="b">
        <v>0</v>
      </c>
      <c r="C3369" t="s">
        <v>43852</v>
      </c>
      <c r="D3369">
        <v>1037022454355</v>
      </c>
      <c r="E3369">
        <v>1</v>
      </c>
      <c r="F3369">
        <v>6093918987</v>
      </c>
      <c r="G3369">
        <v>49500000</v>
      </c>
      <c r="H3369" t="s">
        <v>40297</v>
      </c>
      <c r="I3369">
        <v>16227</v>
      </c>
      <c r="J3369">
        <v>1</v>
      </c>
      <c r="K3369">
        <v>3</v>
      </c>
    </row>
    <row r="3370" spans="1:11">
      <c r="A3370">
        <v>30</v>
      </c>
      <c r="B3370" t="b">
        <v>0</v>
      </c>
      <c r="C3370" t="s">
        <v>47124</v>
      </c>
      <c r="D3370">
        <v>1037022454355</v>
      </c>
      <c r="E3370">
        <v>1</v>
      </c>
      <c r="F3370">
        <v>6131595561</v>
      </c>
      <c r="G3370">
        <v>44700000</v>
      </c>
      <c r="H3370" t="s">
        <v>40297</v>
      </c>
      <c r="I3370">
        <v>16227</v>
      </c>
      <c r="J3370">
        <v>1</v>
      </c>
      <c r="K3370">
        <v>1</v>
      </c>
    </row>
    <row r="3371" spans="1:11">
      <c r="A3371">
        <v>30</v>
      </c>
      <c r="B3371" t="b">
        <v>0</v>
      </c>
      <c r="C3371" t="s">
        <v>47689</v>
      </c>
      <c r="D3371">
        <v>1037022454355</v>
      </c>
      <c r="E3371">
        <v>1</v>
      </c>
      <c r="F3371">
        <v>6131938149</v>
      </c>
      <c r="G3371">
        <v>44600000</v>
      </c>
      <c r="H3371" t="s">
        <v>40297</v>
      </c>
      <c r="I3371">
        <v>16227</v>
      </c>
      <c r="J3371">
        <v>2</v>
      </c>
      <c r="K3371">
        <v>2</v>
      </c>
    </row>
    <row r="3372" spans="1:11">
      <c r="A3372">
        <v>90</v>
      </c>
      <c r="B3372" t="b">
        <v>0</v>
      </c>
      <c r="C3372" t="s">
        <v>46529</v>
      </c>
      <c r="D3372">
        <v>1037022454355</v>
      </c>
      <c r="E3372">
        <v>1</v>
      </c>
      <c r="F3372">
        <v>6128729833</v>
      </c>
      <c r="G3372">
        <v>69840000</v>
      </c>
      <c r="H3372" t="s">
        <v>40297</v>
      </c>
      <c r="I3372">
        <v>16229</v>
      </c>
      <c r="J3372">
        <v>1</v>
      </c>
      <c r="K3372">
        <v>2</v>
      </c>
    </row>
    <row r="3373" spans="1:11">
      <c r="A3373">
        <v>90</v>
      </c>
      <c r="B3373" t="b">
        <v>0</v>
      </c>
      <c r="C3373" t="s">
        <v>46769</v>
      </c>
      <c r="D3373">
        <v>1037022454355</v>
      </c>
      <c r="E3373">
        <v>1</v>
      </c>
      <c r="F3373">
        <v>6129620546</v>
      </c>
      <c r="G3373">
        <v>69830000</v>
      </c>
      <c r="H3373" t="s">
        <v>40297</v>
      </c>
      <c r="I3373">
        <v>16229</v>
      </c>
      <c r="J3373">
        <v>1</v>
      </c>
      <c r="K3373">
        <v>1</v>
      </c>
    </row>
    <row r="3374" spans="1:11">
      <c r="A3374">
        <v>90</v>
      </c>
      <c r="B3374" t="b">
        <v>0</v>
      </c>
      <c r="C3374" t="s">
        <v>47224</v>
      </c>
      <c r="D3374">
        <v>1037022454355</v>
      </c>
      <c r="E3374">
        <v>1</v>
      </c>
      <c r="F3374">
        <v>6119900288</v>
      </c>
      <c r="G3374">
        <v>68850000</v>
      </c>
      <c r="H3374" t="s">
        <v>40297</v>
      </c>
      <c r="I3374">
        <v>16229</v>
      </c>
      <c r="J3374">
        <v>6</v>
      </c>
      <c r="K3374">
        <v>10</v>
      </c>
    </row>
    <row r="3375" spans="1:11">
      <c r="A3375">
        <v>30</v>
      </c>
      <c r="B3375" t="b">
        <v>0</v>
      </c>
      <c r="C3375" t="s">
        <v>47758</v>
      </c>
      <c r="D3375">
        <v>1037022454355</v>
      </c>
      <c r="E3375">
        <v>1</v>
      </c>
      <c r="F3375">
        <v>6131939611</v>
      </c>
      <c r="G3375">
        <v>68700000</v>
      </c>
      <c r="H3375" t="s">
        <v>40297</v>
      </c>
      <c r="I3375">
        <v>16229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44867</v>
      </c>
      <c r="D3376">
        <v>1037022454355</v>
      </c>
      <c r="E3376">
        <v>1</v>
      </c>
      <c r="F3376">
        <v>6103493297</v>
      </c>
      <c r="G3376">
        <v>55000000</v>
      </c>
      <c r="H3376" t="s">
        <v>40297</v>
      </c>
      <c r="I3376">
        <v>16231</v>
      </c>
      <c r="J3376">
        <v>1</v>
      </c>
      <c r="K3376">
        <v>20</v>
      </c>
    </row>
    <row r="3377" spans="1:11">
      <c r="A3377">
        <v>90</v>
      </c>
      <c r="B3377" t="b">
        <v>0</v>
      </c>
      <c r="C3377" t="s">
        <v>42099</v>
      </c>
      <c r="D3377">
        <v>1037022454355</v>
      </c>
      <c r="E3377">
        <v>1</v>
      </c>
      <c r="F3377">
        <v>6087747809</v>
      </c>
      <c r="G3377">
        <v>800000</v>
      </c>
      <c r="H3377" t="s">
        <v>40297</v>
      </c>
      <c r="I3377">
        <v>16236</v>
      </c>
      <c r="J3377">
        <v>4</v>
      </c>
      <c r="K3377">
        <v>6</v>
      </c>
    </row>
    <row r="3378" spans="1:11">
      <c r="A3378">
        <v>30</v>
      </c>
      <c r="B3378" t="b">
        <v>0</v>
      </c>
      <c r="C3378" t="s">
        <v>42095</v>
      </c>
      <c r="D3378">
        <v>1037022454355</v>
      </c>
      <c r="E3378">
        <v>1</v>
      </c>
      <c r="F3378">
        <v>6112094403</v>
      </c>
      <c r="G3378">
        <v>780100</v>
      </c>
      <c r="H3378" t="s">
        <v>40297</v>
      </c>
      <c r="I3378">
        <v>16236</v>
      </c>
      <c r="J3378">
        <v>2</v>
      </c>
      <c r="K3378">
        <v>2</v>
      </c>
    </row>
    <row r="3379" spans="1:11">
      <c r="A3379">
        <v>90</v>
      </c>
      <c r="B3379" t="b">
        <v>0</v>
      </c>
      <c r="C3379" t="s">
        <v>41724</v>
      </c>
      <c r="D3379">
        <v>1037022454355</v>
      </c>
      <c r="E3379">
        <v>1</v>
      </c>
      <c r="F3379">
        <v>6072639452</v>
      </c>
      <c r="G3379">
        <v>1517000</v>
      </c>
      <c r="H3379" t="s">
        <v>40297</v>
      </c>
      <c r="I3379">
        <v>16238</v>
      </c>
      <c r="J3379">
        <v>10</v>
      </c>
      <c r="K3379">
        <v>14</v>
      </c>
    </row>
    <row r="3380" spans="1:11">
      <c r="A3380">
        <v>90</v>
      </c>
      <c r="B3380" t="b">
        <v>0</v>
      </c>
      <c r="C3380" t="s">
        <v>42766</v>
      </c>
      <c r="D3380">
        <v>1037022454355</v>
      </c>
      <c r="E3380">
        <v>1</v>
      </c>
      <c r="F3380">
        <v>6085392836</v>
      </c>
      <c r="G3380">
        <v>1490000</v>
      </c>
      <c r="H3380" t="s">
        <v>40297</v>
      </c>
      <c r="I3380">
        <v>16238</v>
      </c>
      <c r="J3380">
        <v>3</v>
      </c>
      <c r="K3380">
        <v>4</v>
      </c>
    </row>
    <row r="3381" spans="1:11">
      <c r="A3381">
        <v>90</v>
      </c>
      <c r="B3381" t="b">
        <v>0</v>
      </c>
      <c r="C3381" t="s">
        <v>44991</v>
      </c>
      <c r="D3381">
        <v>1037022454355</v>
      </c>
      <c r="E3381">
        <v>1</v>
      </c>
      <c r="F3381">
        <v>6089764247</v>
      </c>
      <c r="G3381">
        <v>1483000</v>
      </c>
      <c r="H3381" t="s">
        <v>40297</v>
      </c>
      <c r="I3381">
        <v>16238</v>
      </c>
      <c r="J3381">
        <v>5</v>
      </c>
      <c r="K3381">
        <v>6</v>
      </c>
    </row>
    <row r="3382" spans="1:11">
      <c r="A3382">
        <v>90</v>
      </c>
      <c r="B3382" t="b">
        <v>0</v>
      </c>
      <c r="C3382" t="s">
        <v>42465</v>
      </c>
      <c r="D3382">
        <v>1037022454355</v>
      </c>
      <c r="E3382">
        <v>1</v>
      </c>
      <c r="F3382">
        <v>6087815724</v>
      </c>
      <c r="G3382">
        <v>1477000</v>
      </c>
      <c r="H3382" t="s">
        <v>40297</v>
      </c>
      <c r="I3382">
        <v>16238</v>
      </c>
      <c r="J3382">
        <v>1</v>
      </c>
      <c r="K3382">
        <v>1</v>
      </c>
    </row>
    <row r="3383" spans="1:11">
      <c r="A3383">
        <v>90</v>
      </c>
      <c r="B3383" t="b">
        <v>0</v>
      </c>
      <c r="C3383" t="s">
        <v>45473</v>
      </c>
      <c r="D3383">
        <v>1037022454355</v>
      </c>
      <c r="E3383">
        <v>1</v>
      </c>
      <c r="F3383">
        <v>6096222527</v>
      </c>
      <c r="G3383">
        <v>1453000</v>
      </c>
      <c r="H3383" t="s">
        <v>40297</v>
      </c>
      <c r="I3383">
        <v>16238</v>
      </c>
      <c r="J3383">
        <v>4</v>
      </c>
      <c r="K3383">
        <v>4</v>
      </c>
    </row>
    <row r="3384" spans="1:11">
      <c r="A3384">
        <v>90</v>
      </c>
      <c r="B3384" t="b">
        <v>0</v>
      </c>
      <c r="C3384" t="s">
        <v>45577</v>
      </c>
      <c r="D3384">
        <v>1037022454355</v>
      </c>
      <c r="E3384">
        <v>1</v>
      </c>
      <c r="F3384">
        <v>6080035718</v>
      </c>
      <c r="G3384">
        <v>840000</v>
      </c>
      <c r="H3384" t="s">
        <v>40297</v>
      </c>
      <c r="I3384">
        <v>16238</v>
      </c>
      <c r="J3384">
        <v>76</v>
      </c>
      <c r="K3384">
        <v>96</v>
      </c>
    </row>
    <row r="3385" spans="1:11">
      <c r="A3385">
        <v>90</v>
      </c>
      <c r="B3385" t="b">
        <v>0</v>
      </c>
      <c r="C3385" t="s">
        <v>46252</v>
      </c>
      <c r="D3385">
        <v>1037022454355</v>
      </c>
      <c r="E3385">
        <v>1</v>
      </c>
      <c r="F3385">
        <v>6127080161</v>
      </c>
      <c r="G3385">
        <v>839900</v>
      </c>
      <c r="H3385" t="s">
        <v>40297</v>
      </c>
      <c r="I3385">
        <v>16238</v>
      </c>
      <c r="J3385">
        <v>2</v>
      </c>
      <c r="K3385">
        <v>2</v>
      </c>
    </row>
    <row r="3386" spans="1:11">
      <c r="A3386">
        <v>90</v>
      </c>
      <c r="B3386" t="b">
        <v>0</v>
      </c>
      <c r="C3386" t="s">
        <v>46108</v>
      </c>
      <c r="D3386">
        <v>1037022454355</v>
      </c>
      <c r="E3386">
        <v>1</v>
      </c>
      <c r="F3386">
        <v>6128372234</v>
      </c>
      <c r="G3386">
        <v>836100</v>
      </c>
      <c r="H3386" t="s">
        <v>40297</v>
      </c>
      <c r="I3386">
        <v>16238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47693</v>
      </c>
      <c r="D3387">
        <v>1037022454355</v>
      </c>
      <c r="E3387">
        <v>1</v>
      </c>
      <c r="F3387">
        <v>6123975563</v>
      </c>
      <c r="G3387">
        <v>830000</v>
      </c>
      <c r="H3387" t="s">
        <v>40297</v>
      </c>
      <c r="I3387">
        <v>16238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46648</v>
      </c>
      <c r="D3388">
        <v>1037022454355</v>
      </c>
      <c r="E3388">
        <v>1</v>
      </c>
      <c r="F3388">
        <v>6123883363</v>
      </c>
      <c r="G3388">
        <v>829900</v>
      </c>
      <c r="H3388" t="s">
        <v>40297</v>
      </c>
      <c r="I3388">
        <v>16238</v>
      </c>
      <c r="J3388">
        <v>1</v>
      </c>
      <c r="K3388">
        <v>2</v>
      </c>
    </row>
    <row r="3389" spans="1:11">
      <c r="A3389">
        <v>90</v>
      </c>
      <c r="B3389" t="b">
        <v>0</v>
      </c>
      <c r="C3389" t="s">
        <v>41762</v>
      </c>
      <c r="D3389">
        <v>1037022454355</v>
      </c>
      <c r="E3389">
        <v>1</v>
      </c>
      <c r="F3389">
        <v>6076473532</v>
      </c>
      <c r="G3389">
        <v>2800000</v>
      </c>
      <c r="H3389" t="s">
        <v>40297</v>
      </c>
      <c r="I3389">
        <v>16240</v>
      </c>
      <c r="J3389">
        <v>1</v>
      </c>
      <c r="K3389">
        <v>2</v>
      </c>
    </row>
    <row r="3390" spans="1:11">
      <c r="A3390">
        <v>90</v>
      </c>
      <c r="B3390" t="b">
        <v>0</v>
      </c>
      <c r="C3390" t="s">
        <v>44309</v>
      </c>
      <c r="D3390">
        <v>1037022454355</v>
      </c>
      <c r="E3390">
        <v>1</v>
      </c>
      <c r="F3390">
        <v>6080945684</v>
      </c>
      <c r="G3390">
        <v>2650000</v>
      </c>
      <c r="H3390" t="s">
        <v>40297</v>
      </c>
      <c r="I3390">
        <v>16240</v>
      </c>
      <c r="J3390">
        <v>4</v>
      </c>
      <c r="K3390">
        <v>10</v>
      </c>
    </row>
    <row r="3391" spans="1:11">
      <c r="A3391">
        <v>90</v>
      </c>
      <c r="B3391" t="b">
        <v>0</v>
      </c>
      <c r="C3391" t="s">
        <v>42802</v>
      </c>
      <c r="D3391">
        <v>1037022454355</v>
      </c>
      <c r="E3391">
        <v>1</v>
      </c>
      <c r="F3391">
        <v>6121851340</v>
      </c>
      <c r="G3391">
        <v>2600000</v>
      </c>
      <c r="H3391" t="s">
        <v>40297</v>
      </c>
      <c r="I3391">
        <v>16240</v>
      </c>
      <c r="J3391">
        <v>7</v>
      </c>
      <c r="K3391">
        <v>10</v>
      </c>
    </row>
    <row r="3392" spans="1:11">
      <c r="A3392">
        <v>90</v>
      </c>
      <c r="B3392" t="b">
        <v>0</v>
      </c>
      <c r="C3392" t="s">
        <v>45047</v>
      </c>
      <c r="D3392">
        <v>1037022454355</v>
      </c>
      <c r="E3392">
        <v>1</v>
      </c>
      <c r="F3392">
        <v>6075543317</v>
      </c>
      <c r="G3392">
        <v>1249000</v>
      </c>
      <c r="H3392" t="s">
        <v>40297</v>
      </c>
      <c r="I3392">
        <v>16242</v>
      </c>
      <c r="J3392">
        <v>2</v>
      </c>
      <c r="K3392">
        <v>3</v>
      </c>
    </row>
    <row r="3393" spans="1:11">
      <c r="A3393">
        <v>90</v>
      </c>
      <c r="B3393" t="b">
        <v>0</v>
      </c>
      <c r="C3393" t="s">
        <v>45521</v>
      </c>
      <c r="D3393">
        <v>1037022454355</v>
      </c>
      <c r="E3393">
        <v>1</v>
      </c>
      <c r="F3393">
        <v>6075705792</v>
      </c>
      <c r="G3393">
        <v>1249000</v>
      </c>
      <c r="H3393" t="s">
        <v>40297</v>
      </c>
      <c r="I3393">
        <v>16242</v>
      </c>
      <c r="J3393">
        <v>2</v>
      </c>
      <c r="K3393">
        <v>2</v>
      </c>
    </row>
    <row r="3394" spans="1:11">
      <c r="A3394">
        <v>90</v>
      </c>
      <c r="B3394" t="b">
        <v>0</v>
      </c>
      <c r="C3394" t="s">
        <v>40529</v>
      </c>
      <c r="D3394">
        <v>1037022454355</v>
      </c>
      <c r="E3394">
        <v>1</v>
      </c>
      <c r="F3394">
        <v>6081414568</v>
      </c>
      <c r="G3394">
        <v>1141000</v>
      </c>
      <c r="H3394" t="s">
        <v>40297</v>
      </c>
      <c r="I3394">
        <v>16242</v>
      </c>
      <c r="J3394">
        <v>5</v>
      </c>
      <c r="K3394">
        <v>5</v>
      </c>
    </row>
    <row r="3395" spans="1:11">
      <c r="A3395">
        <v>90</v>
      </c>
      <c r="B3395" t="b">
        <v>0</v>
      </c>
      <c r="C3395" t="s">
        <v>40471</v>
      </c>
      <c r="D3395">
        <v>1037022454355</v>
      </c>
      <c r="E3395">
        <v>1</v>
      </c>
      <c r="F3395">
        <v>6088262730</v>
      </c>
      <c r="G3395">
        <v>1050000</v>
      </c>
      <c r="H3395" t="s">
        <v>40297</v>
      </c>
      <c r="I3395">
        <v>16242</v>
      </c>
      <c r="J3395">
        <v>119</v>
      </c>
      <c r="K3395">
        <v>119</v>
      </c>
    </row>
    <row r="3396" spans="1:11">
      <c r="A3396">
        <v>90</v>
      </c>
      <c r="B3396" t="b">
        <v>0</v>
      </c>
      <c r="C3396" t="s">
        <v>42928</v>
      </c>
      <c r="D3396">
        <v>1037022454355</v>
      </c>
      <c r="E3396">
        <v>1</v>
      </c>
      <c r="F3396">
        <v>6090735140</v>
      </c>
      <c r="G3396">
        <v>999900</v>
      </c>
      <c r="H3396" t="s">
        <v>40297</v>
      </c>
      <c r="I3396">
        <v>16242</v>
      </c>
      <c r="J3396">
        <v>8</v>
      </c>
      <c r="K3396">
        <v>8</v>
      </c>
    </row>
    <row r="3397" spans="1:11">
      <c r="A3397">
        <v>90</v>
      </c>
      <c r="B3397" t="b">
        <v>0</v>
      </c>
      <c r="C3397" t="s">
        <v>44566</v>
      </c>
      <c r="D3397">
        <v>1037022454355</v>
      </c>
      <c r="E3397">
        <v>1</v>
      </c>
      <c r="F3397">
        <v>6123348906</v>
      </c>
      <c r="G3397">
        <v>897600</v>
      </c>
      <c r="H3397" t="s">
        <v>40297</v>
      </c>
      <c r="I3397">
        <v>16242</v>
      </c>
      <c r="J3397">
        <v>18</v>
      </c>
      <c r="K3397">
        <v>18</v>
      </c>
    </row>
    <row r="3398" spans="1:11">
      <c r="A3398">
        <v>90</v>
      </c>
      <c r="B3398" t="b">
        <v>0</v>
      </c>
      <c r="C3398" t="s">
        <v>45118</v>
      </c>
      <c r="D3398">
        <v>1037022454355</v>
      </c>
      <c r="E3398">
        <v>1</v>
      </c>
      <c r="F3398">
        <v>6080036206</v>
      </c>
      <c r="G3398">
        <v>897300</v>
      </c>
      <c r="H3398" t="s">
        <v>40297</v>
      </c>
      <c r="I3398">
        <v>16242</v>
      </c>
      <c r="J3398">
        <v>54</v>
      </c>
      <c r="K3398">
        <v>98</v>
      </c>
    </row>
    <row r="3399" spans="1:11">
      <c r="A3399">
        <v>30</v>
      </c>
      <c r="B3399" t="b">
        <v>0</v>
      </c>
      <c r="C3399" t="s">
        <v>47547</v>
      </c>
      <c r="D3399">
        <v>1037022454355</v>
      </c>
      <c r="E3399">
        <v>1</v>
      </c>
      <c r="F3399">
        <v>6131246447</v>
      </c>
      <c r="G3399">
        <v>897000</v>
      </c>
      <c r="H3399" t="s">
        <v>40297</v>
      </c>
      <c r="I3399">
        <v>16242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45882</v>
      </c>
      <c r="D3400">
        <v>1037022454355</v>
      </c>
      <c r="E3400">
        <v>1</v>
      </c>
      <c r="F3400">
        <v>6129128703</v>
      </c>
      <c r="G3400">
        <v>1551000</v>
      </c>
      <c r="H3400" t="s">
        <v>40297</v>
      </c>
      <c r="I3400">
        <v>16267</v>
      </c>
      <c r="J3400">
        <v>6</v>
      </c>
      <c r="K3400">
        <v>6</v>
      </c>
    </row>
    <row r="3401" spans="1:11">
      <c r="A3401">
        <v>90</v>
      </c>
      <c r="B3401" t="b">
        <v>0</v>
      </c>
      <c r="C3401" t="s">
        <v>47331</v>
      </c>
      <c r="D3401">
        <v>1037022454355</v>
      </c>
      <c r="E3401">
        <v>1</v>
      </c>
      <c r="F3401">
        <v>6130782069</v>
      </c>
      <c r="G3401">
        <v>1550000</v>
      </c>
      <c r="H3401" t="s">
        <v>40297</v>
      </c>
      <c r="I3401">
        <v>16267</v>
      </c>
      <c r="J3401">
        <v>12</v>
      </c>
      <c r="K3401">
        <v>12</v>
      </c>
    </row>
    <row r="3402" spans="1:11">
      <c r="A3402">
        <v>90</v>
      </c>
      <c r="B3402" t="b">
        <v>0</v>
      </c>
      <c r="C3402" t="s">
        <v>45761</v>
      </c>
      <c r="D3402">
        <v>1037022454355</v>
      </c>
      <c r="E3402">
        <v>1</v>
      </c>
      <c r="F3402">
        <v>6129128797</v>
      </c>
      <c r="G3402">
        <v>825100</v>
      </c>
      <c r="H3402" t="s">
        <v>40297</v>
      </c>
      <c r="I3402">
        <v>16268</v>
      </c>
      <c r="J3402">
        <v>21</v>
      </c>
      <c r="K3402">
        <v>21</v>
      </c>
    </row>
    <row r="3403" spans="1:11">
      <c r="A3403">
        <v>90</v>
      </c>
      <c r="B3403" t="b">
        <v>0</v>
      </c>
      <c r="C3403" t="s">
        <v>45883</v>
      </c>
      <c r="D3403">
        <v>1037022454355</v>
      </c>
      <c r="E3403">
        <v>1</v>
      </c>
      <c r="F3403">
        <v>6129128743</v>
      </c>
      <c r="G3403">
        <v>450100</v>
      </c>
      <c r="H3403" t="s">
        <v>40297</v>
      </c>
      <c r="I3403">
        <v>16269</v>
      </c>
      <c r="J3403">
        <v>21</v>
      </c>
      <c r="K3403">
        <v>21</v>
      </c>
    </row>
    <row r="3404" spans="1:11">
      <c r="A3404">
        <v>90</v>
      </c>
      <c r="B3404" t="b">
        <v>0</v>
      </c>
      <c r="C3404" t="s">
        <v>42214</v>
      </c>
      <c r="D3404">
        <v>1037022454355</v>
      </c>
      <c r="E3404">
        <v>1</v>
      </c>
      <c r="F3404">
        <v>6079097736</v>
      </c>
      <c r="G3404">
        <v>349.9</v>
      </c>
      <c r="H3404" t="s">
        <v>40297</v>
      </c>
      <c r="I3404">
        <v>16272</v>
      </c>
      <c r="J3404">
        <v>18000</v>
      </c>
      <c r="K3404">
        <v>83674</v>
      </c>
    </row>
    <row r="3405" spans="1:11">
      <c r="A3405">
        <v>90</v>
      </c>
      <c r="B3405" t="b">
        <v>0</v>
      </c>
      <c r="C3405" t="s">
        <v>43512</v>
      </c>
      <c r="D3405">
        <v>1037022454355</v>
      </c>
      <c r="E3405">
        <v>1</v>
      </c>
      <c r="F3405">
        <v>6083234640</v>
      </c>
      <c r="G3405">
        <v>349.8</v>
      </c>
      <c r="H3405" t="s">
        <v>40297</v>
      </c>
      <c r="I3405">
        <v>16272</v>
      </c>
      <c r="J3405">
        <v>134426</v>
      </c>
      <c r="K3405">
        <v>502436</v>
      </c>
    </row>
    <row r="3406" spans="1:11">
      <c r="A3406">
        <v>90</v>
      </c>
      <c r="B3406" t="b">
        <v>0</v>
      </c>
      <c r="C3406" t="s">
        <v>44091</v>
      </c>
      <c r="D3406">
        <v>1037022454355</v>
      </c>
      <c r="E3406">
        <v>1</v>
      </c>
      <c r="F3406">
        <v>6117021877</v>
      </c>
      <c r="G3406">
        <v>78.400000000000006</v>
      </c>
      <c r="H3406" t="s">
        <v>40297</v>
      </c>
      <c r="I3406">
        <v>16272</v>
      </c>
      <c r="J3406">
        <v>200000</v>
      </c>
      <c r="K3406">
        <v>200000</v>
      </c>
    </row>
    <row r="3407" spans="1:11">
      <c r="A3407">
        <v>90</v>
      </c>
      <c r="B3407" t="b">
        <v>0</v>
      </c>
      <c r="C3407" t="s">
        <v>46387</v>
      </c>
      <c r="D3407">
        <v>1037022454355</v>
      </c>
      <c r="E3407">
        <v>1</v>
      </c>
      <c r="F3407">
        <v>6127970528</v>
      </c>
      <c r="G3407">
        <v>66</v>
      </c>
      <c r="H3407" t="s">
        <v>40297</v>
      </c>
      <c r="I3407">
        <v>16272</v>
      </c>
      <c r="J3407">
        <v>697650</v>
      </c>
      <c r="K3407">
        <v>697650</v>
      </c>
    </row>
    <row r="3408" spans="1:11">
      <c r="A3408">
        <v>90</v>
      </c>
      <c r="B3408" t="b">
        <v>0</v>
      </c>
      <c r="C3408" t="s">
        <v>44051</v>
      </c>
      <c r="D3408">
        <v>1037022454355</v>
      </c>
      <c r="E3408">
        <v>1</v>
      </c>
      <c r="F3408">
        <v>6117021590</v>
      </c>
      <c r="G3408">
        <v>65</v>
      </c>
      <c r="H3408" t="s">
        <v>40297</v>
      </c>
      <c r="I3408">
        <v>16272</v>
      </c>
      <c r="J3408">
        <v>200000</v>
      </c>
      <c r="K3408">
        <v>200000</v>
      </c>
    </row>
    <row r="3409" spans="1:11">
      <c r="A3409">
        <v>90</v>
      </c>
      <c r="B3409" t="b">
        <v>0</v>
      </c>
      <c r="C3409" t="s">
        <v>44035</v>
      </c>
      <c r="D3409">
        <v>1037022454355</v>
      </c>
      <c r="E3409">
        <v>1</v>
      </c>
      <c r="F3409">
        <v>6117021498</v>
      </c>
      <c r="G3409">
        <v>55</v>
      </c>
      <c r="H3409" t="s">
        <v>40297</v>
      </c>
      <c r="I3409">
        <v>16272</v>
      </c>
      <c r="J3409">
        <v>150000</v>
      </c>
      <c r="K3409">
        <v>150000</v>
      </c>
    </row>
    <row r="3410" spans="1:11">
      <c r="A3410">
        <v>90</v>
      </c>
      <c r="B3410" t="b">
        <v>0</v>
      </c>
      <c r="C3410" t="s">
        <v>42003</v>
      </c>
      <c r="D3410">
        <v>1037022454355</v>
      </c>
      <c r="E3410">
        <v>1</v>
      </c>
      <c r="F3410">
        <v>6117558561</v>
      </c>
      <c r="G3410">
        <v>54.75</v>
      </c>
      <c r="H3410" t="s">
        <v>40297</v>
      </c>
      <c r="I3410">
        <v>16272</v>
      </c>
      <c r="J3410">
        <v>124027</v>
      </c>
      <c r="K3410">
        <v>505819</v>
      </c>
    </row>
    <row r="3411" spans="1:11">
      <c r="A3411">
        <v>90</v>
      </c>
      <c r="B3411" t="b">
        <v>0</v>
      </c>
      <c r="C3411" t="s">
        <v>44460</v>
      </c>
      <c r="D3411">
        <v>1037022454355</v>
      </c>
      <c r="E3411">
        <v>1</v>
      </c>
      <c r="F3411">
        <v>6124233070</v>
      </c>
      <c r="G3411">
        <v>25</v>
      </c>
      <c r="H3411" t="s">
        <v>40297</v>
      </c>
      <c r="I3411">
        <v>16272</v>
      </c>
      <c r="J3411">
        <v>1826837</v>
      </c>
      <c r="K3411">
        <v>1847137</v>
      </c>
    </row>
    <row r="3412" spans="1:11">
      <c r="A3412">
        <v>90</v>
      </c>
      <c r="B3412" t="b">
        <v>0</v>
      </c>
      <c r="C3412" t="s">
        <v>43341</v>
      </c>
      <c r="D3412">
        <v>1037022454355</v>
      </c>
      <c r="E3412">
        <v>1</v>
      </c>
      <c r="F3412">
        <v>6124816243</v>
      </c>
      <c r="G3412">
        <v>24</v>
      </c>
      <c r="H3412" t="s">
        <v>40297</v>
      </c>
      <c r="I3412">
        <v>16272</v>
      </c>
      <c r="J3412">
        <v>534726</v>
      </c>
      <c r="K3412">
        <v>650000</v>
      </c>
    </row>
    <row r="3413" spans="1:11">
      <c r="A3413">
        <v>90</v>
      </c>
      <c r="B3413" t="b">
        <v>0</v>
      </c>
      <c r="C3413" t="s">
        <v>45996</v>
      </c>
      <c r="D3413">
        <v>1037022454355</v>
      </c>
      <c r="E3413">
        <v>1</v>
      </c>
      <c r="F3413">
        <v>6126741302</v>
      </c>
      <c r="G3413">
        <v>19</v>
      </c>
      <c r="H3413" t="s">
        <v>40297</v>
      </c>
      <c r="I3413">
        <v>16272</v>
      </c>
      <c r="J3413">
        <v>142093</v>
      </c>
      <c r="K3413">
        <v>162093</v>
      </c>
    </row>
    <row r="3414" spans="1:11">
      <c r="A3414">
        <v>90</v>
      </c>
      <c r="B3414" t="b">
        <v>0</v>
      </c>
      <c r="C3414" t="s">
        <v>46316</v>
      </c>
      <c r="D3414">
        <v>1037022454355</v>
      </c>
      <c r="E3414">
        <v>1</v>
      </c>
      <c r="F3414">
        <v>6127603580</v>
      </c>
      <c r="G3414">
        <v>19</v>
      </c>
      <c r="H3414" t="s">
        <v>40297</v>
      </c>
      <c r="I3414">
        <v>16272</v>
      </c>
      <c r="J3414">
        <v>466755</v>
      </c>
      <c r="K3414">
        <v>466755</v>
      </c>
    </row>
    <row r="3415" spans="1:11">
      <c r="A3415">
        <v>90</v>
      </c>
      <c r="B3415" t="b">
        <v>0</v>
      </c>
      <c r="C3415" t="s">
        <v>46043</v>
      </c>
      <c r="D3415">
        <v>1037022454355</v>
      </c>
      <c r="E3415">
        <v>1</v>
      </c>
      <c r="F3415">
        <v>6127890386</v>
      </c>
      <c r="G3415">
        <v>18</v>
      </c>
      <c r="H3415" t="s">
        <v>40297</v>
      </c>
      <c r="I3415">
        <v>16272</v>
      </c>
      <c r="J3415">
        <v>70525</v>
      </c>
      <c r="K3415">
        <v>100825</v>
      </c>
    </row>
    <row r="3416" spans="1:11">
      <c r="A3416">
        <v>90</v>
      </c>
      <c r="B3416" t="b">
        <v>0</v>
      </c>
      <c r="C3416" t="s">
        <v>45872</v>
      </c>
      <c r="D3416">
        <v>1037022454355</v>
      </c>
      <c r="E3416">
        <v>1</v>
      </c>
      <c r="F3416">
        <v>6128082735</v>
      </c>
      <c r="G3416">
        <v>17</v>
      </c>
      <c r="H3416" t="s">
        <v>40297</v>
      </c>
      <c r="I3416">
        <v>16272</v>
      </c>
      <c r="J3416">
        <v>500000</v>
      </c>
      <c r="K3416">
        <v>500000</v>
      </c>
    </row>
    <row r="3417" spans="1:11">
      <c r="A3417">
        <v>14</v>
      </c>
      <c r="B3417" t="b">
        <v>0</v>
      </c>
      <c r="C3417" t="s">
        <v>46213</v>
      </c>
      <c r="D3417">
        <v>1037022454355</v>
      </c>
      <c r="E3417">
        <v>1</v>
      </c>
      <c r="F3417">
        <v>6128422250</v>
      </c>
      <c r="G3417">
        <v>16.5</v>
      </c>
      <c r="H3417" t="s">
        <v>40297</v>
      </c>
      <c r="I3417">
        <v>16272</v>
      </c>
      <c r="J3417">
        <v>8236</v>
      </c>
      <c r="K3417">
        <v>68824</v>
      </c>
    </row>
    <row r="3418" spans="1:11">
      <c r="A3418">
        <v>90</v>
      </c>
      <c r="B3418" t="b">
        <v>0</v>
      </c>
      <c r="C3418" t="s">
        <v>47107</v>
      </c>
      <c r="D3418">
        <v>1037022454355</v>
      </c>
      <c r="E3418">
        <v>1</v>
      </c>
      <c r="F3418">
        <v>6125827756</v>
      </c>
      <c r="G3418">
        <v>16.399999999999999</v>
      </c>
      <c r="H3418" t="s">
        <v>40297</v>
      </c>
      <c r="I3418">
        <v>16272</v>
      </c>
      <c r="J3418">
        <v>310372</v>
      </c>
      <c r="K3418">
        <v>494504</v>
      </c>
    </row>
    <row r="3419" spans="1:11">
      <c r="A3419">
        <v>90</v>
      </c>
      <c r="B3419" t="b">
        <v>0</v>
      </c>
      <c r="C3419" t="s">
        <v>40606</v>
      </c>
      <c r="D3419">
        <v>1037022454355</v>
      </c>
      <c r="E3419">
        <v>1</v>
      </c>
      <c r="F3419">
        <v>6067783654</v>
      </c>
      <c r="G3419">
        <v>350</v>
      </c>
      <c r="H3419" t="s">
        <v>40297</v>
      </c>
      <c r="I3419">
        <v>16273</v>
      </c>
      <c r="J3419">
        <v>42937</v>
      </c>
      <c r="K3419">
        <v>42937</v>
      </c>
    </row>
    <row r="3420" spans="1:11">
      <c r="A3420">
        <v>90</v>
      </c>
      <c r="B3420" t="b">
        <v>0</v>
      </c>
      <c r="C3420" t="s">
        <v>44365</v>
      </c>
      <c r="D3420">
        <v>1037022454355</v>
      </c>
      <c r="E3420">
        <v>1</v>
      </c>
      <c r="F3420">
        <v>6067823927</v>
      </c>
      <c r="G3420">
        <v>270</v>
      </c>
      <c r="H3420" t="s">
        <v>40297</v>
      </c>
      <c r="I3420">
        <v>16273</v>
      </c>
      <c r="J3420">
        <v>48720</v>
      </c>
      <c r="K3420">
        <v>50000</v>
      </c>
    </row>
    <row r="3421" spans="1:11">
      <c r="A3421">
        <v>90</v>
      </c>
      <c r="B3421" t="b">
        <v>0</v>
      </c>
      <c r="C3421" t="s">
        <v>45402</v>
      </c>
      <c r="D3421">
        <v>1037022454355</v>
      </c>
      <c r="E3421">
        <v>1</v>
      </c>
      <c r="F3421">
        <v>6076921682</v>
      </c>
      <c r="G3421">
        <v>200</v>
      </c>
      <c r="H3421" t="s">
        <v>40297</v>
      </c>
      <c r="I3421">
        <v>16273</v>
      </c>
      <c r="J3421">
        <v>5373</v>
      </c>
      <c r="K3421">
        <v>5373</v>
      </c>
    </row>
    <row r="3422" spans="1:11">
      <c r="A3422">
        <v>90</v>
      </c>
      <c r="B3422" t="b">
        <v>0</v>
      </c>
      <c r="C3422" t="s">
        <v>41389</v>
      </c>
      <c r="D3422">
        <v>1037022454355</v>
      </c>
      <c r="E3422">
        <v>1</v>
      </c>
      <c r="F3422">
        <v>6072309921</v>
      </c>
      <c r="G3422">
        <v>154</v>
      </c>
      <c r="H3422" t="s">
        <v>40297</v>
      </c>
      <c r="I3422">
        <v>16273</v>
      </c>
      <c r="J3422">
        <v>412743</v>
      </c>
      <c r="K3422">
        <v>413663</v>
      </c>
    </row>
    <row r="3423" spans="1:11">
      <c r="A3423">
        <v>90</v>
      </c>
      <c r="B3423" t="b">
        <v>0</v>
      </c>
      <c r="C3423" t="s">
        <v>41796</v>
      </c>
      <c r="D3423">
        <v>1037022454355</v>
      </c>
      <c r="E3423">
        <v>1</v>
      </c>
      <c r="F3423">
        <v>6075139480</v>
      </c>
      <c r="G3423">
        <v>125</v>
      </c>
      <c r="H3423" t="s">
        <v>40297</v>
      </c>
      <c r="I3423">
        <v>16273</v>
      </c>
      <c r="J3423">
        <v>128945</v>
      </c>
      <c r="K3423">
        <v>154611</v>
      </c>
    </row>
    <row r="3424" spans="1:11">
      <c r="A3424">
        <v>90</v>
      </c>
      <c r="B3424" t="b">
        <v>0</v>
      </c>
      <c r="C3424" t="s">
        <v>47696</v>
      </c>
      <c r="D3424">
        <v>1037022454355</v>
      </c>
      <c r="E3424">
        <v>1</v>
      </c>
      <c r="F3424">
        <v>6072169383</v>
      </c>
      <c r="G3424">
        <v>124.9</v>
      </c>
      <c r="H3424" t="s">
        <v>40297</v>
      </c>
      <c r="I3424">
        <v>16273</v>
      </c>
      <c r="J3424">
        <v>442508</v>
      </c>
      <c r="K3424">
        <v>2007470</v>
      </c>
    </row>
    <row r="3425" spans="1:11">
      <c r="A3425">
        <v>90</v>
      </c>
      <c r="B3425" t="b">
        <v>0</v>
      </c>
      <c r="C3425" t="s">
        <v>45550</v>
      </c>
      <c r="D3425">
        <v>1037022454355</v>
      </c>
      <c r="E3425">
        <v>1</v>
      </c>
      <c r="F3425">
        <v>6067714837</v>
      </c>
      <c r="G3425">
        <v>2990</v>
      </c>
      <c r="H3425" t="s">
        <v>40297</v>
      </c>
      <c r="I3425">
        <v>16274</v>
      </c>
      <c r="J3425">
        <v>100000</v>
      </c>
      <c r="K3425">
        <v>100000</v>
      </c>
    </row>
    <row r="3426" spans="1:11">
      <c r="A3426">
        <v>90</v>
      </c>
      <c r="B3426" t="b">
        <v>0</v>
      </c>
      <c r="C3426" t="s">
        <v>41366</v>
      </c>
      <c r="D3426">
        <v>1037022454355</v>
      </c>
      <c r="E3426">
        <v>1</v>
      </c>
      <c r="F3426">
        <v>6071064572</v>
      </c>
      <c r="G3426">
        <v>1956</v>
      </c>
      <c r="H3426" t="s">
        <v>40297</v>
      </c>
      <c r="I3426">
        <v>16274</v>
      </c>
      <c r="J3426">
        <v>297603</v>
      </c>
      <c r="K3426">
        <v>347603</v>
      </c>
    </row>
    <row r="3427" spans="1:11">
      <c r="A3427">
        <v>90</v>
      </c>
      <c r="B3427" t="b">
        <v>0</v>
      </c>
      <c r="C3427" t="s">
        <v>45305</v>
      </c>
      <c r="D3427">
        <v>1037022454355</v>
      </c>
      <c r="E3427">
        <v>1</v>
      </c>
      <c r="F3427">
        <v>6071186792</v>
      </c>
      <c r="G3427">
        <v>1940</v>
      </c>
      <c r="H3427" t="s">
        <v>40297</v>
      </c>
      <c r="I3427">
        <v>16274</v>
      </c>
      <c r="J3427">
        <v>4441</v>
      </c>
      <c r="K3427">
        <v>4441</v>
      </c>
    </row>
    <row r="3428" spans="1:11">
      <c r="A3428">
        <v>90</v>
      </c>
      <c r="B3428" t="b">
        <v>0</v>
      </c>
      <c r="C3428" t="s">
        <v>43716</v>
      </c>
      <c r="D3428">
        <v>1037022454355</v>
      </c>
      <c r="E3428">
        <v>1</v>
      </c>
      <c r="F3428">
        <v>6067802110</v>
      </c>
      <c r="G3428">
        <v>1886</v>
      </c>
      <c r="H3428" t="s">
        <v>40297</v>
      </c>
      <c r="I3428">
        <v>16274</v>
      </c>
      <c r="J3428">
        <v>971000</v>
      </c>
      <c r="K3428">
        <v>1200000</v>
      </c>
    </row>
    <row r="3429" spans="1:11">
      <c r="A3429">
        <v>90</v>
      </c>
      <c r="B3429" t="b">
        <v>0</v>
      </c>
      <c r="C3429" t="s">
        <v>45119</v>
      </c>
      <c r="D3429">
        <v>1037022454355</v>
      </c>
      <c r="E3429">
        <v>1</v>
      </c>
      <c r="F3429">
        <v>6069973154</v>
      </c>
      <c r="G3429">
        <v>1696</v>
      </c>
      <c r="H3429" t="s">
        <v>40297</v>
      </c>
      <c r="I3429">
        <v>16274</v>
      </c>
      <c r="J3429">
        <v>325000</v>
      </c>
      <c r="K3429">
        <v>325000</v>
      </c>
    </row>
    <row r="3430" spans="1:11">
      <c r="A3430">
        <v>90</v>
      </c>
      <c r="B3430" t="b">
        <v>0</v>
      </c>
      <c r="C3430" t="s">
        <v>41147</v>
      </c>
      <c r="D3430">
        <v>1037022454355</v>
      </c>
      <c r="E3430">
        <v>1</v>
      </c>
      <c r="F3430">
        <v>6081287079</v>
      </c>
      <c r="G3430">
        <v>1626</v>
      </c>
      <c r="H3430" t="s">
        <v>40297</v>
      </c>
      <c r="I3430">
        <v>16274</v>
      </c>
      <c r="J3430">
        <v>13775</v>
      </c>
      <c r="K3430">
        <v>13775</v>
      </c>
    </row>
    <row r="3431" spans="1:11">
      <c r="A3431">
        <v>90</v>
      </c>
      <c r="B3431" t="b">
        <v>0</v>
      </c>
      <c r="C3431" t="s">
        <v>43906</v>
      </c>
      <c r="D3431">
        <v>1037022454355</v>
      </c>
      <c r="E3431">
        <v>1</v>
      </c>
      <c r="F3431">
        <v>6083761246</v>
      </c>
      <c r="G3431">
        <v>1550</v>
      </c>
      <c r="H3431" t="s">
        <v>40297</v>
      </c>
      <c r="I3431">
        <v>16274</v>
      </c>
      <c r="J3431">
        <v>2700000</v>
      </c>
      <c r="K3431">
        <v>3000000</v>
      </c>
    </row>
    <row r="3432" spans="1:11">
      <c r="A3432">
        <v>90</v>
      </c>
      <c r="B3432" t="b">
        <v>0</v>
      </c>
      <c r="C3432" t="s">
        <v>43901</v>
      </c>
      <c r="D3432">
        <v>1037022454355</v>
      </c>
      <c r="E3432">
        <v>1</v>
      </c>
      <c r="F3432">
        <v>6124164168</v>
      </c>
      <c r="G3432">
        <v>1396</v>
      </c>
      <c r="H3432" t="s">
        <v>40297</v>
      </c>
      <c r="I3432">
        <v>16274</v>
      </c>
      <c r="J3432">
        <v>254556</v>
      </c>
      <c r="K3432">
        <v>274604</v>
      </c>
    </row>
    <row r="3433" spans="1:11">
      <c r="A3433">
        <v>90</v>
      </c>
      <c r="B3433" t="b">
        <v>0</v>
      </c>
      <c r="C3433" t="s">
        <v>45035</v>
      </c>
      <c r="D3433">
        <v>1037022454355</v>
      </c>
      <c r="E3433">
        <v>1</v>
      </c>
      <c r="F3433">
        <v>6122532542</v>
      </c>
      <c r="G3433">
        <v>1394</v>
      </c>
      <c r="H3433" t="s">
        <v>40297</v>
      </c>
      <c r="I3433">
        <v>16274</v>
      </c>
      <c r="J3433">
        <v>7123</v>
      </c>
      <c r="K3433">
        <v>601123</v>
      </c>
    </row>
    <row r="3434" spans="1:11">
      <c r="A3434">
        <v>90</v>
      </c>
      <c r="B3434" t="b">
        <v>0</v>
      </c>
      <c r="C3434" t="s">
        <v>45859</v>
      </c>
      <c r="D3434">
        <v>1037022454355</v>
      </c>
      <c r="E3434">
        <v>1</v>
      </c>
      <c r="F3434">
        <v>6120804801</v>
      </c>
      <c r="G3434">
        <v>1350</v>
      </c>
      <c r="H3434" t="s">
        <v>40297</v>
      </c>
      <c r="I3434">
        <v>16274</v>
      </c>
      <c r="J3434">
        <v>900000</v>
      </c>
      <c r="K3434">
        <v>900000</v>
      </c>
    </row>
    <row r="3435" spans="1:11">
      <c r="A3435">
        <v>30</v>
      </c>
      <c r="B3435" t="b">
        <v>0</v>
      </c>
      <c r="C3435" t="s">
        <v>46790</v>
      </c>
      <c r="D3435">
        <v>1037022454355</v>
      </c>
      <c r="E3435">
        <v>1</v>
      </c>
      <c r="F3435">
        <v>6129156059</v>
      </c>
      <c r="G3435">
        <v>1100</v>
      </c>
      <c r="H3435" t="s">
        <v>40297</v>
      </c>
      <c r="I3435">
        <v>16274</v>
      </c>
      <c r="J3435">
        <v>25787</v>
      </c>
      <c r="K3435">
        <v>266835</v>
      </c>
    </row>
    <row r="3436" spans="1:11">
      <c r="A3436">
        <v>90</v>
      </c>
      <c r="B3436" t="b">
        <v>0</v>
      </c>
      <c r="C3436" t="s">
        <v>47134</v>
      </c>
      <c r="D3436">
        <v>1037022454355</v>
      </c>
      <c r="E3436">
        <v>1</v>
      </c>
      <c r="F3436">
        <v>6130594926</v>
      </c>
      <c r="G3436">
        <v>922</v>
      </c>
      <c r="H3436" t="s">
        <v>40297</v>
      </c>
      <c r="I3436">
        <v>16274</v>
      </c>
      <c r="J3436">
        <v>991049</v>
      </c>
      <c r="K3436">
        <v>1747049</v>
      </c>
    </row>
    <row r="3437" spans="1:11">
      <c r="A3437">
        <v>90</v>
      </c>
      <c r="B3437" t="b">
        <v>0</v>
      </c>
      <c r="C3437" t="s">
        <v>47505</v>
      </c>
      <c r="D3437">
        <v>1037022454355</v>
      </c>
      <c r="E3437">
        <v>1</v>
      </c>
      <c r="F3437">
        <v>6124501697</v>
      </c>
      <c r="G3437">
        <v>921</v>
      </c>
      <c r="H3437" t="s">
        <v>40297</v>
      </c>
      <c r="I3437">
        <v>16274</v>
      </c>
      <c r="J3437">
        <v>240810</v>
      </c>
      <c r="K3437">
        <v>321000</v>
      </c>
    </row>
    <row r="3438" spans="1:11">
      <c r="A3438">
        <v>90</v>
      </c>
      <c r="B3438" t="b">
        <v>0</v>
      </c>
      <c r="C3438" t="s">
        <v>45023</v>
      </c>
      <c r="D3438">
        <v>1037022454355</v>
      </c>
      <c r="E3438">
        <v>1</v>
      </c>
      <c r="F3438">
        <v>6067351104</v>
      </c>
      <c r="G3438">
        <v>5998</v>
      </c>
      <c r="H3438" t="s">
        <v>40297</v>
      </c>
      <c r="I3438">
        <v>16275</v>
      </c>
      <c r="J3438">
        <v>1650</v>
      </c>
      <c r="K3438">
        <v>9298</v>
      </c>
    </row>
    <row r="3439" spans="1:11">
      <c r="A3439">
        <v>90</v>
      </c>
      <c r="B3439" t="b">
        <v>0</v>
      </c>
      <c r="C3439" t="s">
        <v>40439</v>
      </c>
      <c r="D3439">
        <v>1037022454355</v>
      </c>
      <c r="E3439">
        <v>1</v>
      </c>
      <c r="F3439">
        <v>6069584833</v>
      </c>
      <c r="G3439">
        <v>5960</v>
      </c>
      <c r="H3439" t="s">
        <v>40297</v>
      </c>
      <c r="I3439">
        <v>16275</v>
      </c>
      <c r="J3439">
        <v>1734</v>
      </c>
      <c r="K3439">
        <v>1734</v>
      </c>
    </row>
    <row r="3440" spans="1:11">
      <c r="A3440">
        <v>90</v>
      </c>
      <c r="B3440" t="b">
        <v>0</v>
      </c>
      <c r="C3440" t="s">
        <v>43617</v>
      </c>
      <c r="D3440">
        <v>1037022454355</v>
      </c>
      <c r="E3440">
        <v>1</v>
      </c>
      <c r="F3440">
        <v>6072170067</v>
      </c>
      <c r="G3440">
        <v>5199</v>
      </c>
      <c r="H3440" t="s">
        <v>40297</v>
      </c>
      <c r="I3440">
        <v>16275</v>
      </c>
      <c r="J3440">
        <v>100000</v>
      </c>
      <c r="K3440">
        <v>100000</v>
      </c>
    </row>
    <row r="3441" spans="1:11">
      <c r="A3441">
        <v>90</v>
      </c>
      <c r="B3441" t="b">
        <v>0</v>
      </c>
      <c r="C3441" t="s">
        <v>41222</v>
      </c>
      <c r="D3441">
        <v>1037022454355</v>
      </c>
      <c r="E3441">
        <v>1</v>
      </c>
      <c r="F3441">
        <v>6073292067</v>
      </c>
      <c r="G3441">
        <v>4995</v>
      </c>
      <c r="H3441" t="s">
        <v>40297</v>
      </c>
      <c r="I3441">
        <v>16275</v>
      </c>
      <c r="J3441">
        <v>2000</v>
      </c>
      <c r="K3441">
        <v>2000</v>
      </c>
    </row>
    <row r="3442" spans="1:11">
      <c r="A3442">
        <v>90</v>
      </c>
      <c r="B3442" t="b">
        <v>0</v>
      </c>
      <c r="C3442" t="s">
        <v>43202</v>
      </c>
      <c r="D3442">
        <v>1037022454355</v>
      </c>
      <c r="E3442">
        <v>1</v>
      </c>
      <c r="F3442">
        <v>6075139168</v>
      </c>
      <c r="G3442">
        <v>4100</v>
      </c>
      <c r="H3442" t="s">
        <v>40297</v>
      </c>
      <c r="I3442">
        <v>16275</v>
      </c>
      <c r="J3442">
        <v>26119</v>
      </c>
      <c r="K3442">
        <v>26119</v>
      </c>
    </row>
    <row r="3443" spans="1:11">
      <c r="A3443">
        <v>90</v>
      </c>
      <c r="B3443" t="b">
        <v>0</v>
      </c>
      <c r="C3443" t="s">
        <v>44141</v>
      </c>
      <c r="D3443">
        <v>1037022454355</v>
      </c>
      <c r="E3443">
        <v>1</v>
      </c>
      <c r="F3443">
        <v>6077405726</v>
      </c>
      <c r="G3443">
        <v>3786</v>
      </c>
      <c r="H3443" t="s">
        <v>40297</v>
      </c>
      <c r="I3443">
        <v>16275</v>
      </c>
      <c r="J3443">
        <v>54226</v>
      </c>
      <c r="K3443">
        <v>56512</v>
      </c>
    </row>
    <row r="3444" spans="1:11">
      <c r="A3444">
        <v>90</v>
      </c>
      <c r="B3444" t="b">
        <v>0</v>
      </c>
      <c r="C3444" t="s">
        <v>41387</v>
      </c>
      <c r="D3444">
        <v>1037022454355</v>
      </c>
      <c r="E3444">
        <v>1</v>
      </c>
      <c r="F3444">
        <v>6083025039</v>
      </c>
      <c r="G3444">
        <v>2402</v>
      </c>
      <c r="H3444" t="s">
        <v>40297</v>
      </c>
      <c r="I3444">
        <v>16275</v>
      </c>
      <c r="J3444">
        <v>8588</v>
      </c>
      <c r="K3444">
        <v>8588</v>
      </c>
    </row>
    <row r="3445" spans="1:11">
      <c r="A3445">
        <v>90</v>
      </c>
      <c r="B3445" t="b">
        <v>0</v>
      </c>
      <c r="C3445" t="s">
        <v>42487</v>
      </c>
      <c r="D3445">
        <v>1037022454355</v>
      </c>
      <c r="E3445">
        <v>1</v>
      </c>
      <c r="F3445">
        <v>6081950422</v>
      </c>
      <c r="G3445">
        <v>2394</v>
      </c>
      <c r="H3445" t="s">
        <v>40297</v>
      </c>
      <c r="I3445">
        <v>16275</v>
      </c>
      <c r="J3445">
        <v>30426</v>
      </c>
      <c r="K3445">
        <v>58059</v>
      </c>
    </row>
    <row r="3446" spans="1:11">
      <c r="A3446">
        <v>90</v>
      </c>
      <c r="B3446" t="b">
        <v>0</v>
      </c>
      <c r="C3446" t="s">
        <v>46387</v>
      </c>
      <c r="D3446">
        <v>1037022454355</v>
      </c>
      <c r="E3446">
        <v>1</v>
      </c>
      <c r="F3446">
        <v>6127970530</v>
      </c>
      <c r="G3446">
        <v>2000</v>
      </c>
      <c r="H3446" t="s">
        <v>40297</v>
      </c>
      <c r="I3446">
        <v>16275</v>
      </c>
      <c r="J3446">
        <v>55013</v>
      </c>
      <c r="K3446">
        <v>55013</v>
      </c>
    </row>
    <row r="3447" spans="1:11">
      <c r="A3447">
        <v>90</v>
      </c>
      <c r="B3447" t="b">
        <v>0</v>
      </c>
      <c r="C3447" t="s">
        <v>43199</v>
      </c>
      <c r="D3447">
        <v>1037022454355</v>
      </c>
      <c r="E3447">
        <v>1</v>
      </c>
      <c r="F3447">
        <v>6084084816</v>
      </c>
      <c r="G3447">
        <v>1900</v>
      </c>
      <c r="H3447" t="s">
        <v>40297</v>
      </c>
      <c r="I3447">
        <v>16275</v>
      </c>
      <c r="J3447">
        <v>139</v>
      </c>
      <c r="K3447">
        <v>3939</v>
      </c>
    </row>
    <row r="3448" spans="1:11">
      <c r="A3448">
        <v>90</v>
      </c>
      <c r="B3448" t="b">
        <v>0</v>
      </c>
      <c r="C3448" t="s">
        <v>44472</v>
      </c>
      <c r="D3448">
        <v>1037022454355</v>
      </c>
      <c r="E3448">
        <v>1</v>
      </c>
      <c r="F3448">
        <v>6109782453</v>
      </c>
      <c r="G3448">
        <v>1500</v>
      </c>
      <c r="H3448" t="s">
        <v>40297</v>
      </c>
      <c r="I3448">
        <v>16275</v>
      </c>
      <c r="J3448">
        <v>295496</v>
      </c>
      <c r="K3448">
        <v>295496</v>
      </c>
    </row>
    <row r="3449" spans="1:11">
      <c r="A3449">
        <v>90</v>
      </c>
      <c r="B3449" t="b">
        <v>0</v>
      </c>
      <c r="C3449" t="s">
        <v>42354</v>
      </c>
      <c r="D3449">
        <v>1037022454355</v>
      </c>
      <c r="E3449">
        <v>1</v>
      </c>
      <c r="F3449">
        <v>6091747039</v>
      </c>
      <c r="G3449">
        <v>1280</v>
      </c>
      <c r="H3449" t="s">
        <v>40297</v>
      </c>
      <c r="I3449">
        <v>16275</v>
      </c>
      <c r="J3449">
        <v>710</v>
      </c>
      <c r="K3449">
        <v>710</v>
      </c>
    </row>
    <row r="3450" spans="1:11">
      <c r="A3450">
        <v>90</v>
      </c>
      <c r="B3450" t="b">
        <v>0</v>
      </c>
      <c r="C3450" t="s">
        <v>40713</v>
      </c>
      <c r="D3450">
        <v>1037022454355</v>
      </c>
      <c r="E3450">
        <v>1</v>
      </c>
      <c r="F3450">
        <v>6091803216</v>
      </c>
      <c r="G3450">
        <v>1279</v>
      </c>
      <c r="H3450" t="s">
        <v>40297</v>
      </c>
      <c r="I3450">
        <v>16275</v>
      </c>
      <c r="J3450">
        <v>96000</v>
      </c>
      <c r="K3450">
        <v>112991</v>
      </c>
    </row>
    <row r="3451" spans="1:11">
      <c r="A3451">
        <v>90</v>
      </c>
      <c r="B3451" t="b">
        <v>0</v>
      </c>
      <c r="C3451" t="s">
        <v>43195</v>
      </c>
      <c r="D3451">
        <v>1037022454355</v>
      </c>
      <c r="E3451">
        <v>1</v>
      </c>
      <c r="F3451">
        <v>6095881270</v>
      </c>
      <c r="G3451">
        <v>1269</v>
      </c>
      <c r="H3451" t="s">
        <v>40297</v>
      </c>
      <c r="I3451">
        <v>16275</v>
      </c>
      <c r="J3451">
        <v>50657</v>
      </c>
      <c r="K3451">
        <v>50657</v>
      </c>
    </row>
    <row r="3452" spans="1:11">
      <c r="A3452">
        <v>90</v>
      </c>
      <c r="B3452" t="b">
        <v>0</v>
      </c>
      <c r="C3452" t="s">
        <v>44696</v>
      </c>
      <c r="D3452">
        <v>1037022454355</v>
      </c>
      <c r="E3452">
        <v>1</v>
      </c>
      <c r="F3452">
        <v>6097921735</v>
      </c>
      <c r="G3452">
        <v>1180</v>
      </c>
      <c r="H3452" t="s">
        <v>40297</v>
      </c>
      <c r="I3452">
        <v>16275</v>
      </c>
      <c r="J3452">
        <v>2679</v>
      </c>
      <c r="K3452">
        <v>2679</v>
      </c>
    </row>
    <row r="3453" spans="1:11">
      <c r="A3453">
        <v>90</v>
      </c>
      <c r="B3453" t="b">
        <v>0</v>
      </c>
      <c r="C3453" t="s">
        <v>44325</v>
      </c>
      <c r="D3453">
        <v>1037022454355</v>
      </c>
      <c r="E3453">
        <v>1</v>
      </c>
      <c r="F3453">
        <v>6102248302</v>
      </c>
      <c r="G3453">
        <v>1149</v>
      </c>
      <c r="H3453" t="s">
        <v>40297</v>
      </c>
      <c r="I3453">
        <v>16275</v>
      </c>
      <c r="J3453">
        <v>6461</v>
      </c>
      <c r="K3453">
        <v>7461</v>
      </c>
    </row>
    <row r="3454" spans="1:11">
      <c r="A3454">
        <v>90</v>
      </c>
      <c r="B3454" t="b">
        <v>0</v>
      </c>
      <c r="C3454" t="s">
        <v>44631</v>
      </c>
      <c r="D3454">
        <v>1037022454355</v>
      </c>
      <c r="E3454">
        <v>1</v>
      </c>
      <c r="F3454">
        <v>6101099785</v>
      </c>
      <c r="G3454">
        <v>990</v>
      </c>
      <c r="H3454" t="s">
        <v>40297</v>
      </c>
      <c r="I3454">
        <v>16275</v>
      </c>
      <c r="J3454">
        <v>206</v>
      </c>
      <c r="K3454">
        <v>206</v>
      </c>
    </row>
    <row r="3455" spans="1:11">
      <c r="A3455">
        <v>90</v>
      </c>
      <c r="B3455" t="b">
        <v>0</v>
      </c>
      <c r="C3455" t="s">
        <v>40725</v>
      </c>
      <c r="D3455">
        <v>1037022454355</v>
      </c>
      <c r="E3455">
        <v>1</v>
      </c>
      <c r="F3455">
        <v>6096259738</v>
      </c>
      <c r="G3455">
        <v>874</v>
      </c>
      <c r="H3455" t="s">
        <v>40297</v>
      </c>
      <c r="I3455">
        <v>16275</v>
      </c>
      <c r="J3455">
        <v>16068</v>
      </c>
      <c r="K3455">
        <v>97250</v>
      </c>
    </row>
    <row r="3456" spans="1:11">
      <c r="A3456">
        <v>90</v>
      </c>
      <c r="B3456" t="b">
        <v>0</v>
      </c>
      <c r="C3456" t="s">
        <v>43261</v>
      </c>
      <c r="D3456">
        <v>1037022454355</v>
      </c>
      <c r="E3456">
        <v>1</v>
      </c>
      <c r="F3456">
        <v>6124815800</v>
      </c>
      <c r="G3456">
        <v>850</v>
      </c>
      <c r="H3456" t="s">
        <v>40297</v>
      </c>
      <c r="I3456">
        <v>16275</v>
      </c>
      <c r="J3456">
        <v>18629</v>
      </c>
      <c r="K3456">
        <v>95000</v>
      </c>
    </row>
    <row r="3457" spans="1:11">
      <c r="A3457">
        <v>30</v>
      </c>
      <c r="B3457" t="b">
        <v>0</v>
      </c>
      <c r="C3457" t="s">
        <v>46865</v>
      </c>
      <c r="D3457">
        <v>1037022454355</v>
      </c>
      <c r="E3457">
        <v>1</v>
      </c>
      <c r="F3457">
        <v>6130638516</v>
      </c>
      <c r="G3457">
        <v>845.1</v>
      </c>
      <c r="H3457" t="s">
        <v>40297</v>
      </c>
      <c r="I3457">
        <v>16275</v>
      </c>
      <c r="J3457">
        <v>1008</v>
      </c>
      <c r="K3457">
        <v>14019</v>
      </c>
    </row>
    <row r="3458" spans="1:11">
      <c r="A3458">
        <v>90</v>
      </c>
      <c r="B3458" t="b">
        <v>0</v>
      </c>
      <c r="C3458" t="s">
        <v>44293</v>
      </c>
      <c r="D3458">
        <v>1037022454355</v>
      </c>
      <c r="E3458">
        <v>1</v>
      </c>
      <c r="F3458">
        <v>6094609842</v>
      </c>
      <c r="G3458">
        <v>3128000</v>
      </c>
      <c r="H3458" t="s">
        <v>40297</v>
      </c>
      <c r="I3458">
        <v>16278</v>
      </c>
      <c r="J3458">
        <v>7</v>
      </c>
      <c r="K3458">
        <v>12</v>
      </c>
    </row>
    <row r="3459" spans="1:11">
      <c r="A3459">
        <v>90</v>
      </c>
      <c r="B3459" t="b">
        <v>0</v>
      </c>
      <c r="C3459" t="s">
        <v>43506</v>
      </c>
      <c r="D3459">
        <v>1037022454355</v>
      </c>
      <c r="E3459">
        <v>1</v>
      </c>
      <c r="F3459">
        <v>6118066995</v>
      </c>
      <c r="G3459">
        <v>3126000</v>
      </c>
      <c r="H3459" t="s">
        <v>40297</v>
      </c>
      <c r="I3459">
        <v>16278</v>
      </c>
      <c r="J3459">
        <v>25</v>
      </c>
      <c r="K3459">
        <v>25</v>
      </c>
    </row>
    <row r="3460" spans="1:11">
      <c r="A3460">
        <v>90</v>
      </c>
      <c r="B3460" t="b">
        <v>0</v>
      </c>
      <c r="C3460" t="s">
        <v>46510</v>
      </c>
      <c r="D3460">
        <v>1037022454355</v>
      </c>
      <c r="E3460">
        <v>1</v>
      </c>
      <c r="F3460">
        <v>6089210956</v>
      </c>
      <c r="G3460">
        <v>3120000</v>
      </c>
      <c r="H3460" t="s">
        <v>40297</v>
      </c>
      <c r="I3460">
        <v>16278</v>
      </c>
      <c r="J3460">
        <v>32</v>
      </c>
      <c r="K3460">
        <v>40</v>
      </c>
    </row>
    <row r="3461" spans="1:11">
      <c r="A3461">
        <v>90</v>
      </c>
      <c r="B3461" t="b">
        <v>0</v>
      </c>
      <c r="C3461" t="s">
        <v>46005</v>
      </c>
      <c r="D3461">
        <v>1037022454355</v>
      </c>
      <c r="E3461">
        <v>1</v>
      </c>
      <c r="F3461">
        <v>6126413974</v>
      </c>
      <c r="G3461">
        <v>3119000</v>
      </c>
      <c r="H3461" t="s">
        <v>40297</v>
      </c>
      <c r="I3461">
        <v>16278</v>
      </c>
      <c r="J3461">
        <v>4</v>
      </c>
      <c r="K3461">
        <v>20</v>
      </c>
    </row>
    <row r="3462" spans="1:11">
      <c r="A3462">
        <v>90</v>
      </c>
      <c r="B3462" t="b">
        <v>0</v>
      </c>
      <c r="C3462" t="s">
        <v>47674</v>
      </c>
      <c r="D3462">
        <v>1037022454355</v>
      </c>
      <c r="E3462">
        <v>1</v>
      </c>
      <c r="F3462">
        <v>6131413588</v>
      </c>
      <c r="G3462">
        <v>3119000</v>
      </c>
      <c r="H3462" t="s">
        <v>40297</v>
      </c>
      <c r="I3462">
        <v>16278</v>
      </c>
      <c r="J3462">
        <v>10</v>
      </c>
      <c r="K3462">
        <v>10</v>
      </c>
    </row>
    <row r="3463" spans="1:11">
      <c r="A3463">
        <v>90</v>
      </c>
      <c r="B3463" t="b">
        <v>0</v>
      </c>
      <c r="C3463" t="s">
        <v>47247</v>
      </c>
      <c r="D3463">
        <v>1037022454355</v>
      </c>
      <c r="E3463">
        <v>1</v>
      </c>
      <c r="F3463">
        <v>6117934782</v>
      </c>
      <c r="G3463">
        <v>3118000</v>
      </c>
      <c r="H3463" t="s">
        <v>40297</v>
      </c>
      <c r="I3463">
        <v>16278</v>
      </c>
      <c r="J3463">
        <v>29</v>
      </c>
      <c r="K3463">
        <v>80</v>
      </c>
    </row>
    <row r="3464" spans="1:11">
      <c r="A3464">
        <v>90</v>
      </c>
      <c r="B3464" t="b">
        <v>0</v>
      </c>
      <c r="C3464" t="s">
        <v>44498</v>
      </c>
      <c r="D3464">
        <v>1037022454355</v>
      </c>
      <c r="E3464">
        <v>1</v>
      </c>
      <c r="F3464">
        <v>6075081254</v>
      </c>
      <c r="G3464">
        <v>1000000</v>
      </c>
      <c r="H3464" t="s">
        <v>40297</v>
      </c>
      <c r="I3464">
        <v>16281</v>
      </c>
      <c r="J3464">
        <v>6</v>
      </c>
      <c r="K3464">
        <v>8</v>
      </c>
    </row>
    <row r="3465" spans="1:11">
      <c r="A3465">
        <v>90</v>
      </c>
      <c r="B3465" t="b">
        <v>0</v>
      </c>
      <c r="C3465" t="s">
        <v>45855</v>
      </c>
      <c r="D3465">
        <v>1037022454355</v>
      </c>
      <c r="E3465">
        <v>1</v>
      </c>
      <c r="F3465">
        <v>6128800099</v>
      </c>
      <c r="G3465">
        <v>55000</v>
      </c>
      <c r="H3465" t="s">
        <v>40297</v>
      </c>
      <c r="I3465">
        <v>16297</v>
      </c>
      <c r="J3465">
        <v>281</v>
      </c>
      <c r="K3465">
        <v>281</v>
      </c>
    </row>
    <row r="3466" spans="1:11">
      <c r="A3466">
        <v>90</v>
      </c>
      <c r="B3466" t="b">
        <v>0</v>
      </c>
      <c r="C3466" t="s">
        <v>43582</v>
      </c>
      <c r="D3466">
        <v>1037022454355</v>
      </c>
      <c r="E3466">
        <v>1</v>
      </c>
      <c r="F3466">
        <v>6069406933</v>
      </c>
      <c r="G3466">
        <v>1000000</v>
      </c>
      <c r="H3466" t="s">
        <v>40297</v>
      </c>
      <c r="I3466">
        <v>16301</v>
      </c>
      <c r="J3466">
        <v>1</v>
      </c>
      <c r="K3466">
        <v>1</v>
      </c>
    </row>
    <row r="3467" spans="1:11">
      <c r="A3467">
        <v>90</v>
      </c>
      <c r="B3467" t="b">
        <v>0</v>
      </c>
      <c r="C3467" t="s">
        <v>44406</v>
      </c>
      <c r="D3467">
        <v>1037022454355</v>
      </c>
      <c r="E3467">
        <v>1</v>
      </c>
      <c r="F3467">
        <v>6071640077</v>
      </c>
      <c r="G3467">
        <v>450000</v>
      </c>
      <c r="H3467" t="s">
        <v>40297</v>
      </c>
      <c r="I3467">
        <v>16301</v>
      </c>
      <c r="J3467">
        <v>1</v>
      </c>
      <c r="K3467">
        <v>6</v>
      </c>
    </row>
    <row r="3468" spans="1:11">
      <c r="A3468">
        <v>90</v>
      </c>
      <c r="B3468" t="b">
        <v>0</v>
      </c>
      <c r="C3468" t="s">
        <v>46932</v>
      </c>
      <c r="D3468">
        <v>1037022454355</v>
      </c>
      <c r="E3468">
        <v>1</v>
      </c>
      <c r="F3468">
        <v>6109111987</v>
      </c>
      <c r="G3468">
        <v>449400</v>
      </c>
      <c r="H3468" t="s">
        <v>40297</v>
      </c>
      <c r="I3468">
        <v>16301</v>
      </c>
      <c r="J3468">
        <v>4</v>
      </c>
      <c r="K3468">
        <v>4</v>
      </c>
    </row>
    <row r="3469" spans="1:11">
      <c r="A3469">
        <v>90</v>
      </c>
      <c r="B3469" t="b">
        <v>0</v>
      </c>
      <c r="C3469" t="s">
        <v>46781</v>
      </c>
      <c r="D3469">
        <v>1037022454355</v>
      </c>
      <c r="E3469">
        <v>1</v>
      </c>
      <c r="F3469">
        <v>6081844984</v>
      </c>
      <c r="G3469">
        <v>449300</v>
      </c>
      <c r="H3469" t="s">
        <v>40297</v>
      </c>
      <c r="I3469">
        <v>16301</v>
      </c>
      <c r="J3469">
        <v>5</v>
      </c>
      <c r="K3469">
        <v>10</v>
      </c>
    </row>
    <row r="3470" spans="1:11">
      <c r="A3470">
        <v>90</v>
      </c>
      <c r="B3470" t="b">
        <v>0</v>
      </c>
      <c r="C3470" t="s">
        <v>43600</v>
      </c>
      <c r="D3470">
        <v>1037022454355</v>
      </c>
      <c r="E3470">
        <v>1</v>
      </c>
      <c r="F3470">
        <v>6069407000</v>
      </c>
      <c r="G3470">
        <v>499000</v>
      </c>
      <c r="H3470" t="s">
        <v>40297</v>
      </c>
      <c r="I3470">
        <v>16303</v>
      </c>
      <c r="J3470">
        <v>2</v>
      </c>
      <c r="K3470">
        <v>3</v>
      </c>
    </row>
    <row r="3471" spans="1:11">
      <c r="A3471">
        <v>90</v>
      </c>
      <c r="B3471" t="b">
        <v>0</v>
      </c>
      <c r="C3471" t="s">
        <v>44352</v>
      </c>
      <c r="D3471">
        <v>1037022454355</v>
      </c>
      <c r="E3471">
        <v>1</v>
      </c>
      <c r="F3471">
        <v>6071639810</v>
      </c>
      <c r="G3471">
        <v>450000</v>
      </c>
      <c r="H3471" t="s">
        <v>40297</v>
      </c>
      <c r="I3471">
        <v>16303</v>
      </c>
      <c r="J3471">
        <v>3</v>
      </c>
      <c r="K3471">
        <v>3</v>
      </c>
    </row>
    <row r="3472" spans="1:11">
      <c r="A3472">
        <v>90</v>
      </c>
      <c r="B3472" t="b">
        <v>0</v>
      </c>
      <c r="C3472" t="s">
        <v>40677</v>
      </c>
      <c r="D3472">
        <v>1037022454355</v>
      </c>
      <c r="E3472">
        <v>1</v>
      </c>
      <c r="F3472">
        <v>6068767067</v>
      </c>
      <c r="G3472">
        <v>150000</v>
      </c>
      <c r="H3472" t="s">
        <v>40297</v>
      </c>
      <c r="I3472">
        <v>16303</v>
      </c>
      <c r="J3472">
        <v>2</v>
      </c>
      <c r="K3472">
        <v>2</v>
      </c>
    </row>
    <row r="3473" spans="1:11">
      <c r="A3473">
        <v>90</v>
      </c>
      <c r="B3473" t="b">
        <v>0</v>
      </c>
      <c r="C3473" t="s">
        <v>42188</v>
      </c>
      <c r="D3473">
        <v>1037022454355</v>
      </c>
      <c r="E3473">
        <v>1</v>
      </c>
      <c r="F3473">
        <v>6072183500</v>
      </c>
      <c r="G3473">
        <v>150000</v>
      </c>
      <c r="H3473" t="s">
        <v>40297</v>
      </c>
      <c r="I3473">
        <v>16303</v>
      </c>
      <c r="J3473">
        <v>520</v>
      </c>
      <c r="K3473">
        <v>567</v>
      </c>
    </row>
    <row r="3474" spans="1:11">
      <c r="A3474">
        <v>90</v>
      </c>
      <c r="B3474" t="b">
        <v>0</v>
      </c>
      <c r="C3474" t="s">
        <v>40524</v>
      </c>
      <c r="D3474">
        <v>1037022454355</v>
      </c>
      <c r="E3474">
        <v>1</v>
      </c>
      <c r="F3474">
        <v>6070994308</v>
      </c>
      <c r="G3474">
        <v>940000</v>
      </c>
      <c r="H3474" t="s">
        <v>40297</v>
      </c>
      <c r="I3474">
        <v>16305</v>
      </c>
      <c r="J3474">
        <v>100</v>
      </c>
      <c r="K3474">
        <v>100</v>
      </c>
    </row>
    <row r="3475" spans="1:11">
      <c r="A3475">
        <v>90</v>
      </c>
      <c r="B3475" t="b">
        <v>0</v>
      </c>
      <c r="C3475" t="s">
        <v>42021</v>
      </c>
      <c r="D3475">
        <v>1037022454355</v>
      </c>
      <c r="E3475">
        <v>1</v>
      </c>
      <c r="F3475">
        <v>6073132690</v>
      </c>
      <c r="G3475">
        <v>100000</v>
      </c>
      <c r="H3475" t="s">
        <v>40297</v>
      </c>
      <c r="I3475">
        <v>16305</v>
      </c>
      <c r="J3475">
        <v>28</v>
      </c>
      <c r="K3475">
        <v>33</v>
      </c>
    </row>
    <row r="3476" spans="1:11">
      <c r="A3476">
        <v>90</v>
      </c>
      <c r="B3476" t="b">
        <v>0</v>
      </c>
      <c r="C3476" t="s">
        <v>43249</v>
      </c>
      <c r="D3476">
        <v>1037022454355</v>
      </c>
      <c r="E3476">
        <v>1</v>
      </c>
      <c r="F3476">
        <v>6085494102</v>
      </c>
      <c r="G3476">
        <v>95000</v>
      </c>
      <c r="H3476" t="s">
        <v>40297</v>
      </c>
      <c r="I3476">
        <v>16305</v>
      </c>
      <c r="J3476">
        <v>2</v>
      </c>
      <c r="K3476">
        <v>3</v>
      </c>
    </row>
    <row r="3477" spans="1:11">
      <c r="A3477">
        <v>90</v>
      </c>
      <c r="B3477" t="b">
        <v>0</v>
      </c>
      <c r="C3477" t="s">
        <v>41269</v>
      </c>
      <c r="D3477">
        <v>1037022454355</v>
      </c>
      <c r="E3477">
        <v>1</v>
      </c>
      <c r="F3477">
        <v>6070998529</v>
      </c>
      <c r="G3477">
        <v>200000</v>
      </c>
      <c r="H3477" t="s">
        <v>40297</v>
      </c>
      <c r="I3477">
        <v>16313</v>
      </c>
      <c r="J3477">
        <v>118</v>
      </c>
      <c r="K3477">
        <v>118</v>
      </c>
    </row>
    <row r="3478" spans="1:11">
      <c r="A3478">
        <v>90</v>
      </c>
      <c r="B3478" t="b">
        <v>0</v>
      </c>
      <c r="C3478" t="s">
        <v>43278</v>
      </c>
      <c r="D3478">
        <v>1037022454355</v>
      </c>
      <c r="E3478">
        <v>1</v>
      </c>
      <c r="F3478">
        <v>6067275300</v>
      </c>
      <c r="G3478">
        <v>200000</v>
      </c>
      <c r="H3478" t="s">
        <v>40297</v>
      </c>
      <c r="I3478">
        <v>16313</v>
      </c>
      <c r="J3478">
        <v>15</v>
      </c>
      <c r="K3478">
        <v>15</v>
      </c>
    </row>
    <row r="3479" spans="1:11">
      <c r="A3479">
        <v>90</v>
      </c>
      <c r="B3479" t="b">
        <v>0</v>
      </c>
      <c r="C3479" t="s">
        <v>41945</v>
      </c>
      <c r="D3479">
        <v>1037022454355</v>
      </c>
      <c r="E3479">
        <v>1</v>
      </c>
      <c r="F3479">
        <v>6067430659</v>
      </c>
      <c r="G3479">
        <v>990000</v>
      </c>
      <c r="H3479" t="s">
        <v>40297</v>
      </c>
      <c r="I3479">
        <v>16321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41288</v>
      </c>
      <c r="D3480">
        <v>1037022454355</v>
      </c>
      <c r="E3480">
        <v>1</v>
      </c>
      <c r="F3480">
        <v>6070998647</v>
      </c>
      <c r="G3480">
        <v>800000</v>
      </c>
      <c r="H3480" t="s">
        <v>40297</v>
      </c>
      <c r="I3480">
        <v>16321</v>
      </c>
      <c r="J3480">
        <v>99</v>
      </c>
      <c r="K3480">
        <v>100</v>
      </c>
    </row>
    <row r="3481" spans="1:11">
      <c r="A3481">
        <v>90</v>
      </c>
      <c r="B3481" t="b">
        <v>0</v>
      </c>
      <c r="C3481" t="s">
        <v>43198</v>
      </c>
      <c r="D3481">
        <v>1037022454355</v>
      </c>
      <c r="E3481">
        <v>1</v>
      </c>
      <c r="F3481">
        <v>6085493838</v>
      </c>
      <c r="G3481">
        <v>750000</v>
      </c>
      <c r="H3481" t="s">
        <v>40297</v>
      </c>
      <c r="I3481">
        <v>16321</v>
      </c>
      <c r="J3481">
        <v>1</v>
      </c>
      <c r="K3481">
        <v>1</v>
      </c>
    </row>
    <row r="3482" spans="1:11">
      <c r="A3482">
        <v>90</v>
      </c>
      <c r="B3482" t="b">
        <v>0</v>
      </c>
      <c r="C3482" t="s">
        <v>41945</v>
      </c>
      <c r="D3482">
        <v>1037022454355</v>
      </c>
      <c r="E3482">
        <v>1</v>
      </c>
      <c r="F3482">
        <v>6067430658</v>
      </c>
      <c r="G3482">
        <v>990000</v>
      </c>
      <c r="H3482" t="s">
        <v>40297</v>
      </c>
      <c r="I3482">
        <v>16329</v>
      </c>
      <c r="J3482">
        <v>1</v>
      </c>
      <c r="K3482">
        <v>1</v>
      </c>
    </row>
    <row r="3483" spans="1:11">
      <c r="A3483">
        <v>90</v>
      </c>
      <c r="B3483" t="b">
        <v>0</v>
      </c>
      <c r="C3483" t="s">
        <v>41309</v>
      </c>
      <c r="D3483">
        <v>1037022454355</v>
      </c>
      <c r="E3483">
        <v>1</v>
      </c>
      <c r="F3483">
        <v>6070998746</v>
      </c>
      <c r="G3483">
        <v>900000</v>
      </c>
      <c r="H3483" t="s">
        <v>40297</v>
      </c>
      <c r="I3483">
        <v>16329</v>
      </c>
      <c r="J3483">
        <v>134</v>
      </c>
      <c r="K3483">
        <v>134</v>
      </c>
    </row>
    <row r="3484" spans="1:11">
      <c r="A3484">
        <v>90</v>
      </c>
      <c r="B3484" t="b">
        <v>0</v>
      </c>
      <c r="C3484" t="s">
        <v>40496</v>
      </c>
      <c r="D3484">
        <v>1037022454355</v>
      </c>
      <c r="E3484">
        <v>1</v>
      </c>
      <c r="F3484">
        <v>6070994128</v>
      </c>
      <c r="G3484">
        <v>300000</v>
      </c>
      <c r="H3484" t="s">
        <v>40297</v>
      </c>
      <c r="I3484">
        <v>16337</v>
      </c>
      <c r="J3484">
        <v>95</v>
      </c>
      <c r="K3484">
        <v>100</v>
      </c>
    </row>
    <row r="3485" spans="1:11">
      <c r="A3485">
        <v>90</v>
      </c>
      <c r="B3485" t="b">
        <v>0</v>
      </c>
      <c r="C3485" t="s">
        <v>41923</v>
      </c>
      <c r="D3485">
        <v>1037022454355</v>
      </c>
      <c r="E3485">
        <v>1</v>
      </c>
      <c r="F3485">
        <v>6070994445</v>
      </c>
      <c r="G3485">
        <v>100000</v>
      </c>
      <c r="H3485" t="s">
        <v>40297</v>
      </c>
      <c r="I3485">
        <v>16345</v>
      </c>
      <c r="J3485">
        <v>99</v>
      </c>
      <c r="K3485">
        <v>100</v>
      </c>
    </row>
    <row r="3486" spans="1:11">
      <c r="A3486">
        <v>90</v>
      </c>
      <c r="B3486" t="b">
        <v>0</v>
      </c>
      <c r="C3486" t="s">
        <v>41945</v>
      </c>
      <c r="D3486">
        <v>1037022454355</v>
      </c>
      <c r="E3486">
        <v>1</v>
      </c>
      <c r="F3486">
        <v>6067430660</v>
      </c>
      <c r="G3486">
        <v>989900</v>
      </c>
      <c r="H3486" t="s">
        <v>40297</v>
      </c>
      <c r="I3486">
        <v>16359</v>
      </c>
      <c r="J3486">
        <v>1</v>
      </c>
      <c r="K3486">
        <v>1</v>
      </c>
    </row>
    <row r="3487" spans="1:11">
      <c r="A3487">
        <v>90</v>
      </c>
      <c r="B3487" t="b">
        <v>0</v>
      </c>
      <c r="C3487" t="s">
        <v>43907</v>
      </c>
      <c r="D3487">
        <v>1037022454355</v>
      </c>
      <c r="E3487">
        <v>1</v>
      </c>
      <c r="F3487">
        <v>6067508322</v>
      </c>
      <c r="G3487">
        <v>985000</v>
      </c>
      <c r="H3487" t="s">
        <v>40297</v>
      </c>
      <c r="I3487">
        <v>16359</v>
      </c>
      <c r="J3487">
        <v>24</v>
      </c>
      <c r="K3487">
        <v>24</v>
      </c>
    </row>
    <row r="3488" spans="1:11">
      <c r="A3488">
        <v>90</v>
      </c>
      <c r="B3488" t="b">
        <v>0</v>
      </c>
      <c r="C3488" t="s">
        <v>40753</v>
      </c>
      <c r="D3488">
        <v>1037022454355</v>
      </c>
      <c r="E3488">
        <v>1</v>
      </c>
      <c r="F3488">
        <v>6067882757</v>
      </c>
      <c r="G3488">
        <v>389000</v>
      </c>
      <c r="H3488" t="s">
        <v>40297</v>
      </c>
      <c r="I3488">
        <v>16359</v>
      </c>
      <c r="J3488">
        <v>1</v>
      </c>
      <c r="K3488">
        <v>8</v>
      </c>
    </row>
    <row r="3489" spans="1:11">
      <c r="A3489">
        <v>90</v>
      </c>
      <c r="B3489" t="b">
        <v>0</v>
      </c>
      <c r="C3489" t="s">
        <v>42764</v>
      </c>
      <c r="D3489">
        <v>1037022454355</v>
      </c>
      <c r="E3489">
        <v>1</v>
      </c>
      <c r="F3489">
        <v>6085491129</v>
      </c>
      <c r="G3489">
        <v>850000</v>
      </c>
      <c r="H3489" t="s">
        <v>40297</v>
      </c>
      <c r="I3489">
        <v>16365</v>
      </c>
      <c r="J3489">
        <v>2</v>
      </c>
      <c r="K3489">
        <v>2</v>
      </c>
    </row>
    <row r="3490" spans="1:11">
      <c r="A3490">
        <v>90</v>
      </c>
      <c r="B3490" t="b">
        <v>0</v>
      </c>
      <c r="C3490" t="s">
        <v>43796</v>
      </c>
      <c r="D3490">
        <v>1037022454355</v>
      </c>
      <c r="E3490">
        <v>1</v>
      </c>
      <c r="F3490">
        <v>6067507641</v>
      </c>
      <c r="G3490">
        <v>990000</v>
      </c>
      <c r="H3490" t="s">
        <v>40297</v>
      </c>
      <c r="I3490">
        <v>16367</v>
      </c>
      <c r="J3490">
        <v>30</v>
      </c>
      <c r="K3490">
        <v>30</v>
      </c>
    </row>
    <row r="3491" spans="1:11">
      <c r="A3491">
        <v>90</v>
      </c>
      <c r="B3491" t="b">
        <v>0</v>
      </c>
      <c r="C3491" t="s">
        <v>43298</v>
      </c>
      <c r="D3491">
        <v>1037022454355</v>
      </c>
      <c r="E3491">
        <v>1</v>
      </c>
      <c r="F3491">
        <v>6070290072</v>
      </c>
      <c r="G3491">
        <v>886000</v>
      </c>
      <c r="H3491" t="s">
        <v>40297</v>
      </c>
      <c r="I3491">
        <v>16367</v>
      </c>
      <c r="J3491">
        <v>12</v>
      </c>
      <c r="K3491">
        <v>14</v>
      </c>
    </row>
    <row r="3492" spans="1:11">
      <c r="A3492">
        <v>90</v>
      </c>
      <c r="B3492" t="b">
        <v>0</v>
      </c>
      <c r="C3492" t="s">
        <v>43773</v>
      </c>
      <c r="D3492">
        <v>1037022454355</v>
      </c>
      <c r="E3492">
        <v>1</v>
      </c>
      <c r="F3492">
        <v>6067507509</v>
      </c>
      <c r="G3492">
        <v>990000</v>
      </c>
      <c r="H3492" t="s">
        <v>40297</v>
      </c>
      <c r="I3492">
        <v>16373</v>
      </c>
      <c r="J3492">
        <v>42</v>
      </c>
      <c r="K3492">
        <v>42</v>
      </c>
    </row>
    <row r="3493" spans="1:11">
      <c r="A3493">
        <v>90</v>
      </c>
      <c r="B3493" t="b">
        <v>0</v>
      </c>
      <c r="C3493" t="s">
        <v>45064</v>
      </c>
      <c r="D3493">
        <v>1037022454355</v>
      </c>
      <c r="E3493">
        <v>1</v>
      </c>
      <c r="F3493">
        <v>6070693733</v>
      </c>
      <c r="G3493">
        <v>587900</v>
      </c>
      <c r="H3493" t="s">
        <v>40297</v>
      </c>
      <c r="I3493">
        <v>16373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42797</v>
      </c>
      <c r="D3494">
        <v>1037022454355</v>
      </c>
      <c r="E3494">
        <v>1</v>
      </c>
      <c r="F3494">
        <v>6085491375</v>
      </c>
      <c r="G3494">
        <v>550000</v>
      </c>
      <c r="H3494" t="s">
        <v>40297</v>
      </c>
      <c r="I3494">
        <v>16373</v>
      </c>
      <c r="J3494">
        <v>2</v>
      </c>
      <c r="K3494">
        <v>2</v>
      </c>
    </row>
    <row r="3495" spans="1:11">
      <c r="A3495">
        <v>90</v>
      </c>
      <c r="B3495" t="b">
        <v>0</v>
      </c>
      <c r="C3495" t="s">
        <v>44671</v>
      </c>
      <c r="D3495">
        <v>1037022454355</v>
      </c>
      <c r="E3495">
        <v>1</v>
      </c>
      <c r="F3495">
        <v>6068004450</v>
      </c>
      <c r="G3495">
        <v>394600</v>
      </c>
      <c r="H3495" t="s">
        <v>40297</v>
      </c>
      <c r="I3495">
        <v>16373</v>
      </c>
      <c r="J3495">
        <v>1</v>
      </c>
      <c r="K3495">
        <v>6</v>
      </c>
    </row>
    <row r="3496" spans="1:11">
      <c r="A3496">
        <v>90</v>
      </c>
      <c r="B3496" t="b">
        <v>0</v>
      </c>
      <c r="C3496" t="s">
        <v>45640</v>
      </c>
      <c r="D3496">
        <v>1037022454355</v>
      </c>
      <c r="E3496">
        <v>1</v>
      </c>
      <c r="F3496">
        <v>6067191053</v>
      </c>
      <c r="G3496">
        <v>600000</v>
      </c>
      <c r="H3496" t="s">
        <v>40297</v>
      </c>
      <c r="I3496">
        <v>16375</v>
      </c>
      <c r="J3496">
        <v>20</v>
      </c>
      <c r="K3496">
        <v>20</v>
      </c>
    </row>
    <row r="3497" spans="1:11">
      <c r="A3497">
        <v>90</v>
      </c>
      <c r="B3497" t="b">
        <v>0</v>
      </c>
      <c r="C3497" t="s">
        <v>43786</v>
      </c>
      <c r="D3497">
        <v>1037022454355</v>
      </c>
      <c r="E3497">
        <v>1</v>
      </c>
      <c r="F3497">
        <v>6067507578</v>
      </c>
      <c r="G3497">
        <v>590000</v>
      </c>
      <c r="H3497" t="s">
        <v>40297</v>
      </c>
      <c r="I3497">
        <v>16375</v>
      </c>
      <c r="J3497">
        <v>40</v>
      </c>
      <c r="K3497">
        <v>42</v>
      </c>
    </row>
    <row r="3498" spans="1:11">
      <c r="A3498">
        <v>90</v>
      </c>
      <c r="B3498" t="b">
        <v>0</v>
      </c>
      <c r="C3498" t="s">
        <v>43819</v>
      </c>
      <c r="D3498">
        <v>1037022454355</v>
      </c>
      <c r="E3498">
        <v>1</v>
      </c>
      <c r="F3498">
        <v>6067507739</v>
      </c>
      <c r="G3498">
        <v>990000</v>
      </c>
      <c r="H3498" t="s">
        <v>40297</v>
      </c>
      <c r="I3498">
        <v>16381</v>
      </c>
      <c r="J3498">
        <v>21</v>
      </c>
      <c r="K3498">
        <v>34</v>
      </c>
    </row>
    <row r="3499" spans="1:11">
      <c r="A3499">
        <v>90</v>
      </c>
      <c r="B3499" t="b">
        <v>0</v>
      </c>
      <c r="C3499" t="s">
        <v>43895</v>
      </c>
      <c r="D3499">
        <v>1037022454355</v>
      </c>
      <c r="E3499">
        <v>1</v>
      </c>
      <c r="F3499">
        <v>6067508255</v>
      </c>
      <c r="G3499">
        <v>990000</v>
      </c>
      <c r="H3499" t="s">
        <v>40297</v>
      </c>
      <c r="I3499">
        <v>16383</v>
      </c>
      <c r="J3499">
        <v>24</v>
      </c>
      <c r="K3499">
        <v>24</v>
      </c>
    </row>
    <row r="3500" spans="1:11">
      <c r="A3500">
        <v>90</v>
      </c>
      <c r="B3500" t="b">
        <v>0</v>
      </c>
      <c r="C3500" t="s">
        <v>44907</v>
      </c>
      <c r="D3500">
        <v>1037022454355</v>
      </c>
      <c r="E3500">
        <v>1</v>
      </c>
      <c r="F3500">
        <v>6068038545</v>
      </c>
      <c r="G3500">
        <v>500000</v>
      </c>
      <c r="H3500" t="s">
        <v>40297</v>
      </c>
      <c r="I3500">
        <v>16383</v>
      </c>
      <c r="J3500">
        <v>20</v>
      </c>
      <c r="K3500">
        <v>20</v>
      </c>
    </row>
    <row r="3501" spans="1:11">
      <c r="A3501">
        <v>90</v>
      </c>
      <c r="B3501" t="b">
        <v>0</v>
      </c>
      <c r="C3501" t="s">
        <v>43210</v>
      </c>
      <c r="D3501">
        <v>1037022454355</v>
      </c>
      <c r="E3501">
        <v>1</v>
      </c>
      <c r="F3501">
        <v>6081889436</v>
      </c>
      <c r="G3501">
        <v>400000</v>
      </c>
      <c r="H3501" t="s">
        <v>40297</v>
      </c>
      <c r="I3501">
        <v>16383</v>
      </c>
      <c r="J3501">
        <v>379</v>
      </c>
      <c r="K3501">
        <v>381</v>
      </c>
    </row>
    <row r="3502" spans="1:11">
      <c r="A3502">
        <v>90</v>
      </c>
      <c r="B3502" t="b">
        <v>0</v>
      </c>
      <c r="C3502" t="s">
        <v>40939</v>
      </c>
      <c r="D3502">
        <v>1037022454355</v>
      </c>
      <c r="E3502">
        <v>1</v>
      </c>
      <c r="F3502">
        <v>6068113143</v>
      </c>
      <c r="G3502">
        <v>500100</v>
      </c>
      <c r="H3502" t="s">
        <v>40297</v>
      </c>
      <c r="I3502">
        <v>16391</v>
      </c>
      <c r="J3502">
        <v>5</v>
      </c>
      <c r="K3502">
        <v>5</v>
      </c>
    </row>
    <row r="3503" spans="1:11">
      <c r="A3503">
        <v>90</v>
      </c>
      <c r="B3503" t="b">
        <v>0</v>
      </c>
      <c r="C3503" t="s">
        <v>44446</v>
      </c>
      <c r="D3503">
        <v>1037022454355</v>
      </c>
      <c r="E3503">
        <v>1</v>
      </c>
      <c r="F3503">
        <v>6072164595</v>
      </c>
      <c r="G3503">
        <v>288000</v>
      </c>
      <c r="H3503" t="s">
        <v>40297</v>
      </c>
      <c r="I3503">
        <v>16391</v>
      </c>
      <c r="J3503">
        <v>66</v>
      </c>
      <c r="K3503">
        <v>111</v>
      </c>
    </row>
    <row r="3504" spans="1:11">
      <c r="A3504">
        <v>90</v>
      </c>
      <c r="B3504" t="b">
        <v>0</v>
      </c>
      <c r="C3504" t="s">
        <v>40939</v>
      </c>
      <c r="D3504">
        <v>1037022454355</v>
      </c>
      <c r="E3504">
        <v>1</v>
      </c>
      <c r="F3504">
        <v>6068113141</v>
      </c>
      <c r="G3504">
        <v>100000</v>
      </c>
      <c r="H3504" t="s">
        <v>40297</v>
      </c>
      <c r="I3504">
        <v>16399</v>
      </c>
      <c r="J3504">
        <v>1</v>
      </c>
      <c r="K3504">
        <v>5</v>
      </c>
    </row>
    <row r="3505" spans="1:11">
      <c r="A3505">
        <v>90</v>
      </c>
      <c r="B3505" t="b">
        <v>0</v>
      </c>
      <c r="C3505" t="s">
        <v>45589</v>
      </c>
      <c r="D3505">
        <v>1037022454355</v>
      </c>
      <c r="E3505">
        <v>1</v>
      </c>
      <c r="F3505">
        <v>6070991824</v>
      </c>
      <c r="G3505">
        <v>100000</v>
      </c>
      <c r="H3505" t="s">
        <v>40297</v>
      </c>
      <c r="I3505">
        <v>16399</v>
      </c>
      <c r="J3505">
        <v>115</v>
      </c>
      <c r="K3505">
        <v>115</v>
      </c>
    </row>
    <row r="3506" spans="1:11">
      <c r="A3506">
        <v>90</v>
      </c>
      <c r="B3506" t="b">
        <v>0</v>
      </c>
      <c r="C3506" t="s">
        <v>46446</v>
      </c>
      <c r="D3506">
        <v>1037022454355</v>
      </c>
      <c r="E3506">
        <v>1</v>
      </c>
      <c r="F3506">
        <v>6127055795</v>
      </c>
      <c r="G3506">
        <v>75000</v>
      </c>
      <c r="H3506" t="s">
        <v>40297</v>
      </c>
      <c r="I3506">
        <v>16399</v>
      </c>
      <c r="J3506">
        <v>7</v>
      </c>
      <c r="K3506">
        <v>7</v>
      </c>
    </row>
    <row r="3507" spans="1:11">
      <c r="A3507">
        <v>90</v>
      </c>
      <c r="B3507" t="b">
        <v>0</v>
      </c>
      <c r="C3507" t="s">
        <v>46251</v>
      </c>
      <c r="D3507">
        <v>1037022454355</v>
      </c>
      <c r="E3507">
        <v>1</v>
      </c>
      <c r="F3507">
        <v>6127047380</v>
      </c>
      <c r="G3507">
        <v>125000</v>
      </c>
      <c r="H3507" t="s">
        <v>40297</v>
      </c>
      <c r="I3507">
        <v>16407</v>
      </c>
      <c r="J3507">
        <v>25</v>
      </c>
      <c r="K3507">
        <v>25</v>
      </c>
    </row>
    <row r="3508" spans="1:11">
      <c r="A3508">
        <v>90</v>
      </c>
      <c r="B3508" t="b">
        <v>0</v>
      </c>
      <c r="C3508" t="s">
        <v>40939</v>
      </c>
      <c r="D3508">
        <v>1037022454355</v>
      </c>
      <c r="E3508">
        <v>1</v>
      </c>
      <c r="F3508">
        <v>6068113140</v>
      </c>
      <c r="G3508">
        <v>100000</v>
      </c>
      <c r="H3508" t="s">
        <v>40297</v>
      </c>
      <c r="I3508">
        <v>16407</v>
      </c>
      <c r="J3508">
        <v>5</v>
      </c>
      <c r="K3508">
        <v>5</v>
      </c>
    </row>
    <row r="3509" spans="1:11">
      <c r="A3509">
        <v>90</v>
      </c>
      <c r="B3509" t="b">
        <v>0</v>
      </c>
      <c r="C3509" t="s">
        <v>45616</v>
      </c>
      <c r="D3509">
        <v>1037022454355</v>
      </c>
      <c r="E3509">
        <v>1</v>
      </c>
      <c r="F3509">
        <v>6070991992</v>
      </c>
      <c r="G3509">
        <v>100000</v>
      </c>
      <c r="H3509" t="s">
        <v>40297</v>
      </c>
      <c r="I3509">
        <v>16407</v>
      </c>
      <c r="J3509">
        <v>125</v>
      </c>
      <c r="K3509">
        <v>125</v>
      </c>
    </row>
    <row r="3510" spans="1:11">
      <c r="A3510">
        <v>90</v>
      </c>
      <c r="B3510" t="b">
        <v>0</v>
      </c>
      <c r="C3510" t="s">
        <v>42430</v>
      </c>
      <c r="D3510">
        <v>1037022454355</v>
      </c>
      <c r="E3510">
        <v>1</v>
      </c>
      <c r="F3510">
        <v>6070481121</v>
      </c>
      <c r="G3510">
        <v>99910</v>
      </c>
      <c r="H3510" t="s">
        <v>40297</v>
      </c>
      <c r="I3510">
        <v>16407</v>
      </c>
      <c r="J3510">
        <v>2</v>
      </c>
      <c r="K3510">
        <v>8</v>
      </c>
    </row>
    <row r="3511" spans="1:11">
      <c r="A3511">
        <v>90</v>
      </c>
      <c r="B3511" t="b">
        <v>0</v>
      </c>
      <c r="C3511" t="s">
        <v>45555</v>
      </c>
      <c r="D3511">
        <v>1037022454355</v>
      </c>
      <c r="E3511">
        <v>1</v>
      </c>
      <c r="F3511">
        <v>6070991653</v>
      </c>
      <c r="G3511">
        <v>100000</v>
      </c>
      <c r="H3511" t="s">
        <v>40297</v>
      </c>
      <c r="I3511">
        <v>16415</v>
      </c>
      <c r="J3511">
        <v>118</v>
      </c>
      <c r="K3511">
        <v>118</v>
      </c>
    </row>
    <row r="3512" spans="1:11">
      <c r="A3512">
        <v>90</v>
      </c>
      <c r="B3512" t="b">
        <v>0</v>
      </c>
      <c r="C3512" t="s">
        <v>40939</v>
      </c>
      <c r="D3512">
        <v>1037022454355</v>
      </c>
      <c r="E3512">
        <v>1</v>
      </c>
      <c r="F3512">
        <v>6068113142</v>
      </c>
      <c r="G3512">
        <v>1001000</v>
      </c>
      <c r="H3512" t="s">
        <v>40297</v>
      </c>
      <c r="I3512">
        <v>16423</v>
      </c>
      <c r="J3512">
        <v>5</v>
      </c>
      <c r="K3512">
        <v>5</v>
      </c>
    </row>
    <row r="3513" spans="1:11">
      <c r="A3513">
        <v>90</v>
      </c>
      <c r="B3513" t="b">
        <v>0</v>
      </c>
      <c r="C3513" t="s">
        <v>45655</v>
      </c>
      <c r="D3513">
        <v>1037022454355</v>
      </c>
      <c r="E3513">
        <v>1</v>
      </c>
      <c r="F3513">
        <v>6070992212</v>
      </c>
      <c r="G3513">
        <v>950000</v>
      </c>
      <c r="H3513" t="s">
        <v>40297</v>
      </c>
      <c r="I3513">
        <v>16423</v>
      </c>
      <c r="J3513">
        <v>108</v>
      </c>
      <c r="K3513">
        <v>117</v>
      </c>
    </row>
    <row r="3514" spans="1:11">
      <c r="A3514">
        <v>90</v>
      </c>
      <c r="B3514" t="b">
        <v>0</v>
      </c>
      <c r="C3514" t="s">
        <v>41945</v>
      </c>
      <c r="D3514">
        <v>1037022454355</v>
      </c>
      <c r="E3514">
        <v>1</v>
      </c>
      <c r="F3514">
        <v>6067430662</v>
      </c>
      <c r="G3514">
        <v>990000</v>
      </c>
      <c r="H3514" t="s">
        <v>40297</v>
      </c>
      <c r="I3514">
        <v>16431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45626</v>
      </c>
      <c r="D3515">
        <v>1037022454355</v>
      </c>
      <c r="E3515">
        <v>1</v>
      </c>
      <c r="F3515">
        <v>6070992047</v>
      </c>
      <c r="G3515">
        <v>100000</v>
      </c>
      <c r="H3515" t="s">
        <v>40297</v>
      </c>
      <c r="I3515">
        <v>16431</v>
      </c>
      <c r="J3515">
        <v>110</v>
      </c>
      <c r="K3515">
        <v>110</v>
      </c>
    </row>
    <row r="3516" spans="1:11">
      <c r="A3516">
        <v>90</v>
      </c>
      <c r="B3516" t="b">
        <v>0</v>
      </c>
      <c r="C3516" t="s">
        <v>42455</v>
      </c>
      <c r="D3516">
        <v>1037022454355</v>
      </c>
      <c r="E3516">
        <v>1</v>
      </c>
      <c r="F3516">
        <v>6070481346</v>
      </c>
      <c r="G3516">
        <v>90000</v>
      </c>
      <c r="H3516" t="s">
        <v>40297</v>
      </c>
      <c r="I3516">
        <v>16431</v>
      </c>
      <c r="J3516">
        <v>6</v>
      </c>
      <c r="K3516">
        <v>7</v>
      </c>
    </row>
    <row r="3517" spans="1:11">
      <c r="A3517">
        <v>90</v>
      </c>
      <c r="B3517" t="b">
        <v>0</v>
      </c>
      <c r="C3517" t="s">
        <v>44760</v>
      </c>
      <c r="D3517">
        <v>1037022454355</v>
      </c>
      <c r="E3517">
        <v>1</v>
      </c>
      <c r="F3517">
        <v>6100314134</v>
      </c>
      <c r="G3517">
        <v>400000</v>
      </c>
      <c r="H3517" t="s">
        <v>40297</v>
      </c>
      <c r="I3517">
        <v>16435</v>
      </c>
      <c r="J3517">
        <v>11</v>
      </c>
      <c r="K3517">
        <v>25</v>
      </c>
    </row>
    <row r="3518" spans="1:11">
      <c r="A3518">
        <v>90</v>
      </c>
      <c r="B3518" t="b">
        <v>0</v>
      </c>
      <c r="C3518" t="s">
        <v>46582</v>
      </c>
      <c r="D3518">
        <v>1037022454355</v>
      </c>
      <c r="E3518">
        <v>1</v>
      </c>
      <c r="F3518">
        <v>6073353359</v>
      </c>
      <c r="G3518">
        <v>250000</v>
      </c>
      <c r="H3518" t="s">
        <v>40297</v>
      </c>
      <c r="I3518">
        <v>16439</v>
      </c>
      <c r="J3518">
        <v>4</v>
      </c>
      <c r="K3518">
        <v>25</v>
      </c>
    </row>
    <row r="3519" spans="1:11">
      <c r="A3519">
        <v>90</v>
      </c>
      <c r="B3519" t="b">
        <v>0</v>
      </c>
      <c r="C3519" t="s">
        <v>40332</v>
      </c>
      <c r="D3519">
        <v>1037022454355</v>
      </c>
      <c r="E3519">
        <v>1</v>
      </c>
      <c r="F3519">
        <v>6109561038</v>
      </c>
      <c r="G3519">
        <v>2000000</v>
      </c>
      <c r="H3519" t="s">
        <v>40297</v>
      </c>
      <c r="I3519">
        <v>16441</v>
      </c>
      <c r="J3519">
        <v>3</v>
      </c>
      <c r="K3519">
        <v>5</v>
      </c>
    </row>
    <row r="3520" spans="1:11">
      <c r="A3520">
        <v>90</v>
      </c>
      <c r="B3520" t="b">
        <v>0</v>
      </c>
      <c r="C3520" t="s">
        <v>46996</v>
      </c>
      <c r="D3520">
        <v>1037022454355</v>
      </c>
      <c r="E3520">
        <v>1</v>
      </c>
      <c r="F3520">
        <v>6130576411</v>
      </c>
      <c r="G3520">
        <v>600000</v>
      </c>
      <c r="H3520" t="s">
        <v>40297</v>
      </c>
      <c r="I3520">
        <v>16443</v>
      </c>
      <c r="J3520">
        <v>25</v>
      </c>
      <c r="K3520">
        <v>25</v>
      </c>
    </row>
    <row r="3521" spans="1:11">
      <c r="A3521">
        <v>90</v>
      </c>
      <c r="B3521" t="b">
        <v>0</v>
      </c>
      <c r="C3521" t="s">
        <v>44570</v>
      </c>
      <c r="D3521">
        <v>1037022454355</v>
      </c>
      <c r="E3521">
        <v>1</v>
      </c>
      <c r="F3521">
        <v>6070997153</v>
      </c>
      <c r="G3521">
        <v>600000</v>
      </c>
      <c r="H3521" t="s">
        <v>40297</v>
      </c>
      <c r="I3521">
        <v>16443</v>
      </c>
      <c r="J3521">
        <v>24</v>
      </c>
      <c r="K3521">
        <v>50</v>
      </c>
    </row>
    <row r="3522" spans="1:11">
      <c r="A3522">
        <v>90</v>
      </c>
      <c r="B3522" t="b">
        <v>0</v>
      </c>
      <c r="C3522" t="s">
        <v>46284</v>
      </c>
      <c r="D3522">
        <v>1037022454355</v>
      </c>
      <c r="E3522">
        <v>1</v>
      </c>
      <c r="F3522">
        <v>6126133091</v>
      </c>
      <c r="G3522">
        <v>450000</v>
      </c>
      <c r="H3522" t="s">
        <v>40297</v>
      </c>
      <c r="I3522">
        <v>16447</v>
      </c>
      <c r="J3522">
        <v>18</v>
      </c>
      <c r="K3522">
        <v>25</v>
      </c>
    </row>
    <row r="3523" spans="1:11">
      <c r="A3523">
        <v>90</v>
      </c>
      <c r="B3523" t="b">
        <v>0</v>
      </c>
      <c r="C3523" t="s">
        <v>40627</v>
      </c>
      <c r="D3523">
        <v>1037022454355</v>
      </c>
      <c r="E3523">
        <v>1</v>
      </c>
      <c r="F3523">
        <v>6073354340</v>
      </c>
      <c r="G3523">
        <v>439800</v>
      </c>
      <c r="H3523" t="s">
        <v>40297</v>
      </c>
      <c r="I3523">
        <v>16451</v>
      </c>
      <c r="J3523">
        <v>20</v>
      </c>
      <c r="K3523">
        <v>25</v>
      </c>
    </row>
    <row r="3524" spans="1:11">
      <c r="A3524">
        <v>90</v>
      </c>
      <c r="B3524" t="b">
        <v>0</v>
      </c>
      <c r="C3524" t="s">
        <v>40902</v>
      </c>
      <c r="D3524">
        <v>1037022454355</v>
      </c>
      <c r="E3524">
        <v>1</v>
      </c>
      <c r="F3524">
        <v>6109466194</v>
      </c>
      <c r="G3524">
        <v>650000</v>
      </c>
      <c r="H3524" t="s">
        <v>40297</v>
      </c>
      <c r="I3524">
        <v>16455</v>
      </c>
      <c r="J3524">
        <v>20</v>
      </c>
      <c r="K3524">
        <v>25</v>
      </c>
    </row>
    <row r="3525" spans="1:11">
      <c r="A3525">
        <v>90</v>
      </c>
      <c r="B3525" t="b">
        <v>0</v>
      </c>
      <c r="C3525" t="s">
        <v>46764</v>
      </c>
      <c r="D3525">
        <v>1037022454355</v>
      </c>
      <c r="E3525">
        <v>1</v>
      </c>
      <c r="F3525">
        <v>6130079108</v>
      </c>
      <c r="G3525">
        <v>6001000</v>
      </c>
      <c r="H3525" t="s">
        <v>40297</v>
      </c>
      <c r="I3525">
        <v>16457</v>
      </c>
      <c r="J3525">
        <v>3</v>
      </c>
      <c r="K3525">
        <v>3</v>
      </c>
    </row>
    <row r="3526" spans="1:11">
      <c r="A3526">
        <v>90</v>
      </c>
      <c r="B3526" t="b">
        <v>0</v>
      </c>
      <c r="C3526" t="s">
        <v>42094</v>
      </c>
      <c r="D3526">
        <v>1037022454355</v>
      </c>
      <c r="E3526">
        <v>1</v>
      </c>
      <c r="F3526">
        <v>6102427819</v>
      </c>
      <c r="G3526">
        <v>6000000</v>
      </c>
      <c r="H3526" t="s">
        <v>40297</v>
      </c>
      <c r="I3526">
        <v>16457</v>
      </c>
      <c r="J3526">
        <v>23</v>
      </c>
      <c r="K3526">
        <v>52</v>
      </c>
    </row>
    <row r="3527" spans="1:11">
      <c r="A3527">
        <v>90</v>
      </c>
      <c r="B3527" t="b">
        <v>0</v>
      </c>
      <c r="C3527" t="s">
        <v>42469</v>
      </c>
      <c r="D3527">
        <v>1037022454355</v>
      </c>
      <c r="E3527">
        <v>1</v>
      </c>
      <c r="F3527">
        <v>6089716303</v>
      </c>
      <c r="G3527">
        <v>733800</v>
      </c>
      <c r="H3527" t="s">
        <v>40297</v>
      </c>
      <c r="I3527">
        <v>16467</v>
      </c>
      <c r="J3527">
        <v>24</v>
      </c>
      <c r="K3527">
        <v>49</v>
      </c>
    </row>
    <row r="3528" spans="1:11">
      <c r="A3528">
        <v>30</v>
      </c>
      <c r="B3528" t="b">
        <v>0</v>
      </c>
      <c r="C3528" t="s">
        <v>44685</v>
      </c>
      <c r="D3528">
        <v>1037022454355</v>
      </c>
      <c r="E3528">
        <v>1</v>
      </c>
      <c r="F3528">
        <v>6125315692</v>
      </c>
      <c r="G3528">
        <v>700000</v>
      </c>
      <c r="H3528" t="s">
        <v>40297</v>
      </c>
      <c r="I3528">
        <v>16467</v>
      </c>
      <c r="J3528">
        <v>5</v>
      </c>
      <c r="K3528">
        <v>5</v>
      </c>
    </row>
    <row r="3529" spans="1:11">
      <c r="A3529">
        <v>90</v>
      </c>
      <c r="B3529" t="b">
        <v>0</v>
      </c>
      <c r="C3529" t="s">
        <v>46466</v>
      </c>
      <c r="D3529">
        <v>1037022454355</v>
      </c>
      <c r="E3529">
        <v>1</v>
      </c>
      <c r="F3529">
        <v>6126138890</v>
      </c>
      <c r="G3529">
        <v>499900</v>
      </c>
      <c r="H3529" t="s">
        <v>40297</v>
      </c>
      <c r="I3529">
        <v>16467</v>
      </c>
      <c r="J3529">
        <v>25</v>
      </c>
      <c r="K3529">
        <v>25</v>
      </c>
    </row>
    <row r="3530" spans="1:11">
      <c r="A3530">
        <v>90</v>
      </c>
      <c r="B3530" t="b">
        <v>0</v>
      </c>
      <c r="C3530" t="s">
        <v>46177</v>
      </c>
      <c r="D3530">
        <v>1037022454355</v>
      </c>
      <c r="E3530">
        <v>1</v>
      </c>
      <c r="F3530">
        <v>6125652974</v>
      </c>
      <c r="G3530">
        <v>499800</v>
      </c>
      <c r="H3530" t="s">
        <v>40297</v>
      </c>
      <c r="I3530">
        <v>16467</v>
      </c>
      <c r="J3530">
        <v>23</v>
      </c>
      <c r="K3530">
        <v>37</v>
      </c>
    </row>
    <row r="3531" spans="1:11">
      <c r="A3531">
        <v>90</v>
      </c>
      <c r="B3531" t="b">
        <v>0</v>
      </c>
      <c r="C3531" t="s">
        <v>42500</v>
      </c>
      <c r="D3531">
        <v>1037022454355</v>
      </c>
      <c r="E3531">
        <v>1</v>
      </c>
      <c r="F3531">
        <v>6089716524</v>
      </c>
      <c r="G3531">
        <v>436900</v>
      </c>
      <c r="H3531" t="s">
        <v>40297</v>
      </c>
      <c r="I3531">
        <v>16469</v>
      </c>
      <c r="J3531">
        <v>36</v>
      </c>
      <c r="K3531">
        <v>36</v>
      </c>
    </row>
    <row r="3532" spans="1:11">
      <c r="A3532">
        <v>90</v>
      </c>
      <c r="B3532" t="b">
        <v>0</v>
      </c>
      <c r="C3532" t="s">
        <v>43810</v>
      </c>
      <c r="D3532">
        <v>1037022454355</v>
      </c>
      <c r="E3532">
        <v>1</v>
      </c>
      <c r="F3532">
        <v>6087135722</v>
      </c>
      <c r="G3532">
        <v>428800</v>
      </c>
      <c r="H3532" t="s">
        <v>40297</v>
      </c>
      <c r="I3532">
        <v>16469</v>
      </c>
      <c r="J3532">
        <v>23</v>
      </c>
      <c r="K3532">
        <v>26</v>
      </c>
    </row>
    <row r="3533" spans="1:11">
      <c r="A3533">
        <v>90</v>
      </c>
      <c r="B3533" t="b">
        <v>0</v>
      </c>
      <c r="C3533" t="s">
        <v>40708</v>
      </c>
      <c r="D3533">
        <v>1037022454355</v>
      </c>
      <c r="E3533">
        <v>1</v>
      </c>
      <c r="F3533">
        <v>6109465139</v>
      </c>
      <c r="G3533">
        <v>427900</v>
      </c>
      <c r="H3533" t="s">
        <v>40297</v>
      </c>
      <c r="I3533">
        <v>16469</v>
      </c>
      <c r="J3533">
        <v>14</v>
      </c>
      <c r="K3533">
        <v>25</v>
      </c>
    </row>
    <row r="3534" spans="1:11">
      <c r="A3534">
        <v>90</v>
      </c>
      <c r="B3534" t="b">
        <v>0</v>
      </c>
      <c r="C3534" t="s">
        <v>46207</v>
      </c>
      <c r="D3534">
        <v>1037022454355</v>
      </c>
      <c r="E3534">
        <v>1</v>
      </c>
      <c r="F3534">
        <v>6104370344</v>
      </c>
      <c r="G3534">
        <v>427600</v>
      </c>
      <c r="H3534" t="s">
        <v>40297</v>
      </c>
      <c r="I3534">
        <v>16469</v>
      </c>
      <c r="J3534">
        <v>1</v>
      </c>
      <c r="K3534">
        <v>10</v>
      </c>
    </row>
    <row r="3535" spans="1:11">
      <c r="A3535">
        <v>90</v>
      </c>
      <c r="B3535" t="b">
        <v>0</v>
      </c>
      <c r="C3535" t="s">
        <v>46315</v>
      </c>
      <c r="D3535">
        <v>1037022454355</v>
      </c>
      <c r="E3535">
        <v>1</v>
      </c>
      <c r="F3535">
        <v>6128295145</v>
      </c>
      <c r="G3535">
        <v>427600</v>
      </c>
      <c r="H3535" t="s">
        <v>40297</v>
      </c>
      <c r="I3535">
        <v>16469</v>
      </c>
      <c r="J3535">
        <v>10</v>
      </c>
      <c r="K3535">
        <v>10</v>
      </c>
    </row>
    <row r="3536" spans="1:11">
      <c r="A3536">
        <v>90</v>
      </c>
      <c r="B3536" t="b">
        <v>0</v>
      </c>
      <c r="C3536" t="s">
        <v>46278</v>
      </c>
      <c r="D3536">
        <v>1037022454355</v>
      </c>
      <c r="E3536">
        <v>1</v>
      </c>
      <c r="F3536">
        <v>6120298432</v>
      </c>
      <c r="G3536">
        <v>427500</v>
      </c>
      <c r="H3536" t="s">
        <v>40297</v>
      </c>
      <c r="I3536">
        <v>16469</v>
      </c>
      <c r="J3536">
        <v>1</v>
      </c>
      <c r="K3536">
        <v>13</v>
      </c>
    </row>
    <row r="3537" spans="1:11">
      <c r="A3537">
        <v>90</v>
      </c>
      <c r="B3537" t="b">
        <v>0</v>
      </c>
      <c r="C3537" t="s">
        <v>42829</v>
      </c>
      <c r="D3537">
        <v>1037022454355</v>
      </c>
      <c r="E3537">
        <v>1</v>
      </c>
      <c r="F3537">
        <v>6085655374</v>
      </c>
      <c r="G3537">
        <v>1000000</v>
      </c>
      <c r="H3537" t="s">
        <v>40297</v>
      </c>
      <c r="I3537">
        <v>16475</v>
      </c>
      <c r="J3537">
        <v>15</v>
      </c>
      <c r="K3537">
        <v>30</v>
      </c>
    </row>
    <row r="3538" spans="1:11">
      <c r="A3538">
        <v>90</v>
      </c>
      <c r="B3538" t="b">
        <v>0</v>
      </c>
      <c r="C3538" t="s">
        <v>45140</v>
      </c>
      <c r="D3538">
        <v>1037022454355</v>
      </c>
      <c r="E3538">
        <v>1</v>
      </c>
      <c r="F3538">
        <v>6095270161</v>
      </c>
      <c r="G3538">
        <v>749000</v>
      </c>
      <c r="H3538" t="s">
        <v>40297</v>
      </c>
      <c r="I3538">
        <v>16475</v>
      </c>
      <c r="J3538">
        <v>24</v>
      </c>
      <c r="K3538">
        <v>50</v>
      </c>
    </row>
    <row r="3539" spans="1:11">
      <c r="A3539">
        <v>90</v>
      </c>
      <c r="B3539" t="b">
        <v>0</v>
      </c>
      <c r="C3539" t="s">
        <v>41383</v>
      </c>
      <c r="D3539">
        <v>1037022454355</v>
      </c>
      <c r="E3539">
        <v>1</v>
      </c>
      <c r="F3539">
        <v>6113532023</v>
      </c>
      <c r="G3539">
        <v>748900</v>
      </c>
      <c r="H3539" t="s">
        <v>40297</v>
      </c>
      <c r="I3539">
        <v>16475</v>
      </c>
      <c r="J3539">
        <v>8</v>
      </c>
      <c r="K3539">
        <v>25</v>
      </c>
    </row>
    <row r="3540" spans="1:11">
      <c r="A3540">
        <v>90</v>
      </c>
      <c r="B3540" t="b">
        <v>0</v>
      </c>
      <c r="C3540" t="s">
        <v>46447</v>
      </c>
      <c r="D3540">
        <v>1037022454355</v>
      </c>
      <c r="E3540">
        <v>1</v>
      </c>
      <c r="F3540">
        <v>6127055882</v>
      </c>
      <c r="G3540">
        <v>650000</v>
      </c>
      <c r="H3540" t="s">
        <v>40297</v>
      </c>
      <c r="I3540">
        <v>16475</v>
      </c>
      <c r="J3540">
        <v>3</v>
      </c>
      <c r="K3540">
        <v>3</v>
      </c>
    </row>
    <row r="3541" spans="1:11">
      <c r="A3541">
        <v>90</v>
      </c>
      <c r="B3541" t="b">
        <v>0</v>
      </c>
      <c r="C3541" t="s">
        <v>46001</v>
      </c>
      <c r="D3541">
        <v>1037022454355</v>
      </c>
      <c r="E3541">
        <v>1</v>
      </c>
      <c r="F3541">
        <v>6127462425</v>
      </c>
      <c r="G3541">
        <v>649400</v>
      </c>
      <c r="H3541" t="s">
        <v>40297</v>
      </c>
      <c r="I3541">
        <v>16475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46257</v>
      </c>
      <c r="D3542">
        <v>1037022454355</v>
      </c>
      <c r="E3542">
        <v>1</v>
      </c>
      <c r="F3542">
        <v>6120297477</v>
      </c>
      <c r="G3542">
        <v>649300</v>
      </c>
      <c r="H3542" t="s">
        <v>40297</v>
      </c>
      <c r="I3542">
        <v>16475</v>
      </c>
      <c r="J3542">
        <v>16</v>
      </c>
      <c r="K3542">
        <v>26</v>
      </c>
    </row>
    <row r="3543" spans="1:11">
      <c r="A3543">
        <v>30</v>
      </c>
      <c r="B3543" t="b">
        <v>0</v>
      </c>
      <c r="C3543" t="s">
        <v>40613</v>
      </c>
      <c r="D3543">
        <v>1037022454355</v>
      </c>
      <c r="E3543">
        <v>1</v>
      </c>
      <c r="F3543">
        <v>6125651976</v>
      </c>
      <c r="G3543">
        <v>798100</v>
      </c>
      <c r="H3543" t="s">
        <v>40297</v>
      </c>
      <c r="I3543">
        <v>16477</v>
      </c>
      <c r="J3543">
        <v>2</v>
      </c>
      <c r="K3543">
        <v>2</v>
      </c>
    </row>
    <row r="3544" spans="1:11">
      <c r="A3544">
        <v>90</v>
      </c>
      <c r="B3544" t="b">
        <v>0</v>
      </c>
      <c r="C3544" t="s">
        <v>47359</v>
      </c>
      <c r="D3544">
        <v>1037022454355</v>
      </c>
      <c r="E3544">
        <v>1</v>
      </c>
      <c r="F3544">
        <v>6131651249</v>
      </c>
      <c r="G3544">
        <v>600000</v>
      </c>
      <c r="H3544" t="s">
        <v>40297</v>
      </c>
      <c r="I3544">
        <v>16477</v>
      </c>
      <c r="J3544">
        <v>27</v>
      </c>
      <c r="K3544">
        <v>27</v>
      </c>
    </row>
    <row r="3545" spans="1:11">
      <c r="A3545">
        <v>90</v>
      </c>
      <c r="B3545" t="b">
        <v>0</v>
      </c>
      <c r="C3545" t="s">
        <v>44545</v>
      </c>
      <c r="D3545">
        <v>1037022454355</v>
      </c>
      <c r="E3545">
        <v>1</v>
      </c>
      <c r="F3545">
        <v>6068101910</v>
      </c>
      <c r="G3545">
        <v>78850</v>
      </c>
      <c r="H3545" t="s">
        <v>40297</v>
      </c>
      <c r="I3545">
        <v>16481</v>
      </c>
      <c r="J3545">
        <v>29</v>
      </c>
      <c r="K3545">
        <v>39</v>
      </c>
    </row>
    <row r="3546" spans="1:11">
      <c r="A3546">
        <v>90</v>
      </c>
      <c r="B3546" t="b">
        <v>0</v>
      </c>
      <c r="C3546" t="s">
        <v>44686</v>
      </c>
      <c r="D3546">
        <v>1037022454355</v>
      </c>
      <c r="E3546">
        <v>1</v>
      </c>
      <c r="F3546">
        <v>6122464912</v>
      </c>
      <c r="G3546">
        <v>250000</v>
      </c>
      <c r="H3546" t="s">
        <v>40297</v>
      </c>
      <c r="I3546">
        <v>16495</v>
      </c>
      <c r="J3546">
        <v>68</v>
      </c>
      <c r="K3546">
        <v>97</v>
      </c>
    </row>
    <row r="3547" spans="1:11">
      <c r="A3547">
        <v>90</v>
      </c>
      <c r="B3547" t="b">
        <v>0</v>
      </c>
      <c r="C3547" t="s">
        <v>42330</v>
      </c>
      <c r="D3547">
        <v>1037022454355</v>
      </c>
      <c r="E3547">
        <v>1</v>
      </c>
      <c r="F3547">
        <v>6089715328</v>
      </c>
      <c r="G3547">
        <v>270000</v>
      </c>
      <c r="H3547" t="s">
        <v>40297</v>
      </c>
      <c r="I3547">
        <v>16497</v>
      </c>
      <c r="J3547">
        <v>37</v>
      </c>
      <c r="K3547">
        <v>50</v>
      </c>
    </row>
    <row r="3548" spans="1:11">
      <c r="A3548">
        <v>90</v>
      </c>
      <c r="B3548" t="b">
        <v>0</v>
      </c>
      <c r="C3548" t="s">
        <v>45159</v>
      </c>
      <c r="D3548">
        <v>1037022454355</v>
      </c>
      <c r="E3548">
        <v>1</v>
      </c>
      <c r="F3548">
        <v>6067188113</v>
      </c>
      <c r="G3548">
        <v>500000</v>
      </c>
      <c r="H3548" t="s">
        <v>40297</v>
      </c>
      <c r="I3548">
        <v>16499</v>
      </c>
      <c r="J3548">
        <v>24</v>
      </c>
      <c r="K3548">
        <v>24</v>
      </c>
    </row>
    <row r="3549" spans="1:11">
      <c r="A3549">
        <v>90</v>
      </c>
      <c r="B3549" t="b">
        <v>0</v>
      </c>
      <c r="C3549" t="s">
        <v>42379</v>
      </c>
      <c r="D3549">
        <v>1037022454355</v>
      </c>
      <c r="E3549">
        <v>1</v>
      </c>
      <c r="F3549">
        <v>6089715614</v>
      </c>
      <c r="G3549">
        <v>480000</v>
      </c>
      <c r="H3549" t="s">
        <v>40297</v>
      </c>
      <c r="I3549">
        <v>16499</v>
      </c>
      <c r="J3549">
        <v>50</v>
      </c>
      <c r="K3549">
        <v>50</v>
      </c>
    </row>
    <row r="3550" spans="1:11">
      <c r="A3550">
        <v>90</v>
      </c>
      <c r="B3550" t="b">
        <v>0</v>
      </c>
      <c r="C3550" t="s">
        <v>43818</v>
      </c>
      <c r="D3550">
        <v>1037022454355</v>
      </c>
      <c r="E3550">
        <v>1</v>
      </c>
      <c r="F3550">
        <v>6077534731</v>
      </c>
      <c r="G3550">
        <v>450000</v>
      </c>
      <c r="H3550" t="s">
        <v>40297</v>
      </c>
      <c r="I3550">
        <v>16499</v>
      </c>
      <c r="J3550">
        <v>19</v>
      </c>
      <c r="K3550">
        <v>25</v>
      </c>
    </row>
    <row r="3551" spans="1:11">
      <c r="A3551">
        <v>90</v>
      </c>
      <c r="B3551" t="b">
        <v>0</v>
      </c>
      <c r="C3551" t="s">
        <v>40958</v>
      </c>
      <c r="D3551">
        <v>1037022454355</v>
      </c>
      <c r="E3551">
        <v>1</v>
      </c>
      <c r="F3551">
        <v>6087118697</v>
      </c>
      <c r="G3551">
        <v>249000</v>
      </c>
      <c r="H3551" t="s">
        <v>40297</v>
      </c>
      <c r="I3551">
        <v>16505</v>
      </c>
      <c r="J3551">
        <v>57</v>
      </c>
      <c r="K3551">
        <v>106</v>
      </c>
    </row>
    <row r="3552" spans="1:11">
      <c r="A3552">
        <v>90</v>
      </c>
      <c r="B3552" t="b">
        <v>0</v>
      </c>
      <c r="C3552" t="s">
        <v>42172</v>
      </c>
      <c r="D3552">
        <v>1037022454355</v>
      </c>
      <c r="E3552">
        <v>1</v>
      </c>
      <c r="F3552">
        <v>6073133673</v>
      </c>
      <c r="G3552">
        <v>150000</v>
      </c>
      <c r="H3552" t="s">
        <v>40297</v>
      </c>
      <c r="I3552">
        <v>16507</v>
      </c>
      <c r="J3552">
        <v>10</v>
      </c>
      <c r="K3552">
        <v>10</v>
      </c>
    </row>
    <row r="3553" spans="1:11">
      <c r="A3553">
        <v>90</v>
      </c>
      <c r="B3553" t="b">
        <v>0</v>
      </c>
      <c r="C3553" t="s">
        <v>41559</v>
      </c>
      <c r="D3553">
        <v>1037022454355</v>
      </c>
      <c r="E3553">
        <v>1</v>
      </c>
      <c r="F3553">
        <v>6073392270</v>
      </c>
      <c r="G3553">
        <v>149900</v>
      </c>
      <c r="H3553" t="s">
        <v>40297</v>
      </c>
      <c r="I3553">
        <v>16507</v>
      </c>
      <c r="J3553">
        <v>10</v>
      </c>
      <c r="K3553">
        <v>25</v>
      </c>
    </row>
    <row r="3554" spans="1:11">
      <c r="A3554">
        <v>90</v>
      </c>
      <c r="B3554" t="b">
        <v>0</v>
      </c>
      <c r="C3554" t="s">
        <v>46166</v>
      </c>
      <c r="D3554">
        <v>1037022454355</v>
      </c>
      <c r="E3554">
        <v>1</v>
      </c>
      <c r="F3554">
        <v>6127043868</v>
      </c>
      <c r="G3554">
        <v>125000</v>
      </c>
      <c r="H3554" t="s">
        <v>40297</v>
      </c>
      <c r="I3554">
        <v>16507</v>
      </c>
      <c r="J3554">
        <v>49</v>
      </c>
      <c r="K3554">
        <v>50</v>
      </c>
    </row>
    <row r="3555" spans="1:11">
      <c r="A3555">
        <v>90</v>
      </c>
      <c r="B3555" t="b">
        <v>0</v>
      </c>
      <c r="C3555" t="s">
        <v>46900</v>
      </c>
      <c r="D3555">
        <v>1037022454355</v>
      </c>
      <c r="E3555">
        <v>1</v>
      </c>
      <c r="F3555">
        <v>6130049811</v>
      </c>
      <c r="G3555">
        <v>80000</v>
      </c>
      <c r="H3555" t="s">
        <v>40297</v>
      </c>
      <c r="I3555">
        <v>16513</v>
      </c>
      <c r="J3555">
        <v>113</v>
      </c>
      <c r="K3555">
        <v>113</v>
      </c>
    </row>
    <row r="3556" spans="1:11">
      <c r="A3556">
        <v>90</v>
      </c>
      <c r="B3556" t="b">
        <v>0</v>
      </c>
      <c r="C3556" t="s">
        <v>45180</v>
      </c>
      <c r="D3556">
        <v>1037022454355</v>
      </c>
      <c r="E3556">
        <v>1</v>
      </c>
      <c r="F3556">
        <v>6079640060</v>
      </c>
      <c r="G3556">
        <v>651000</v>
      </c>
      <c r="H3556" t="s">
        <v>40297</v>
      </c>
      <c r="I3556">
        <v>16519</v>
      </c>
      <c r="J3556">
        <v>2</v>
      </c>
      <c r="K3556">
        <v>35</v>
      </c>
    </row>
    <row r="3557" spans="1:11">
      <c r="A3557">
        <v>90</v>
      </c>
      <c r="B3557" t="b">
        <v>0</v>
      </c>
      <c r="C3557" t="s">
        <v>46704</v>
      </c>
      <c r="D3557">
        <v>1037022454355</v>
      </c>
      <c r="E3557">
        <v>1</v>
      </c>
      <c r="F3557">
        <v>6129932258</v>
      </c>
      <c r="G3557">
        <v>190000</v>
      </c>
      <c r="H3557" t="s">
        <v>40297</v>
      </c>
      <c r="I3557">
        <v>16519</v>
      </c>
      <c r="J3557">
        <v>223</v>
      </c>
      <c r="K3557">
        <v>223</v>
      </c>
    </row>
    <row r="3558" spans="1:11">
      <c r="A3558">
        <v>90</v>
      </c>
      <c r="B3558" t="b">
        <v>0</v>
      </c>
      <c r="C3558" t="s">
        <v>46848</v>
      </c>
      <c r="D3558">
        <v>1037022454355</v>
      </c>
      <c r="E3558">
        <v>1</v>
      </c>
      <c r="F3558">
        <v>6123494758</v>
      </c>
      <c r="G3558">
        <v>189900</v>
      </c>
      <c r="H3558" t="s">
        <v>40297</v>
      </c>
      <c r="I3558">
        <v>16519</v>
      </c>
      <c r="J3558">
        <v>18</v>
      </c>
      <c r="K3558">
        <v>18</v>
      </c>
    </row>
    <row r="3559" spans="1:11">
      <c r="A3559">
        <v>90</v>
      </c>
      <c r="B3559" t="b">
        <v>0</v>
      </c>
      <c r="C3559" t="s">
        <v>46348</v>
      </c>
      <c r="D3559">
        <v>1037022454355</v>
      </c>
      <c r="E3559">
        <v>1</v>
      </c>
      <c r="F3559">
        <v>6108471956</v>
      </c>
      <c r="G3559">
        <v>759400</v>
      </c>
      <c r="H3559" t="s">
        <v>40297</v>
      </c>
      <c r="I3559">
        <v>16521</v>
      </c>
      <c r="J3559">
        <v>24</v>
      </c>
      <c r="K3559">
        <v>29</v>
      </c>
    </row>
    <row r="3560" spans="1:11">
      <c r="A3560">
        <v>90</v>
      </c>
      <c r="B3560" t="b">
        <v>0</v>
      </c>
      <c r="C3560" t="s">
        <v>46914</v>
      </c>
      <c r="D3560">
        <v>1037022454355</v>
      </c>
      <c r="E3560">
        <v>1</v>
      </c>
      <c r="F3560">
        <v>6130050197</v>
      </c>
      <c r="G3560">
        <v>50000</v>
      </c>
      <c r="H3560" t="s">
        <v>40297</v>
      </c>
      <c r="I3560">
        <v>16521</v>
      </c>
      <c r="J3560">
        <v>158</v>
      </c>
      <c r="K3560">
        <v>158</v>
      </c>
    </row>
    <row r="3561" spans="1:11">
      <c r="A3561">
        <v>90</v>
      </c>
      <c r="B3561" t="b">
        <v>0</v>
      </c>
      <c r="C3561" t="s">
        <v>47537</v>
      </c>
      <c r="D3561">
        <v>1037022454355</v>
      </c>
      <c r="E3561">
        <v>1</v>
      </c>
      <c r="F3561">
        <v>6130558081</v>
      </c>
      <c r="G3561">
        <v>49000</v>
      </c>
      <c r="H3561" t="s">
        <v>40297</v>
      </c>
      <c r="I3561">
        <v>16521</v>
      </c>
      <c r="J3561">
        <v>1</v>
      </c>
      <c r="K3561">
        <v>1</v>
      </c>
    </row>
    <row r="3562" spans="1:11">
      <c r="A3562">
        <v>90</v>
      </c>
      <c r="B3562" t="b">
        <v>0</v>
      </c>
      <c r="C3562" t="s">
        <v>46779</v>
      </c>
      <c r="D3562">
        <v>1037022454355</v>
      </c>
      <c r="E3562">
        <v>1</v>
      </c>
      <c r="F3562">
        <v>6081844971</v>
      </c>
      <c r="G3562">
        <v>48990</v>
      </c>
      <c r="H3562" t="s">
        <v>40297</v>
      </c>
      <c r="I3562">
        <v>16521</v>
      </c>
      <c r="J3562">
        <v>7</v>
      </c>
      <c r="K3562">
        <v>10</v>
      </c>
    </row>
    <row r="3563" spans="1:11">
      <c r="A3563">
        <v>90</v>
      </c>
      <c r="B3563" t="b">
        <v>0</v>
      </c>
      <c r="C3563" t="s">
        <v>41832</v>
      </c>
      <c r="D3563">
        <v>1037022454355</v>
      </c>
      <c r="E3563">
        <v>1</v>
      </c>
      <c r="F3563">
        <v>6067794013</v>
      </c>
      <c r="G3563">
        <v>2500000</v>
      </c>
      <c r="H3563" t="s">
        <v>40297</v>
      </c>
      <c r="I3563">
        <v>16527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42374</v>
      </c>
      <c r="D3564">
        <v>1037022454355</v>
      </c>
      <c r="E3564">
        <v>1</v>
      </c>
      <c r="F3564">
        <v>6070349701</v>
      </c>
      <c r="G3564">
        <v>450000</v>
      </c>
      <c r="H3564" t="s">
        <v>40297</v>
      </c>
      <c r="I3564">
        <v>16527</v>
      </c>
      <c r="J3564">
        <v>6</v>
      </c>
      <c r="K3564">
        <v>6</v>
      </c>
    </row>
    <row r="3565" spans="1:11">
      <c r="A3565">
        <v>90</v>
      </c>
      <c r="B3565" t="b">
        <v>0</v>
      </c>
      <c r="C3565" t="s">
        <v>47470</v>
      </c>
      <c r="D3565">
        <v>1037022454355</v>
      </c>
      <c r="E3565">
        <v>1</v>
      </c>
      <c r="F3565">
        <v>6129933687</v>
      </c>
      <c r="G3565">
        <v>450000</v>
      </c>
      <c r="H3565" t="s">
        <v>40297</v>
      </c>
      <c r="I3565">
        <v>16527</v>
      </c>
      <c r="J3565">
        <v>109</v>
      </c>
      <c r="K3565">
        <v>109</v>
      </c>
    </row>
    <row r="3566" spans="1:11">
      <c r="A3566">
        <v>90</v>
      </c>
      <c r="B3566" t="b">
        <v>0</v>
      </c>
      <c r="C3566" t="s">
        <v>42544</v>
      </c>
      <c r="D3566">
        <v>1037022454355</v>
      </c>
      <c r="E3566">
        <v>1</v>
      </c>
      <c r="F3566">
        <v>6072185949</v>
      </c>
      <c r="G3566">
        <v>420000</v>
      </c>
      <c r="H3566" t="s">
        <v>40297</v>
      </c>
      <c r="I3566">
        <v>16527</v>
      </c>
      <c r="J3566">
        <v>196</v>
      </c>
      <c r="K3566">
        <v>198</v>
      </c>
    </row>
    <row r="3567" spans="1:11">
      <c r="A3567">
        <v>90</v>
      </c>
      <c r="B3567" t="b">
        <v>0</v>
      </c>
      <c r="C3567" t="s">
        <v>40477</v>
      </c>
      <c r="D3567">
        <v>1037022454355</v>
      </c>
      <c r="E3567">
        <v>1</v>
      </c>
      <c r="F3567">
        <v>6077547634</v>
      </c>
      <c r="G3567">
        <v>410000</v>
      </c>
      <c r="H3567" t="s">
        <v>40297</v>
      </c>
      <c r="I3567">
        <v>16527</v>
      </c>
      <c r="J3567">
        <v>213</v>
      </c>
      <c r="K3567">
        <v>248</v>
      </c>
    </row>
    <row r="3568" spans="1:11">
      <c r="A3568">
        <v>90</v>
      </c>
      <c r="B3568" t="b">
        <v>0</v>
      </c>
      <c r="C3568" t="s">
        <v>40589</v>
      </c>
      <c r="D3568">
        <v>1037022454355</v>
      </c>
      <c r="E3568">
        <v>1</v>
      </c>
      <c r="F3568">
        <v>6067849076</v>
      </c>
      <c r="G3568">
        <v>409700</v>
      </c>
      <c r="H3568" t="s">
        <v>40297</v>
      </c>
      <c r="I3568">
        <v>16527</v>
      </c>
      <c r="J3568">
        <v>113</v>
      </c>
      <c r="K3568">
        <v>230</v>
      </c>
    </row>
    <row r="3569" spans="1:11">
      <c r="A3569">
        <v>90</v>
      </c>
      <c r="B3569" t="b">
        <v>0</v>
      </c>
      <c r="C3569" t="s">
        <v>46276</v>
      </c>
      <c r="D3569">
        <v>1037022454355</v>
      </c>
      <c r="E3569">
        <v>1</v>
      </c>
      <c r="F3569">
        <v>6123050828</v>
      </c>
      <c r="G3569">
        <v>409600</v>
      </c>
      <c r="H3569" t="s">
        <v>40297</v>
      </c>
      <c r="I3569">
        <v>16527</v>
      </c>
      <c r="J3569">
        <v>3</v>
      </c>
      <c r="K3569">
        <v>18</v>
      </c>
    </row>
    <row r="3570" spans="1:11">
      <c r="A3570">
        <v>90</v>
      </c>
      <c r="B3570" t="b">
        <v>0</v>
      </c>
      <c r="C3570" t="s">
        <v>41424</v>
      </c>
      <c r="D3570">
        <v>1037022454355</v>
      </c>
      <c r="E3570">
        <v>1</v>
      </c>
      <c r="F3570">
        <v>6072179047</v>
      </c>
      <c r="G3570">
        <v>660000</v>
      </c>
      <c r="H3570" t="s">
        <v>40297</v>
      </c>
      <c r="I3570">
        <v>16533</v>
      </c>
      <c r="J3570">
        <v>1</v>
      </c>
      <c r="K3570">
        <v>35</v>
      </c>
    </row>
    <row r="3571" spans="1:11">
      <c r="A3571">
        <v>90</v>
      </c>
      <c r="B3571" t="b">
        <v>0</v>
      </c>
      <c r="C3571" t="s">
        <v>41135</v>
      </c>
      <c r="D3571">
        <v>1037022454355</v>
      </c>
      <c r="E3571">
        <v>1</v>
      </c>
      <c r="F3571">
        <v>6072177507</v>
      </c>
      <c r="G3571">
        <v>4000000</v>
      </c>
      <c r="H3571" t="s">
        <v>40297</v>
      </c>
      <c r="I3571">
        <v>16535</v>
      </c>
      <c r="J3571">
        <v>3</v>
      </c>
      <c r="K3571">
        <v>57</v>
      </c>
    </row>
    <row r="3572" spans="1:11">
      <c r="A3572">
        <v>90</v>
      </c>
      <c r="B3572" t="b">
        <v>0</v>
      </c>
      <c r="C3572" t="s">
        <v>44040</v>
      </c>
      <c r="D3572">
        <v>1037022454355</v>
      </c>
      <c r="E3572">
        <v>1</v>
      </c>
      <c r="F3572">
        <v>6086055764</v>
      </c>
      <c r="G3572">
        <v>9600000</v>
      </c>
      <c r="H3572" t="s">
        <v>40297</v>
      </c>
      <c r="I3572">
        <v>16537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45312</v>
      </c>
      <c r="D3573">
        <v>1037022454355</v>
      </c>
      <c r="E3573">
        <v>1</v>
      </c>
      <c r="F3573">
        <v>6118733187</v>
      </c>
      <c r="G3573">
        <v>9478000</v>
      </c>
      <c r="H3573" t="s">
        <v>40297</v>
      </c>
      <c r="I3573">
        <v>16537</v>
      </c>
      <c r="J3573">
        <v>4</v>
      </c>
      <c r="K3573">
        <v>5</v>
      </c>
    </row>
    <row r="3574" spans="1:11">
      <c r="A3574">
        <v>90</v>
      </c>
      <c r="B3574" t="b">
        <v>0</v>
      </c>
      <c r="C3574" t="s">
        <v>47229</v>
      </c>
      <c r="D3574">
        <v>1037022454355</v>
      </c>
      <c r="E3574">
        <v>1</v>
      </c>
      <c r="F3574">
        <v>6131074298</v>
      </c>
      <c r="G3574">
        <v>8500000</v>
      </c>
      <c r="H3574" t="s">
        <v>40297</v>
      </c>
      <c r="I3574">
        <v>16537</v>
      </c>
      <c r="J3574">
        <v>2</v>
      </c>
      <c r="K3574">
        <v>2</v>
      </c>
    </row>
    <row r="3575" spans="1:11">
      <c r="A3575">
        <v>90</v>
      </c>
      <c r="B3575" t="b">
        <v>0</v>
      </c>
      <c r="C3575" t="s">
        <v>47498</v>
      </c>
      <c r="D3575">
        <v>1037022454355</v>
      </c>
      <c r="E3575">
        <v>1</v>
      </c>
      <c r="F3575">
        <v>6126821356</v>
      </c>
      <c r="G3575">
        <v>8499000</v>
      </c>
      <c r="H3575" t="s">
        <v>40297</v>
      </c>
      <c r="I3575">
        <v>16537</v>
      </c>
      <c r="J3575">
        <v>1</v>
      </c>
      <c r="K3575">
        <v>5</v>
      </c>
    </row>
    <row r="3576" spans="1:11">
      <c r="A3576">
        <v>90</v>
      </c>
      <c r="B3576" t="b">
        <v>0</v>
      </c>
      <c r="C3576" t="s">
        <v>40798</v>
      </c>
      <c r="D3576">
        <v>1037022454355</v>
      </c>
      <c r="E3576">
        <v>1</v>
      </c>
      <c r="F3576">
        <v>6076206063</v>
      </c>
      <c r="G3576">
        <v>2500000</v>
      </c>
      <c r="H3576" t="s">
        <v>40297</v>
      </c>
      <c r="I3576">
        <v>16631</v>
      </c>
      <c r="J3576">
        <v>8</v>
      </c>
      <c r="K3576">
        <v>8</v>
      </c>
    </row>
    <row r="3577" spans="1:11">
      <c r="A3577">
        <v>90</v>
      </c>
      <c r="B3577" t="b">
        <v>0</v>
      </c>
      <c r="C3577" t="s">
        <v>42029</v>
      </c>
      <c r="D3577">
        <v>1037022454355</v>
      </c>
      <c r="E3577">
        <v>1</v>
      </c>
      <c r="F3577">
        <v>6081488597</v>
      </c>
      <c r="G3577">
        <v>9500</v>
      </c>
      <c r="H3577" t="s">
        <v>40297</v>
      </c>
      <c r="I3577">
        <v>16638</v>
      </c>
      <c r="J3577">
        <v>714</v>
      </c>
      <c r="K3577">
        <v>714</v>
      </c>
    </row>
    <row r="3578" spans="1:11">
      <c r="A3578">
        <v>90</v>
      </c>
      <c r="B3578" t="b">
        <v>0</v>
      </c>
      <c r="C3578" t="s">
        <v>42589</v>
      </c>
      <c r="D3578">
        <v>1037022454355</v>
      </c>
      <c r="E3578">
        <v>1</v>
      </c>
      <c r="F3578">
        <v>6093288822</v>
      </c>
      <c r="G3578">
        <v>9492</v>
      </c>
      <c r="H3578" t="s">
        <v>40297</v>
      </c>
      <c r="I3578">
        <v>16638</v>
      </c>
      <c r="J3578">
        <v>6754</v>
      </c>
      <c r="K3578">
        <v>6754</v>
      </c>
    </row>
    <row r="3579" spans="1:11">
      <c r="A3579">
        <v>90</v>
      </c>
      <c r="B3579" t="b">
        <v>0</v>
      </c>
      <c r="C3579" t="s">
        <v>47615</v>
      </c>
      <c r="D3579">
        <v>1037022454355</v>
      </c>
      <c r="E3579">
        <v>1</v>
      </c>
      <c r="F3579">
        <v>6124301842</v>
      </c>
      <c r="G3579">
        <v>9398</v>
      </c>
      <c r="H3579" t="s">
        <v>40297</v>
      </c>
      <c r="I3579">
        <v>16638</v>
      </c>
      <c r="J3579">
        <v>3704</v>
      </c>
      <c r="K3579">
        <v>4704</v>
      </c>
    </row>
    <row r="3580" spans="1:11">
      <c r="A3580">
        <v>90</v>
      </c>
      <c r="B3580" t="b">
        <v>0</v>
      </c>
      <c r="C3580" t="s">
        <v>47779</v>
      </c>
      <c r="D3580">
        <v>1037022454355</v>
      </c>
      <c r="E3580">
        <v>1</v>
      </c>
      <c r="F3580">
        <v>6127692246</v>
      </c>
      <c r="G3580">
        <v>9397</v>
      </c>
      <c r="H3580" t="s">
        <v>40297</v>
      </c>
      <c r="I3580">
        <v>16638</v>
      </c>
      <c r="J3580">
        <v>9348</v>
      </c>
      <c r="K3580">
        <v>9348</v>
      </c>
    </row>
    <row r="3581" spans="1:11">
      <c r="A3581">
        <v>90</v>
      </c>
      <c r="B3581" t="b">
        <v>0</v>
      </c>
      <c r="C3581" t="s">
        <v>46111</v>
      </c>
      <c r="D3581">
        <v>1037022454355</v>
      </c>
      <c r="E3581">
        <v>1</v>
      </c>
      <c r="F3581">
        <v>6128811253</v>
      </c>
      <c r="G3581">
        <v>11000</v>
      </c>
      <c r="H3581" t="s">
        <v>40297</v>
      </c>
      <c r="I3581">
        <v>16641</v>
      </c>
      <c r="J3581">
        <v>6033</v>
      </c>
      <c r="K3581">
        <v>6033</v>
      </c>
    </row>
    <row r="3582" spans="1:11">
      <c r="A3582">
        <v>90</v>
      </c>
      <c r="B3582" t="b">
        <v>0</v>
      </c>
      <c r="C3582" t="s">
        <v>46970</v>
      </c>
      <c r="D3582">
        <v>1037022454355</v>
      </c>
      <c r="E3582">
        <v>1</v>
      </c>
      <c r="F3582">
        <v>6130510339</v>
      </c>
      <c r="G3582">
        <v>9500</v>
      </c>
      <c r="H3582" t="s">
        <v>40297</v>
      </c>
      <c r="I3582">
        <v>16641</v>
      </c>
      <c r="J3582">
        <v>11739</v>
      </c>
      <c r="K3582">
        <v>11792</v>
      </c>
    </row>
    <row r="3583" spans="1:11">
      <c r="A3583">
        <v>90</v>
      </c>
      <c r="B3583" t="b">
        <v>0</v>
      </c>
      <c r="C3583" t="s">
        <v>41937</v>
      </c>
      <c r="D3583">
        <v>1037022454355</v>
      </c>
      <c r="E3583">
        <v>1</v>
      </c>
      <c r="F3583">
        <v>6111113412</v>
      </c>
      <c r="G3583">
        <v>14000</v>
      </c>
      <c r="H3583" t="s">
        <v>40297</v>
      </c>
      <c r="I3583">
        <v>16644</v>
      </c>
      <c r="J3583">
        <v>6601</v>
      </c>
      <c r="K3583">
        <v>28700</v>
      </c>
    </row>
    <row r="3584" spans="1:11">
      <c r="A3584">
        <v>90</v>
      </c>
      <c r="B3584" t="b">
        <v>0</v>
      </c>
      <c r="C3584" t="s">
        <v>46934</v>
      </c>
      <c r="D3584">
        <v>1037022454355</v>
      </c>
      <c r="E3584">
        <v>1</v>
      </c>
      <c r="F3584">
        <v>6130509532</v>
      </c>
      <c r="G3584">
        <v>10000</v>
      </c>
      <c r="H3584" t="s">
        <v>40297</v>
      </c>
      <c r="I3584">
        <v>16644</v>
      </c>
      <c r="J3584">
        <v>10148</v>
      </c>
      <c r="K3584">
        <v>10148</v>
      </c>
    </row>
    <row r="3585" spans="1:11">
      <c r="A3585">
        <v>30</v>
      </c>
      <c r="B3585" t="b">
        <v>0</v>
      </c>
      <c r="C3585" t="s">
        <v>45434</v>
      </c>
      <c r="D3585">
        <v>1037022454355</v>
      </c>
      <c r="E3585">
        <v>1</v>
      </c>
      <c r="F3585">
        <v>6110017561</v>
      </c>
      <c r="G3585">
        <v>12000</v>
      </c>
      <c r="H3585" t="s">
        <v>40297</v>
      </c>
      <c r="I3585">
        <v>16647</v>
      </c>
      <c r="J3585">
        <v>1380</v>
      </c>
      <c r="K3585">
        <v>1380</v>
      </c>
    </row>
    <row r="3586" spans="1:11">
      <c r="A3586">
        <v>30</v>
      </c>
      <c r="B3586" t="b">
        <v>0</v>
      </c>
      <c r="C3586" t="s">
        <v>41166</v>
      </c>
      <c r="D3586">
        <v>1037022454355</v>
      </c>
      <c r="E3586">
        <v>1</v>
      </c>
      <c r="F3586">
        <v>6114710522</v>
      </c>
      <c r="G3586">
        <v>11980</v>
      </c>
      <c r="H3586" t="s">
        <v>40297</v>
      </c>
      <c r="I3586">
        <v>16647</v>
      </c>
      <c r="J3586">
        <v>12312</v>
      </c>
      <c r="K3586">
        <v>19771</v>
      </c>
    </row>
    <row r="3587" spans="1:11">
      <c r="A3587">
        <v>90</v>
      </c>
      <c r="B3587" t="b">
        <v>0</v>
      </c>
      <c r="C3587" t="s">
        <v>44774</v>
      </c>
      <c r="D3587">
        <v>1037022454355</v>
      </c>
      <c r="E3587">
        <v>1</v>
      </c>
      <c r="F3587">
        <v>6081276034</v>
      </c>
      <c r="G3587">
        <v>15170</v>
      </c>
      <c r="H3587" t="s">
        <v>40297</v>
      </c>
      <c r="I3587">
        <v>16654</v>
      </c>
      <c r="J3587">
        <v>29600</v>
      </c>
      <c r="K3587">
        <v>29600</v>
      </c>
    </row>
    <row r="3588" spans="1:11">
      <c r="A3588">
        <v>90</v>
      </c>
      <c r="B3588" t="b">
        <v>0</v>
      </c>
      <c r="C3588" t="s">
        <v>44805</v>
      </c>
      <c r="D3588">
        <v>1037022454355</v>
      </c>
      <c r="E3588">
        <v>1</v>
      </c>
      <c r="F3588">
        <v>6081276176</v>
      </c>
      <c r="G3588">
        <v>3546</v>
      </c>
      <c r="H3588" t="s">
        <v>40297</v>
      </c>
      <c r="I3588">
        <v>16658</v>
      </c>
      <c r="J3588">
        <v>20000</v>
      </c>
      <c r="K3588">
        <v>30000</v>
      </c>
    </row>
    <row r="3589" spans="1:11">
      <c r="A3589">
        <v>90</v>
      </c>
      <c r="B3589" t="b">
        <v>0</v>
      </c>
      <c r="C3589" t="s">
        <v>44607</v>
      </c>
      <c r="D3589">
        <v>1037022454355</v>
      </c>
      <c r="E3589">
        <v>1</v>
      </c>
      <c r="F3589">
        <v>6122104347</v>
      </c>
      <c r="G3589">
        <v>4000</v>
      </c>
      <c r="H3589" t="s">
        <v>40297</v>
      </c>
      <c r="I3589">
        <v>16659</v>
      </c>
      <c r="J3589">
        <v>3920</v>
      </c>
      <c r="K3589">
        <v>3920</v>
      </c>
    </row>
    <row r="3590" spans="1:11">
      <c r="A3590">
        <v>90</v>
      </c>
      <c r="B3590" t="b">
        <v>0</v>
      </c>
      <c r="C3590" t="s">
        <v>41799</v>
      </c>
      <c r="D3590">
        <v>1037022454355</v>
      </c>
      <c r="E3590">
        <v>1</v>
      </c>
      <c r="F3590">
        <v>6118318495</v>
      </c>
      <c r="G3590">
        <v>3900</v>
      </c>
      <c r="H3590" t="s">
        <v>40297</v>
      </c>
      <c r="I3590">
        <v>16660</v>
      </c>
      <c r="J3590">
        <v>7278</v>
      </c>
      <c r="K3590">
        <v>7278</v>
      </c>
    </row>
    <row r="3591" spans="1:11">
      <c r="A3591">
        <v>90</v>
      </c>
      <c r="B3591" t="b">
        <v>0</v>
      </c>
      <c r="C3591" t="s">
        <v>42814</v>
      </c>
      <c r="D3591">
        <v>1037022454355</v>
      </c>
      <c r="E3591">
        <v>1</v>
      </c>
      <c r="F3591">
        <v>6118318164</v>
      </c>
      <c r="G3591">
        <v>2700</v>
      </c>
      <c r="H3591" t="s">
        <v>40297</v>
      </c>
      <c r="I3591">
        <v>16661</v>
      </c>
      <c r="J3591">
        <v>56994</v>
      </c>
      <c r="K3591">
        <v>56994</v>
      </c>
    </row>
    <row r="3592" spans="1:11">
      <c r="A3592">
        <v>90</v>
      </c>
      <c r="B3592" t="b">
        <v>0</v>
      </c>
      <c r="C3592" t="s">
        <v>45642</v>
      </c>
      <c r="D3592">
        <v>1037022454355</v>
      </c>
      <c r="E3592">
        <v>1</v>
      </c>
      <c r="F3592">
        <v>6087408915</v>
      </c>
      <c r="G3592">
        <v>15500</v>
      </c>
      <c r="H3592" t="s">
        <v>40297</v>
      </c>
      <c r="I3592">
        <v>16662</v>
      </c>
      <c r="J3592">
        <v>5000</v>
      </c>
      <c r="K3592">
        <v>5000</v>
      </c>
    </row>
    <row r="3593" spans="1:11">
      <c r="A3593">
        <v>90</v>
      </c>
      <c r="B3593" t="b">
        <v>0</v>
      </c>
      <c r="C3593" t="s">
        <v>43910</v>
      </c>
      <c r="D3593">
        <v>1037022454355</v>
      </c>
      <c r="E3593">
        <v>1</v>
      </c>
      <c r="F3593">
        <v>6088512620</v>
      </c>
      <c r="G3593">
        <v>50000</v>
      </c>
      <c r="H3593" t="s">
        <v>40297</v>
      </c>
      <c r="I3593">
        <v>16667</v>
      </c>
      <c r="J3593">
        <v>92</v>
      </c>
      <c r="K3593">
        <v>386</v>
      </c>
    </row>
    <row r="3594" spans="1:11">
      <c r="A3594">
        <v>90</v>
      </c>
      <c r="B3594" t="b">
        <v>0</v>
      </c>
      <c r="C3594" t="s">
        <v>42052</v>
      </c>
      <c r="D3594">
        <v>1037022454355</v>
      </c>
      <c r="E3594">
        <v>1</v>
      </c>
      <c r="F3594">
        <v>6103410556</v>
      </c>
      <c r="G3594">
        <v>184</v>
      </c>
      <c r="H3594" t="s">
        <v>40297</v>
      </c>
      <c r="I3594">
        <v>16670</v>
      </c>
      <c r="J3594">
        <v>3013956</v>
      </c>
      <c r="K3594">
        <v>3150537</v>
      </c>
    </row>
    <row r="3595" spans="1:11">
      <c r="A3595">
        <v>90</v>
      </c>
      <c r="B3595" t="b">
        <v>0</v>
      </c>
      <c r="C3595" t="s">
        <v>46247</v>
      </c>
      <c r="D3595">
        <v>1037022454355</v>
      </c>
      <c r="E3595">
        <v>1</v>
      </c>
      <c r="F3595">
        <v>6079204756</v>
      </c>
      <c r="G3595">
        <v>183</v>
      </c>
      <c r="H3595" t="s">
        <v>40297</v>
      </c>
      <c r="I3595">
        <v>16670</v>
      </c>
      <c r="J3595">
        <v>8795297</v>
      </c>
      <c r="K3595">
        <v>20000000</v>
      </c>
    </row>
    <row r="3596" spans="1:11">
      <c r="A3596">
        <v>90</v>
      </c>
      <c r="B3596" t="b">
        <v>0</v>
      </c>
      <c r="C3596" t="s">
        <v>44432</v>
      </c>
      <c r="D3596">
        <v>1037022454355</v>
      </c>
      <c r="E3596">
        <v>1</v>
      </c>
      <c r="F3596">
        <v>6069051558</v>
      </c>
      <c r="G3596">
        <v>234</v>
      </c>
      <c r="H3596" t="s">
        <v>40297</v>
      </c>
      <c r="I3596">
        <v>16671</v>
      </c>
      <c r="J3596">
        <v>417439</v>
      </c>
      <c r="K3596">
        <v>531679</v>
      </c>
    </row>
    <row r="3597" spans="1:11">
      <c r="A3597">
        <v>90</v>
      </c>
      <c r="B3597" t="b">
        <v>0</v>
      </c>
      <c r="C3597" t="s">
        <v>46229</v>
      </c>
      <c r="D3597">
        <v>1037022454355</v>
      </c>
      <c r="E3597">
        <v>1</v>
      </c>
      <c r="F3597">
        <v>6079204768</v>
      </c>
      <c r="G3597">
        <v>233</v>
      </c>
      <c r="H3597" t="s">
        <v>40297</v>
      </c>
      <c r="I3597">
        <v>16671</v>
      </c>
      <c r="J3597">
        <v>14270648</v>
      </c>
      <c r="K3597">
        <v>15000000</v>
      </c>
    </row>
    <row r="3598" spans="1:11">
      <c r="A3598">
        <v>90</v>
      </c>
      <c r="B3598" t="b">
        <v>0</v>
      </c>
      <c r="C3598" t="s">
        <v>46286</v>
      </c>
      <c r="D3598">
        <v>1037022454355</v>
      </c>
      <c r="E3598">
        <v>1</v>
      </c>
      <c r="F3598">
        <v>6127573301</v>
      </c>
      <c r="G3598">
        <v>232</v>
      </c>
      <c r="H3598" t="s">
        <v>40297</v>
      </c>
      <c r="I3598">
        <v>16671</v>
      </c>
      <c r="J3598">
        <v>143317</v>
      </c>
      <c r="K3598">
        <v>153317</v>
      </c>
    </row>
    <row r="3599" spans="1:11">
      <c r="A3599">
        <v>90</v>
      </c>
      <c r="B3599" t="b">
        <v>0</v>
      </c>
      <c r="C3599" t="s">
        <v>42029</v>
      </c>
      <c r="D3599">
        <v>1037022454355</v>
      </c>
      <c r="E3599">
        <v>1</v>
      </c>
      <c r="F3599">
        <v>6081488587</v>
      </c>
      <c r="G3599">
        <v>198.5</v>
      </c>
      <c r="H3599" t="s">
        <v>40297</v>
      </c>
      <c r="I3599">
        <v>16672</v>
      </c>
      <c r="J3599">
        <v>8</v>
      </c>
      <c r="K3599">
        <v>9</v>
      </c>
    </row>
    <row r="3600" spans="1:11">
      <c r="A3600">
        <v>90</v>
      </c>
      <c r="B3600" t="b">
        <v>0</v>
      </c>
      <c r="C3600" t="s">
        <v>46286</v>
      </c>
      <c r="D3600">
        <v>1037022454355</v>
      </c>
      <c r="E3600">
        <v>1</v>
      </c>
      <c r="F3600">
        <v>6127573302</v>
      </c>
      <c r="G3600">
        <v>196</v>
      </c>
      <c r="H3600" t="s">
        <v>40297</v>
      </c>
      <c r="I3600">
        <v>16672</v>
      </c>
      <c r="J3600">
        <v>33773</v>
      </c>
      <c r="K3600">
        <v>58966</v>
      </c>
    </row>
    <row r="3601" spans="1:11">
      <c r="A3601">
        <v>90</v>
      </c>
      <c r="B3601" t="b">
        <v>0</v>
      </c>
      <c r="C3601" t="s">
        <v>47028</v>
      </c>
      <c r="D3601">
        <v>1037022454355</v>
      </c>
      <c r="E3601">
        <v>1</v>
      </c>
      <c r="F3601">
        <v>6078475891</v>
      </c>
      <c r="G3601">
        <v>195</v>
      </c>
      <c r="H3601" t="s">
        <v>40297</v>
      </c>
      <c r="I3601">
        <v>16672</v>
      </c>
      <c r="J3601">
        <v>3290240</v>
      </c>
      <c r="K3601">
        <v>3629937</v>
      </c>
    </row>
    <row r="3602" spans="1:11">
      <c r="A3602">
        <v>90</v>
      </c>
      <c r="B3602" t="b">
        <v>0</v>
      </c>
      <c r="C3602" t="s">
        <v>46219</v>
      </c>
      <c r="D3602">
        <v>1037022454355</v>
      </c>
      <c r="E3602">
        <v>1</v>
      </c>
      <c r="F3602">
        <v>6079204758</v>
      </c>
      <c r="G3602">
        <v>194</v>
      </c>
      <c r="H3602" t="s">
        <v>40297</v>
      </c>
      <c r="I3602">
        <v>16673</v>
      </c>
      <c r="J3602">
        <v>29174679</v>
      </c>
      <c r="K3602">
        <v>30000000</v>
      </c>
    </row>
    <row r="3603" spans="1:11">
      <c r="A3603">
        <v>90</v>
      </c>
      <c r="B3603" t="b">
        <v>0</v>
      </c>
      <c r="C3603" t="s">
        <v>46302</v>
      </c>
      <c r="D3603">
        <v>1037022454355</v>
      </c>
      <c r="E3603">
        <v>1</v>
      </c>
      <c r="F3603">
        <v>6119021357</v>
      </c>
      <c r="G3603">
        <v>193.8</v>
      </c>
      <c r="H3603" t="s">
        <v>40297</v>
      </c>
      <c r="I3603">
        <v>16673</v>
      </c>
      <c r="J3603">
        <v>462760</v>
      </c>
      <c r="K3603">
        <v>582506</v>
      </c>
    </row>
    <row r="3604" spans="1:11">
      <c r="A3604">
        <v>90</v>
      </c>
      <c r="B3604" t="b">
        <v>0</v>
      </c>
      <c r="C3604" t="s">
        <v>43866</v>
      </c>
      <c r="D3604">
        <v>1037022454355</v>
      </c>
      <c r="E3604">
        <v>1</v>
      </c>
      <c r="F3604">
        <v>6069310320</v>
      </c>
      <c r="G3604">
        <v>380</v>
      </c>
      <c r="H3604" t="s">
        <v>40297</v>
      </c>
      <c r="I3604">
        <v>16678</v>
      </c>
      <c r="J3604">
        <v>1333</v>
      </c>
      <c r="K3604">
        <v>1333</v>
      </c>
    </row>
    <row r="3605" spans="1:11">
      <c r="A3605">
        <v>90</v>
      </c>
      <c r="B3605" t="b">
        <v>0</v>
      </c>
      <c r="C3605" t="s">
        <v>46227</v>
      </c>
      <c r="D3605">
        <v>1037022454355</v>
      </c>
      <c r="E3605">
        <v>1</v>
      </c>
      <c r="F3605">
        <v>6079204766</v>
      </c>
      <c r="G3605">
        <v>378</v>
      </c>
      <c r="H3605" t="s">
        <v>40297</v>
      </c>
      <c r="I3605">
        <v>16678</v>
      </c>
      <c r="J3605">
        <v>6203660</v>
      </c>
      <c r="K3605">
        <v>10000000</v>
      </c>
    </row>
    <row r="3606" spans="1:11">
      <c r="A3606">
        <v>90</v>
      </c>
      <c r="B3606" t="b">
        <v>0</v>
      </c>
      <c r="C3606" t="s">
        <v>46286</v>
      </c>
      <c r="D3606">
        <v>1037022454355</v>
      </c>
      <c r="E3606">
        <v>1</v>
      </c>
      <c r="F3606">
        <v>6127573300</v>
      </c>
      <c r="G3606">
        <v>374</v>
      </c>
      <c r="H3606" t="s">
        <v>40297</v>
      </c>
      <c r="I3606">
        <v>16678</v>
      </c>
      <c r="J3606">
        <v>96956</v>
      </c>
      <c r="K3606">
        <v>141876</v>
      </c>
    </row>
    <row r="3607" spans="1:11">
      <c r="A3607">
        <v>90</v>
      </c>
      <c r="B3607" t="b">
        <v>0</v>
      </c>
      <c r="C3607" t="s">
        <v>46402</v>
      </c>
      <c r="D3607">
        <v>1037022454355</v>
      </c>
      <c r="E3607">
        <v>1</v>
      </c>
      <c r="F3607">
        <v>6117485474</v>
      </c>
      <c r="G3607">
        <v>373</v>
      </c>
      <c r="H3607" t="s">
        <v>40297</v>
      </c>
      <c r="I3607">
        <v>16678</v>
      </c>
      <c r="J3607">
        <v>176269</v>
      </c>
      <c r="K3607">
        <v>180000</v>
      </c>
    </row>
    <row r="3608" spans="1:11">
      <c r="A3608">
        <v>90</v>
      </c>
      <c r="B3608" t="b">
        <v>0</v>
      </c>
      <c r="C3608" t="s">
        <v>46221</v>
      </c>
      <c r="D3608">
        <v>1037022454355</v>
      </c>
      <c r="E3608">
        <v>1</v>
      </c>
      <c r="F3608">
        <v>6079204760</v>
      </c>
      <c r="G3608">
        <v>790</v>
      </c>
      <c r="H3608" t="s">
        <v>40297</v>
      </c>
      <c r="I3608">
        <v>16679</v>
      </c>
      <c r="J3608">
        <v>892458</v>
      </c>
      <c r="K3608">
        <v>2000000</v>
      </c>
    </row>
    <row r="3609" spans="1:11">
      <c r="A3609">
        <v>90</v>
      </c>
      <c r="B3609" t="b">
        <v>0</v>
      </c>
      <c r="C3609" t="s">
        <v>46193</v>
      </c>
      <c r="D3609">
        <v>1037022454355</v>
      </c>
      <c r="E3609">
        <v>1</v>
      </c>
      <c r="F3609">
        <v>6118984063</v>
      </c>
      <c r="G3609">
        <v>788</v>
      </c>
      <c r="H3609" t="s">
        <v>40297</v>
      </c>
      <c r="I3609">
        <v>16679</v>
      </c>
      <c r="J3609">
        <v>4297</v>
      </c>
      <c r="K3609">
        <v>48255</v>
      </c>
    </row>
    <row r="3610" spans="1:11">
      <c r="A3610">
        <v>90</v>
      </c>
      <c r="B3610" t="b">
        <v>0</v>
      </c>
      <c r="C3610" t="s">
        <v>46224</v>
      </c>
      <c r="D3610">
        <v>1037022454355</v>
      </c>
      <c r="E3610">
        <v>1</v>
      </c>
      <c r="F3610">
        <v>6079204763</v>
      </c>
      <c r="G3610">
        <v>1536</v>
      </c>
      <c r="H3610" t="s">
        <v>40297</v>
      </c>
      <c r="I3610">
        <v>16680</v>
      </c>
      <c r="J3610">
        <v>1095458</v>
      </c>
      <c r="K3610">
        <v>1500000</v>
      </c>
    </row>
    <row r="3611" spans="1:11">
      <c r="A3611">
        <v>90</v>
      </c>
      <c r="B3611" t="b">
        <v>0</v>
      </c>
      <c r="C3611" t="s">
        <v>41871</v>
      </c>
      <c r="D3611">
        <v>1037022454355</v>
      </c>
      <c r="E3611">
        <v>1</v>
      </c>
      <c r="F3611">
        <v>6119021354</v>
      </c>
      <c r="G3611">
        <v>1499</v>
      </c>
      <c r="H3611" t="s">
        <v>40297</v>
      </c>
      <c r="I3611">
        <v>16680</v>
      </c>
      <c r="J3611">
        <v>28092</v>
      </c>
      <c r="K3611">
        <v>44403</v>
      </c>
    </row>
    <row r="3612" spans="1:11">
      <c r="A3612">
        <v>90</v>
      </c>
      <c r="B3612" t="b">
        <v>0</v>
      </c>
      <c r="C3612" t="s">
        <v>46223</v>
      </c>
      <c r="D3612">
        <v>1037022454355</v>
      </c>
      <c r="E3612">
        <v>1</v>
      </c>
      <c r="F3612">
        <v>6079204762</v>
      </c>
      <c r="G3612">
        <v>4190</v>
      </c>
      <c r="H3612" t="s">
        <v>40297</v>
      </c>
      <c r="I3612">
        <v>16681</v>
      </c>
      <c r="J3612">
        <v>839139</v>
      </c>
      <c r="K3612">
        <v>1000000</v>
      </c>
    </row>
    <row r="3613" spans="1:11">
      <c r="A3613">
        <v>90</v>
      </c>
      <c r="B3613" t="b">
        <v>0</v>
      </c>
      <c r="C3613" t="s">
        <v>46301</v>
      </c>
      <c r="D3613">
        <v>1037022454355</v>
      </c>
      <c r="E3613">
        <v>1</v>
      </c>
      <c r="F3613">
        <v>6119021355</v>
      </c>
      <c r="G3613">
        <v>4189</v>
      </c>
      <c r="H3613" t="s">
        <v>40297</v>
      </c>
      <c r="I3613">
        <v>16681</v>
      </c>
      <c r="J3613">
        <v>13846</v>
      </c>
      <c r="K3613">
        <v>18078</v>
      </c>
    </row>
    <row r="3614" spans="1:11">
      <c r="A3614">
        <v>90</v>
      </c>
      <c r="B3614" t="b">
        <v>0</v>
      </c>
      <c r="C3614" t="s">
        <v>46222</v>
      </c>
      <c r="D3614">
        <v>1037022454355</v>
      </c>
      <c r="E3614">
        <v>1</v>
      </c>
      <c r="F3614">
        <v>6079204761</v>
      </c>
      <c r="G3614">
        <v>9350</v>
      </c>
      <c r="H3614" t="s">
        <v>40297</v>
      </c>
      <c r="I3614">
        <v>16682</v>
      </c>
      <c r="J3614">
        <v>258778</v>
      </c>
      <c r="K3614">
        <v>300000</v>
      </c>
    </row>
    <row r="3615" spans="1:11">
      <c r="A3615">
        <v>90</v>
      </c>
      <c r="B3615" t="b">
        <v>0</v>
      </c>
      <c r="C3615" t="s">
        <v>46286</v>
      </c>
      <c r="D3615">
        <v>1037022454355</v>
      </c>
      <c r="E3615">
        <v>1</v>
      </c>
      <c r="F3615">
        <v>6127573299</v>
      </c>
      <c r="G3615">
        <v>9239</v>
      </c>
      <c r="H3615" t="s">
        <v>40297</v>
      </c>
      <c r="I3615">
        <v>16682</v>
      </c>
      <c r="J3615">
        <v>1929</v>
      </c>
      <c r="K3615">
        <v>3075</v>
      </c>
    </row>
    <row r="3616" spans="1:11">
      <c r="A3616">
        <v>90</v>
      </c>
      <c r="B3616" t="b">
        <v>0</v>
      </c>
      <c r="C3616" t="s">
        <v>46220</v>
      </c>
      <c r="D3616">
        <v>1037022454355</v>
      </c>
      <c r="E3616">
        <v>1</v>
      </c>
      <c r="F3616">
        <v>6079204759</v>
      </c>
      <c r="G3616">
        <v>28880</v>
      </c>
      <c r="H3616" t="s">
        <v>40297</v>
      </c>
      <c r="I3616">
        <v>16683</v>
      </c>
      <c r="J3616">
        <v>65618</v>
      </c>
      <c r="K3616">
        <v>150000</v>
      </c>
    </row>
    <row r="3617" spans="1:11">
      <c r="A3617">
        <v>90</v>
      </c>
      <c r="B3617" t="b">
        <v>0</v>
      </c>
      <c r="C3617" t="s">
        <v>41747</v>
      </c>
      <c r="D3617">
        <v>1037022454355</v>
      </c>
      <c r="E3617">
        <v>1</v>
      </c>
      <c r="F3617">
        <v>6076178494</v>
      </c>
      <c r="G3617">
        <v>3000000</v>
      </c>
      <c r="H3617" t="s">
        <v>40297</v>
      </c>
      <c r="I3617">
        <v>16696</v>
      </c>
      <c r="J3617">
        <v>1</v>
      </c>
      <c r="K3617">
        <v>1</v>
      </c>
    </row>
    <row r="3618" spans="1:11">
      <c r="A3618">
        <v>90</v>
      </c>
      <c r="B3618" t="b">
        <v>0</v>
      </c>
      <c r="C3618" t="s">
        <v>40422</v>
      </c>
      <c r="D3618">
        <v>1037022454355</v>
      </c>
      <c r="E3618">
        <v>1</v>
      </c>
      <c r="F3618">
        <v>6070960984</v>
      </c>
      <c r="G3618">
        <v>74580</v>
      </c>
      <c r="H3618" t="s">
        <v>40297</v>
      </c>
      <c r="I3618">
        <v>17136</v>
      </c>
      <c r="J3618">
        <v>5788</v>
      </c>
      <c r="K3618">
        <v>5859</v>
      </c>
    </row>
    <row r="3619" spans="1:11">
      <c r="A3619">
        <v>90</v>
      </c>
      <c r="B3619" t="b">
        <v>0</v>
      </c>
      <c r="C3619" t="s">
        <v>41794</v>
      </c>
      <c r="D3619">
        <v>1037022454355</v>
      </c>
      <c r="E3619">
        <v>1</v>
      </c>
      <c r="F3619">
        <v>6109634964</v>
      </c>
      <c r="G3619">
        <v>74570</v>
      </c>
      <c r="H3619" t="s">
        <v>40297</v>
      </c>
      <c r="I3619">
        <v>17136</v>
      </c>
      <c r="J3619">
        <v>9863</v>
      </c>
      <c r="K3619">
        <v>9879</v>
      </c>
    </row>
    <row r="3620" spans="1:11">
      <c r="A3620">
        <v>90</v>
      </c>
      <c r="B3620" t="b">
        <v>0</v>
      </c>
      <c r="C3620" t="s">
        <v>40751</v>
      </c>
      <c r="D3620">
        <v>1037022454355</v>
      </c>
      <c r="E3620">
        <v>1</v>
      </c>
      <c r="F3620">
        <v>6076205821</v>
      </c>
      <c r="G3620">
        <v>5001000</v>
      </c>
      <c r="H3620" t="s">
        <v>40297</v>
      </c>
      <c r="I3620">
        <v>17182</v>
      </c>
      <c r="J3620">
        <v>4</v>
      </c>
      <c r="K3620">
        <v>4</v>
      </c>
    </row>
    <row r="3621" spans="1:11">
      <c r="A3621">
        <v>90</v>
      </c>
      <c r="B3621" t="b">
        <v>0</v>
      </c>
      <c r="C3621" t="s">
        <v>46218</v>
      </c>
      <c r="D3621">
        <v>1037022454355</v>
      </c>
      <c r="E3621">
        <v>1</v>
      </c>
      <c r="F3621">
        <v>6079204757</v>
      </c>
      <c r="G3621">
        <v>71400</v>
      </c>
      <c r="H3621" t="s">
        <v>40297</v>
      </c>
      <c r="I3621">
        <v>17317</v>
      </c>
      <c r="J3621">
        <v>149940</v>
      </c>
      <c r="K3621">
        <v>150000</v>
      </c>
    </row>
    <row r="3622" spans="1:11">
      <c r="A3622">
        <v>90</v>
      </c>
      <c r="B3622" t="b">
        <v>0</v>
      </c>
      <c r="C3622" t="s">
        <v>45815</v>
      </c>
      <c r="D3622">
        <v>1037022454355</v>
      </c>
      <c r="E3622">
        <v>1</v>
      </c>
      <c r="F3622">
        <v>6128470399</v>
      </c>
      <c r="G3622">
        <v>71390</v>
      </c>
      <c r="H3622" t="s">
        <v>40297</v>
      </c>
      <c r="I3622">
        <v>17317</v>
      </c>
      <c r="J3622">
        <v>68</v>
      </c>
      <c r="K3622">
        <v>74</v>
      </c>
    </row>
    <row r="3623" spans="1:11">
      <c r="A3623">
        <v>90</v>
      </c>
      <c r="B3623" t="b">
        <v>0</v>
      </c>
      <c r="C3623" t="s">
        <v>40327</v>
      </c>
      <c r="D3623">
        <v>1037022454355</v>
      </c>
      <c r="E3623">
        <v>1</v>
      </c>
      <c r="F3623">
        <v>6081434996</v>
      </c>
      <c r="G3623">
        <v>585700</v>
      </c>
      <c r="H3623" t="s">
        <v>40297</v>
      </c>
      <c r="I3623">
        <v>17366</v>
      </c>
      <c r="J3623">
        <v>28</v>
      </c>
      <c r="K3623">
        <v>100</v>
      </c>
    </row>
    <row r="3624" spans="1:11">
      <c r="A3624">
        <v>30</v>
      </c>
      <c r="B3624" t="b">
        <v>0</v>
      </c>
      <c r="C3624" t="s">
        <v>45474</v>
      </c>
      <c r="D3624">
        <v>1037022454355</v>
      </c>
      <c r="E3624">
        <v>1</v>
      </c>
      <c r="F3624">
        <v>6121748806</v>
      </c>
      <c r="G3624">
        <v>585500</v>
      </c>
      <c r="H3624" t="s">
        <v>40297</v>
      </c>
      <c r="I3624">
        <v>17366</v>
      </c>
      <c r="J3624">
        <v>7</v>
      </c>
      <c r="K3624">
        <v>14</v>
      </c>
    </row>
    <row r="3625" spans="1:11">
      <c r="A3625">
        <v>90</v>
      </c>
      <c r="B3625" t="b">
        <v>0</v>
      </c>
      <c r="C3625" t="s">
        <v>45989</v>
      </c>
      <c r="D3625">
        <v>1037022454355</v>
      </c>
      <c r="E3625">
        <v>1</v>
      </c>
      <c r="F3625">
        <v>6127789432</v>
      </c>
      <c r="G3625">
        <v>585300</v>
      </c>
      <c r="H3625" t="s">
        <v>40297</v>
      </c>
      <c r="I3625">
        <v>17366</v>
      </c>
      <c r="J3625">
        <v>9</v>
      </c>
      <c r="K3625">
        <v>9</v>
      </c>
    </row>
    <row r="3626" spans="1:11">
      <c r="A3626">
        <v>90</v>
      </c>
      <c r="B3626" t="b">
        <v>0</v>
      </c>
      <c r="C3626" t="s">
        <v>46708</v>
      </c>
      <c r="D3626">
        <v>1037022454355</v>
      </c>
      <c r="E3626">
        <v>1</v>
      </c>
      <c r="F3626">
        <v>6126112745</v>
      </c>
      <c r="G3626">
        <v>585000</v>
      </c>
      <c r="H3626" t="s">
        <v>40297</v>
      </c>
      <c r="I3626">
        <v>17366</v>
      </c>
      <c r="J3626">
        <v>9</v>
      </c>
      <c r="K3626">
        <v>20</v>
      </c>
    </row>
    <row r="3627" spans="1:11">
      <c r="A3627">
        <v>90</v>
      </c>
      <c r="B3627" t="b">
        <v>0</v>
      </c>
      <c r="C3627" t="s">
        <v>46984</v>
      </c>
      <c r="D3627">
        <v>1037022454355</v>
      </c>
      <c r="E3627">
        <v>1</v>
      </c>
      <c r="F3627">
        <v>6127692547</v>
      </c>
      <c r="G3627">
        <v>584900</v>
      </c>
      <c r="H3627" t="s">
        <v>40297</v>
      </c>
      <c r="I3627">
        <v>17366</v>
      </c>
      <c r="J3627">
        <v>11</v>
      </c>
      <c r="K3627">
        <v>25</v>
      </c>
    </row>
    <row r="3628" spans="1:11">
      <c r="A3628">
        <v>90</v>
      </c>
      <c r="B3628" t="b">
        <v>0</v>
      </c>
      <c r="C3628" t="s">
        <v>47181</v>
      </c>
      <c r="D3628">
        <v>1037022454355</v>
      </c>
      <c r="E3628">
        <v>1</v>
      </c>
      <c r="F3628">
        <v>6130843514</v>
      </c>
      <c r="G3628">
        <v>1500000</v>
      </c>
      <c r="H3628" t="s">
        <v>40297</v>
      </c>
      <c r="I3628">
        <v>17367</v>
      </c>
      <c r="J3628">
        <v>1</v>
      </c>
      <c r="K3628">
        <v>1</v>
      </c>
    </row>
    <row r="3629" spans="1:11">
      <c r="A3629">
        <v>90</v>
      </c>
      <c r="B3629" t="b">
        <v>0</v>
      </c>
      <c r="C3629" t="s">
        <v>41040</v>
      </c>
      <c r="D3629">
        <v>1037022454355</v>
      </c>
      <c r="E3629">
        <v>1</v>
      </c>
      <c r="F3629">
        <v>6120411449</v>
      </c>
      <c r="G3629">
        <v>79000</v>
      </c>
      <c r="H3629" t="s">
        <v>40297</v>
      </c>
      <c r="I3629">
        <v>17392</v>
      </c>
      <c r="J3629">
        <v>59</v>
      </c>
      <c r="K3629">
        <v>59</v>
      </c>
    </row>
    <row r="3630" spans="1:11">
      <c r="A3630">
        <v>90</v>
      </c>
      <c r="B3630" t="b">
        <v>0</v>
      </c>
      <c r="C3630" t="s">
        <v>40531</v>
      </c>
      <c r="D3630">
        <v>1037022454355</v>
      </c>
      <c r="E3630">
        <v>1</v>
      </c>
      <c r="F3630">
        <v>6124602811</v>
      </c>
      <c r="G3630">
        <v>1600</v>
      </c>
      <c r="H3630" t="s">
        <v>40297</v>
      </c>
      <c r="I3630">
        <v>17425</v>
      </c>
      <c r="J3630">
        <v>400</v>
      </c>
      <c r="K3630">
        <v>400</v>
      </c>
    </row>
    <row r="3631" spans="1:11">
      <c r="A3631">
        <v>90</v>
      </c>
      <c r="B3631" t="b">
        <v>0</v>
      </c>
      <c r="C3631" t="s">
        <v>46956</v>
      </c>
      <c r="D3631">
        <v>1037022454355</v>
      </c>
      <c r="E3631">
        <v>1</v>
      </c>
      <c r="F3631">
        <v>6131034266</v>
      </c>
      <c r="G3631">
        <v>33740</v>
      </c>
      <c r="H3631" t="s">
        <v>40297</v>
      </c>
      <c r="I3631">
        <v>17426</v>
      </c>
      <c r="J3631">
        <v>90</v>
      </c>
      <c r="K3631">
        <v>90</v>
      </c>
    </row>
    <row r="3632" spans="1:11">
      <c r="A3632">
        <v>90</v>
      </c>
      <c r="B3632" t="b">
        <v>0</v>
      </c>
      <c r="C3632" t="s">
        <v>44258</v>
      </c>
      <c r="D3632">
        <v>1037022454355</v>
      </c>
      <c r="E3632">
        <v>1</v>
      </c>
      <c r="F3632">
        <v>6083861686</v>
      </c>
      <c r="G3632">
        <v>33740</v>
      </c>
      <c r="H3632" t="s">
        <v>40297</v>
      </c>
      <c r="I3632">
        <v>17426</v>
      </c>
      <c r="J3632">
        <v>158</v>
      </c>
      <c r="K3632">
        <v>158</v>
      </c>
    </row>
    <row r="3633" spans="1:11">
      <c r="A3633">
        <v>90</v>
      </c>
      <c r="B3633" t="b">
        <v>0</v>
      </c>
      <c r="C3633" t="s">
        <v>44598</v>
      </c>
      <c r="D3633">
        <v>1037022454355</v>
      </c>
      <c r="E3633">
        <v>1</v>
      </c>
      <c r="F3633">
        <v>6096839802</v>
      </c>
      <c r="G3633">
        <v>22010</v>
      </c>
      <c r="H3633" t="s">
        <v>40297</v>
      </c>
      <c r="I3633">
        <v>17428</v>
      </c>
      <c r="J3633">
        <v>60</v>
      </c>
      <c r="K3633">
        <v>60</v>
      </c>
    </row>
    <row r="3634" spans="1:11">
      <c r="A3634">
        <v>90</v>
      </c>
      <c r="B3634" t="b">
        <v>0</v>
      </c>
      <c r="C3634" t="s">
        <v>46816</v>
      </c>
      <c r="D3634">
        <v>1037022454355</v>
      </c>
      <c r="E3634">
        <v>1</v>
      </c>
      <c r="F3634">
        <v>6130003729</v>
      </c>
      <c r="G3634">
        <v>22010</v>
      </c>
      <c r="H3634" t="s">
        <v>40297</v>
      </c>
      <c r="I3634">
        <v>17428</v>
      </c>
      <c r="J3634">
        <v>180</v>
      </c>
      <c r="K3634">
        <v>180</v>
      </c>
    </row>
    <row r="3635" spans="1:11">
      <c r="A3635">
        <v>90</v>
      </c>
      <c r="B3635" t="b">
        <v>0</v>
      </c>
      <c r="C3635" t="s">
        <v>40586</v>
      </c>
      <c r="D3635">
        <v>1037022454355</v>
      </c>
      <c r="E3635">
        <v>1</v>
      </c>
      <c r="F3635">
        <v>6124603210</v>
      </c>
      <c r="G3635">
        <v>2000</v>
      </c>
      <c r="H3635" t="s">
        <v>40297</v>
      </c>
      <c r="I3635">
        <v>17428</v>
      </c>
      <c r="J3635">
        <v>750</v>
      </c>
      <c r="K3635">
        <v>750</v>
      </c>
    </row>
    <row r="3636" spans="1:11">
      <c r="A3636">
        <v>90</v>
      </c>
      <c r="B3636" t="b">
        <v>0</v>
      </c>
      <c r="C3636" t="s">
        <v>46816</v>
      </c>
      <c r="D3636">
        <v>1037022454355</v>
      </c>
      <c r="E3636">
        <v>1</v>
      </c>
      <c r="F3636">
        <v>6130003728</v>
      </c>
      <c r="G3636">
        <v>23020</v>
      </c>
      <c r="H3636" t="s">
        <v>40297</v>
      </c>
      <c r="I3636">
        <v>17429</v>
      </c>
      <c r="J3636">
        <v>132</v>
      </c>
      <c r="K3636">
        <v>132</v>
      </c>
    </row>
    <row r="3637" spans="1:11">
      <c r="A3637">
        <v>90</v>
      </c>
      <c r="B3637" t="b">
        <v>0</v>
      </c>
      <c r="C3637" t="s">
        <v>44258</v>
      </c>
      <c r="D3637">
        <v>1037022454355</v>
      </c>
      <c r="E3637">
        <v>1</v>
      </c>
      <c r="F3637">
        <v>6083861688</v>
      </c>
      <c r="G3637">
        <v>23020</v>
      </c>
      <c r="H3637" t="s">
        <v>40297</v>
      </c>
      <c r="I3637">
        <v>17429</v>
      </c>
      <c r="J3637">
        <v>71</v>
      </c>
      <c r="K3637">
        <v>71</v>
      </c>
    </row>
    <row r="3638" spans="1:11">
      <c r="A3638">
        <v>7</v>
      </c>
      <c r="B3638" t="b">
        <v>0</v>
      </c>
      <c r="C3638" t="s">
        <v>47788</v>
      </c>
      <c r="D3638">
        <v>1037022454355</v>
      </c>
      <c r="E3638">
        <v>1</v>
      </c>
      <c r="F3638">
        <v>6130465723</v>
      </c>
      <c r="G3638">
        <v>23020</v>
      </c>
      <c r="H3638" t="s">
        <v>40297</v>
      </c>
      <c r="I3638">
        <v>17429</v>
      </c>
      <c r="J3638">
        <v>26</v>
      </c>
      <c r="K3638">
        <v>26</v>
      </c>
    </row>
    <row r="3639" spans="1:11">
      <c r="A3639">
        <v>90</v>
      </c>
      <c r="B3639" t="b">
        <v>0</v>
      </c>
      <c r="C3639" t="s">
        <v>44598</v>
      </c>
      <c r="D3639">
        <v>1037022454355</v>
      </c>
      <c r="E3639">
        <v>1</v>
      </c>
      <c r="F3639">
        <v>6096839801</v>
      </c>
      <c r="G3639">
        <v>23000</v>
      </c>
      <c r="H3639" t="s">
        <v>40297</v>
      </c>
      <c r="I3639">
        <v>17429</v>
      </c>
      <c r="J3639">
        <v>151</v>
      </c>
      <c r="K3639">
        <v>151</v>
      </c>
    </row>
    <row r="3640" spans="1:11">
      <c r="A3640">
        <v>90</v>
      </c>
      <c r="B3640" t="b">
        <v>0</v>
      </c>
      <c r="C3640" t="s">
        <v>46956</v>
      </c>
      <c r="D3640">
        <v>1037022454355</v>
      </c>
      <c r="E3640">
        <v>1</v>
      </c>
      <c r="F3640">
        <v>6131034267</v>
      </c>
      <c r="G3640">
        <v>16810</v>
      </c>
      <c r="H3640" t="s">
        <v>40297</v>
      </c>
      <c r="I3640">
        <v>17433</v>
      </c>
      <c r="J3640">
        <v>54</v>
      </c>
      <c r="K3640">
        <v>54</v>
      </c>
    </row>
    <row r="3641" spans="1:11">
      <c r="A3641">
        <v>90</v>
      </c>
      <c r="B3641" t="b">
        <v>0</v>
      </c>
      <c r="C3641" t="s">
        <v>44598</v>
      </c>
      <c r="D3641">
        <v>1037022454355</v>
      </c>
      <c r="E3641">
        <v>1</v>
      </c>
      <c r="F3641">
        <v>6096839804</v>
      </c>
      <c r="G3641">
        <v>16810</v>
      </c>
      <c r="H3641" t="s">
        <v>40297</v>
      </c>
      <c r="I3641">
        <v>17433</v>
      </c>
      <c r="J3641">
        <v>70</v>
      </c>
      <c r="K3641">
        <v>70</v>
      </c>
    </row>
    <row r="3642" spans="1:11">
      <c r="A3642">
        <v>90</v>
      </c>
      <c r="B3642" t="b">
        <v>0</v>
      </c>
      <c r="C3642" t="s">
        <v>47425</v>
      </c>
      <c r="D3642">
        <v>1037022454355</v>
      </c>
      <c r="E3642">
        <v>1</v>
      </c>
      <c r="F3642">
        <v>6131034439</v>
      </c>
      <c r="G3642">
        <v>12650</v>
      </c>
      <c r="H3642" t="s">
        <v>40297</v>
      </c>
      <c r="I3642">
        <v>17467</v>
      </c>
      <c r="J3642">
        <v>14</v>
      </c>
      <c r="K3642">
        <v>14</v>
      </c>
    </row>
    <row r="3643" spans="1:11">
      <c r="A3643">
        <v>90</v>
      </c>
      <c r="B3643" t="b">
        <v>0</v>
      </c>
      <c r="C3643" t="s">
        <v>42083</v>
      </c>
      <c r="D3643">
        <v>1037022454355</v>
      </c>
      <c r="E3643">
        <v>1</v>
      </c>
      <c r="F3643">
        <v>6113994836</v>
      </c>
      <c r="G3643">
        <v>58460000</v>
      </c>
      <c r="H3643" t="s">
        <v>40297</v>
      </c>
      <c r="I3643">
        <v>17476</v>
      </c>
      <c r="J3643">
        <v>20</v>
      </c>
      <c r="K3643">
        <v>20</v>
      </c>
    </row>
    <row r="3644" spans="1:11">
      <c r="A3644">
        <v>30</v>
      </c>
      <c r="B3644" t="b">
        <v>0</v>
      </c>
      <c r="C3644" t="s">
        <v>46345</v>
      </c>
      <c r="D3644">
        <v>1037022454355</v>
      </c>
      <c r="E3644">
        <v>1</v>
      </c>
      <c r="F3644">
        <v>6111781361</v>
      </c>
      <c r="G3644">
        <v>58270000</v>
      </c>
      <c r="H3644" t="s">
        <v>40297</v>
      </c>
      <c r="I3644">
        <v>17476</v>
      </c>
      <c r="J3644">
        <v>1</v>
      </c>
      <c r="K3644">
        <v>2</v>
      </c>
    </row>
    <row r="3645" spans="1:11">
      <c r="A3645">
        <v>90</v>
      </c>
      <c r="B3645" t="b">
        <v>0</v>
      </c>
      <c r="C3645" t="s">
        <v>46283</v>
      </c>
      <c r="D3645">
        <v>1037022454355</v>
      </c>
      <c r="E3645">
        <v>1</v>
      </c>
      <c r="F3645">
        <v>6125967511</v>
      </c>
      <c r="G3645">
        <v>58150000</v>
      </c>
      <c r="H3645" t="s">
        <v>40297</v>
      </c>
      <c r="I3645">
        <v>17476</v>
      </c>
      <c r="J3645">
        <v>6</v>
      </c>
      <c r="K3645">
        <v>10</v>
      </c>
    </row>
    <row r="3646" spans="1:11">
      <c r="A3646">
        <v>90</v>
      </c>
      <c r="B3646" t="b">
        <v>0</v>
      </c>
      <c r="C3646" t="s">
        <v>47513</v>
      </c>
      <c r="D3646">
        <v>1037022454355</v>
      </c>
      <c r="E3646">
        <v>1</v>
      </c>
      <c r="F3646">
        <v>6123249990</v>
      </c>
      <c r="G3646">
        <v>58130000</v>
      </c>
      <c r="H3646" t="s">
        <v>40297</v>
      </c>
      <c r="I3646">
        <v>17476</v>
      </c>
      <c r="J3646">
        <v>2</v>
      </c>
      <c r="K3646">
        <v>5</v>
      </c>
    </row>
    <row r="3647" spans="1:11">
      <c r="A3647">
        <v>30</v>
      </c>
      <c r="B3647" t="b">
        <v>0</v>
      </c>
      <c r="C3647" t="s">
        <v>47542</v>
      </c>
      <c r="D3647">
        <v>1037022454355</v>
      </c>
      <c r="E3647">
        <v>1</v>
      </c>
      <c r="F3647">
        <v>6123152678</v>
      </c>
      <c r="G3647">
        <v>58120000</v>
      </c>
      <c r="H3647" t="s">
        <v>40297</v>
      </c>
      <c r="I3647">
        <v>17476</v>
      </c>
      <c r="J3647">
        <v>3</v>
      </c>
      <c r="K3647">
        <v>11</v>
      </c>
    </row>
    <row r="3648" spans="1:11">
      <c r="A3648">
        <v>90</v>
      </c>
      <c r="B3648" t="b">
        <v>0</v>
      </c>
      <c r="C3648" t="s">
        <v>47781</v>
      </c>
      <c r="D3648">
        <v>1037022454355</v>
      </c>
      <c r="E3648">
        <v>1</v>
      </c>
      <c r="F3648">
        <v>6130727709</v>
      </c>
      <c r="G3648">
        <v>56000000</v>
      </c>
      <c r="H3648" t="s">
        <v>40297</v>
      </c>
      <c r="I3648">
        <v>17476</v>
      </c>
      <c r="J3648">
        <v>1</v>
      </c>
      <c r="K3648">
        <v>1</v>
      </c>
    </row>
    <row r="3649" spans="1:11">
      <c r="A3649">
        <v>90</v>
      </c>
      <c r="B3649" t="b">
        <v>0</v>
      </c>
      <c r="C3649" t="s">
        <v>46756</v>
      </c>
      <c r="D3649">
        <v>1037022454355</v>
      </c>
      <c r="E3649">
        <v>1</v>
      </c>
      <c r="F3649">
        <v>6128833705</v>
      </c>
      <c r="G3649">
        <v>64980000</v>
      </c>
      <c r="H3649" t="s">
        <v>40297</v>
      </c>
      <c r="I3649">
        <v>17478</v>
      </c>
      <c r="J3649">
        <v>1</v>
      </c>
      <c r="K3649">
        <v>10</v>
      </c>
    </row>
    <row r="3650" spans="1:11">
      <c r="A3650">
        <v>90</v>
      </c>
      <c r="B3650" t="b">
        <v>0</v>
      </c>
      <c r="C3650" t="s">
        <v>46999</v>
      </c>
      <c r="D3650">
        <v>1037022454355</v>
      </c>
      <c r="E3650">
        <v>1</v>
      </c>
      <c r="F3650">
        <v>6131746654</v>
      </c>
      <c r="G3650">
        <v>62000000</v>
      </c>
      <c r="H3650" t="s">
        <v>40297</v>
      </c>
      <c r="I3650">
        <v>17478</v>
      </c>
      <c r="J3650">
        <v>2</v>
      </c>
      <c r="K3650">
        <v>2</v>
      </c>
    </row>
    <row r="3651" spans="1:11">
      <c r="A3651">
        <v>30</v>
      </c>
      <c r="B3651" t="b">
        <v>0</v>
      </c>
      <c r="C3651" t="s">
        <v>46562</v>
      </c>
      <c r="D3651">
        <v>1037022454355</v>
      </c>
      <c r="E3651">
        <v>1</v>
      </c>
      <c r="F3651">
        <v>6129517138</v>
      </c>
      <c r="G3651">
        <v>61990000</v>
      </c>
      <c r="H3651" t="s">
        <v>40297</v>
      </c>
      <c r="I3651">
        <v>17478</v>
      </c>
      <c r="J3651">
        <v>7</v>
      </c>
      <c r="K3651">
        <v>7</v>
      </c>
    </row>
    <row r="3652" spans="1:11">
      <c r="A3652">
        <v>90</v>
      </c>
      <c r="B3652" t="b">
        <v>0</v>
      </c>
      <c r="C3652" t="s">
        <v>43948</v>
      </c>
      <c r="D3652">
        <v>1037022454355</v>
      </c>
      <c r="E3652">
        <v>1</v>
      </c>
      <c r="F3652">
        <v>6109091156</v>
      </c>
      <c r="G3652">
        <v>45000000</v>
      </c>
      <c r="H3652" t="s">
        <v>40297</v>
      </c>
      <c r="I3652">
        <v>17480</v>
      </c>
      <c r="J3652">
        <v>6</v>
      </c>
      <c r="K3652">
        <v>10</v>
      </c>
    </row>
    <row r="3653" spans="1:11">
      <c r="A3653">
        <v>90</v>
      </c>
      <c r="B3653" t="b">
        <v>0</v>
      </c>
      <c r="C3653" t="s">
        <v>40720</v>
      </c>
      <c r="D3653">
        <v>1037022454355</v>
      </c>
      <c r="E3653">
        <v>1</v>
      </c>
      <c r="F3653">
        <v>6111005309</v>
      </c>
      <c r="G3653">
        <v>44160000</v>
      </c>
      <c r="H3653" t="s">
        <v>40297</v>
      </c>
      <c r="I3653">
        <v>17480</v>
      </c>
      <c r="J3653">
        <v>1</v>
      </c>
      <c r="K3653">
        <v>4</v>
      </c>
    </row>
    <row r="3654" spans="1:11">
      <c r="A3654">
        <v>90</v>
      </c>
      <c r="B3654" t="b">
        <v>0</v>
      </c>
      <c r="C3654" t="s">
        <v>42579</v>
      </c>
      <c r="D3654">
        <v>1037022454355</v>
      </c>
      <c r="E3654">
        <v>1</v>
      </c>
      <c r="F3654">
        <v>6112032043</v>
      </c>
      <c r="G3654">
        <v>42800000</v>
      </c>
      <c r="H3654" t="s">
        <v>40297</v>
      </c>
      <c r="I3654">
        <v>17480</v>
      </c>
      <c r="J3654">
        <v>2</v>
      </c>
      <c r="K3654">
        <v>4</v>
      </c>
    </row>
    <row r="3655" spans="1:11">
      <c r="A3655">
        <v>90</v>
      </c>
      <c r="B3655" t="b">
        <v>0</v>
      </c>
      <c r="C3655" t="s">
        <v>42104</v>
      </c>
      <c r="D3655">
        <v>1037022454355</v>
      </c>
      <c r="E3655">
        <v>1</v>
      </c>
      <c r="F3655">
        <v>6113994999</v>
      </c>
      <c r="G3655">
        <v>42600000</v>
      </c>
      <c r="H3655" t="s">
        <v>40297</v>
      </c>
      <c r="I3655">
        <v>17480</v>
      </c>
      <c r="J3655">
        <v>27</v>
      </c>
      <c r="K3655">
        <v>27</v>
      </c>
    </row>
    <row r="3656" spans="1:11">
      <c r="A3656">
        <v>90</v>
      </c>
      <c r="B3656" t="b">
        <v>0</v>
      </c>
      <c r="C3656" t="s">
        <v>44343</v>
      </c>
      <c r="D3656">
        <v>1037022454355</v>
      </c>
      <c r="E3656">
        <v>1</v>
      </c>
      <c r="F3656">
        <v>6108667629</v>
      </c>
      <c r="G3656">
        <v>42580000</v>
      </c>
      <c r="H3656" t="s">
        <v>40297</v>
      </c>
      <c r="I3656">
        <v>17480</v>
      </c>
      <c r="J3656">
        <v>17</v>
      </c>
      <c r="K3656">
        <v>19</v>
      </c>
    </row>
    <row r="3657" spans="1:11">
      <c r="A3657">
        <v>90</v>
      </c>
      <c r="B3657" t="b">
        <v>0</v>
      </c>
      <c r="C3657" t="s">
        <v>47573</v>
      </c>
      <c r="D3657">
        <v>1037022454355</v>
      </c>
      <c r="E3657">
        <v>1</v>
      </c>
      <c r="F3657">
        <v>6132000873</v>
      </c>
      <c r="G3657">
        <v>42500000</v>
      </c>
      <c r="H3657" t="s">
        <v>40297</v>
      </c>
      <c r="I3657">
        <v>17480</v>
      </c>
      <c r="J3657">
        <v>20</v>
      </c>
      <c r="K3657">
        <v>20</v>
      </c>
    </row>
    <row r="3658" spans="1:11">
      <c r="A3658">
        <v>90</v>
      </c>
      <c r="B3658" t="b">
        <v>0</v>
      </c>
      <c r="C3658" t="s">
        <v>42311</v>
      </c>
      <c r="D3658">
        <v>1037022454355</v>
      </c>
      <c r="E3658">
        <v>1</v>
      </c>
      <c r="F3658">
        <v>6067957244</v>
      </c>
      <c r="G3658">
        <v>4370000</v>
      </c>
      <c r="H3658" t="s">
        <v>40297</v>
      </c>
      <c r="I3658">
        <v>17482</v>
      </c>
      <c r="J3658">
        <v>38</v>
      </c>
      <c r="K3658">
        <v>38</v>
      </c>
    </row>
    <row r="3659" spans="1:11">
      <c r="A3659">
        <v>90</v>
      </c>
      <c r="B3659" t="b">
        <v>0</v>
      </c>
      <c r="C3659" t="s">
        <v>44669</v>
      </c>
      <c r="D3659">
        <v>1037022454355</v>
      </c>
      <c r="E3659">
        <v>1</v>
      </c>
      <c r="F3659">
        <v>6072297028</v>
      </c>
      <c r="G3659">
        <v>3394000</v>
      </c>
      <c r="H3659" t="s">
        <v>40297</v>
      </c>
      <c r="I3659">
        <v>17482</v>
      </c>
      <c r="J3659">
        <v>20</v>
      </c>
      <c r="K3659">
        <v>20</v>
      </c>
    </row>
    <row r="3660" spans="1:11">
      <c r="A3660">
        <v>90</v>
      </c>
      <c r="B3660" t="b">
        <v>0</v>
      </c>
      <c r="C3660" t="s">
        <v>43740</v>
      </c>
      <c r="D3660">
        <v>1037022454355</v>
      </c>
      <c r="E3660">
        <v>1</v>
      </c>
      <c r="F3660">
        <v>6098767992</v>
      </c>
      <c r="G3660">
        <v>3377000</v>
      </c>
      <c r="H3660" t="s">
        <v>40297</v>
      </c>
      <c r="I3660">
        <v>17482</v>
      </c>
      <c r="J3660">
        <v>10</v>
      </c>
      <c r="K3660">
        <v>22</v>
      </c>
    </row>
    <row r="3661" spans="1:11">
      <c r="A3661">
        <v>90</v>
      </c>
      <c r="B3661" t="b">
        <v>0</v>
      </c>
      <c r="C3661" t="s">
        <v>43408</v>
      </c>
      <c r="D3661">
        <v>1037022454355</v>
      </c>
      <c r="E3661">
        <v>1</v>
      </c>
      <c r="F3661">
        <v>6094610820</v>
      </c>
      <c r="G3661">
        <v>3329000</v>
      </c>
      <c r="H3661" t="s">
        <v>40297</v>
      </c>
      <c r="I3661">
        <v>17482</v>
      </c>
      <c r="J3661">
        <v>7</v>
      </c>
      <c r="K3661">
        <v>24</v>
      </c>
    </row>
    <row r="3662" spans="1:11">
      <c r="A3662">
        <v>90</v>
      </c>
      <c r="B3662" t="b">
        <v>0</v>
      </c>
      <c r="C3662" t="s">
        <v>41974</v>
      </c>
      <c r="D3662">
        <v>1037022454355</v>
      </c>
      <c r="E3662">
        <v>1</v>
      </c>
      <c r="F3662">
        <v>6100100509</v>
      </c>
      <c r="G3662">
        <v>3326000</v>
      </c>
      <c r="H3662" t="s">
        <v>40297</v>
      </c>
      <c r="I3662">
        <v>17482</v>
      </c>
      <c r="J3662">
        <v>6</v>
      </c>
      <c r="K3662">
        <v>25</v>
      </c>
    </row>
    <row r="3663" spans="1:11">
      <c r="A3663">
        <v>90</v>
      </c>
      <c r="B3663" t="b">
        <v>0</v>
      </c>
      <c r="C3663" t="s">
        <v>45117</v>
      </c>
      <c r="D3663">
        <v>1037022454355</v>
      </c>
      <c r="E3663">
        <v>1</v>
      </c>
      <c r="F3663">
        <v>6071382167</v>
      </c>
      <c r="G3663">
        <v>3298000</v>
      </c>
      <c r="H3663" t="s">
        <v>40297</v>
      </c>
      <c r="I3663">
        <v>17482</v>
      </c>
      <c r="J3663">
        <v>4</v>
      </c>
      <c r="K3663">
        <v>19</v>
      </c>
    </row>
    <row r="3664" spans="1:11">
      <c r="A3664">
        <v>90</v>
      </c>
      <c r="B3664" t="b">
        <v>0</v>
      </c>
      <c r="C3664" t="s">
        <v>41173</v>
      </c>
      <c r="D3664">
        <v>1037022454355</v>
      </c>
      <c r="E3664">
        <v>1</v>
      </c>
      <c r="F3664">
        <v>6119691286</v>
      </c>
      <c r="G3664">
        <v>3297000</v>
      </c>
      <c r="H3664" t="s">
        <v>40297</v>
      </c>
      <c r="I3664">
        <v>17482</v>
      </c>
      <c r="J3664">
        <v>4</v>
      </c>
      <c r="K3664">
        <v>4</v>
      </c>
    </row>
    <row r="3665" spans="1:11">
      <c r="A3665">
        <v>90</v>
      </c>
      <c r="B3665" t="b">
        <v>0</v>
      </c>
      <c r="C3665" t="s">
        <v>46082</v>
      </c>
      <c r="D3665">
        <v>1037022454355</v>
      </c>
      <c r="E3665">
        <v>1</v>
      </c>
      <c r="F3665">
        <v>6128187419</v>
      </c>
      <c r="G3665">
        <v>3295000</v>
      </c>
      <c r="H3665" t="s">
        <v>40297</v>
      </c>
      <c r="I3665">
        <v>17482</v>
      </c>
      <c r="J3665">
        <v>7</v>
      </c>
      <c r="K3665">
        <v>30</v>
      </c>
    </row>
    <row r="3666" spans="1:11">
      <c r="A3666">
        <v>90</v>
      </c>
      <c r="B3666" t="b">
        <v>0</v>
      </c>
      <c r="C3666" t="s">
        <v>47789</v>
      </c>
      <c r="D3666">
        <v>1037022454355</v>
      </c>
      <c r="E3666">
        <v>1</v>
      </c>
      <c r="F3666">
        <v>6129417157</v>
      </c>
      <c r="G3666">
        <v>3293000</v>
      </c>
      <c r="H3666" t="s">
        <v>40297</v>
      </c>
      <c r="I3666">
        <v>17482</v>
      </c>
      <c r="J3666">
        <v>38</v>
      </c>
      <c r="K3666">
        <v>40</v>
      </c>
    </row>
    <row r="3667" spans="1:11">
      <c r="A3667">
        <v>90</v>
      </c>
      <c r="B3667" t="b">
        <v>0</v>
      </c>
      <c r="C3667" t="s">
        <v>47091</v>
      </c>
      <c r="D3667">
        <v>1037022454355</v>
      </c>
      <c r="E3667">
        <v>1</v>
      </c>
      <c r="F3667">
        <v>6126712047</v>
      </c>
      <c r="G3667">
        <v>3292000</v>
      </c>
      <c r="H3667" t="s">
        <v>40297</v>
      </c>
      <c r="I3667">
        <v>17482</v>
      </c>
      <c r="J3667">
        <v>56</v>
      </c>
      <c r="K3667">
        <v>80</v>
      </c>
    </row>
    <row r="3668" spans="1:11">
      <c r="A3668">
        <v>90</v>
      </c>
      <c r="B3668" t="b">
        <v>0</v>
      </c>
      <c r="C3668" t="s">
        <v>42114</v>
      </c>
      <c r="D3668">
        <v>1037022454355</v>
      </c>
      <c r="E3668">
        <v>1</v>
      </c>
      <c r="F3668">
        <v>6116580401</v>
      </c>
      <c r="G3668">
        <v>6500000</v>
      </c>
      <c r="H3668" t="s">
        <v>40297</v>
      </c>
      <c r="I3668">
        <v>17496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41996</v>
      </c>
      <c r="D3669">
        <v>1037022454355</v>
      </c>
      <c r="E3669">
        <v>1</v>
      </c>
      <c r="F3669">
        <v>6072313369</v>
      </c>
      <c r="G3669">
        <v>59990000</v>
      </c>
      <c r="H3669" t="s">
        <v>40297</v>
      </c>
      <c r="I3669">
        <v>17500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44664</v>
      </c>
      <c r="D3670">
        <v>1037022454355</v>
      </c>
      <c r="E3670">
        <v>1</v>
      </c>
      <c r="F3670">
        <v>6072165918</v>
      </c>
      <c r="G3670">
        <v>36000000</v>
      </c>
      <c r="H3670" t="s">
        <v>40297</v>
      </c>
      <c r="I3670">
        <v>17526</v>
      </c>
      <c r="J3670">
        <v>12</v>
      </c>
      <c r="K3670">
        <v>15</v>
      </c>
    </row>
    <row r="3671" spans="1:11">
      <c r="A3671">
        <v>90</v>
      </c>
      <c r="B3671" t="b">
        <v>0</v>
      </c>
      <c r="C3671" t="s">
        <v>44113</v>
      </c>
      <c r="D3671">
        <v>1037022454355</v>
      </c>
      <c r="E3671">
        <v>1</v>
      </c>
      <c r="F3671">
        <v>6087811518</v>
      </c>
      <c r="G3671">
        <v>35900000</v>
      </c>
      <c r="H3671" t="s">
        <v>40297</v>
      </c>
      <c r="I3671">
        <v>17526</v>
      </c>
      <c r="J3671">
        <v>2</v>
      </c>
      <c r="K3671">
        <v>8</v>
      </c>
    </row>
    <row r="3672" spans="1:11">
      <c r="A3672">
        <v>90</v>
      </c>
      <c r="B3672" t="b">
        <v>0</v>
      </c>
      <c r="C3672" t="s">
        <v>40580</v>
      </c>
      <c r="D3672">
        <v>1037022454355</v>
      </c>
      <c r="E3672">
        <v>1</v>
      </c>
      <c r="F3672">
        <v>6114346773</v>
      </c>
      <c r="G3672">
        <v>35850000</v>
      </c>
      <c r="H3672" t="s">
        <v>40297</v>
      </c>
      <c r="I3672">
        <v>17526</v>
      </c>
      <c r="J3672">
        <v>2</v>
      </c>
      <c r="K3672">
        <v>2</v>
      </c>
    </row>
    <row r="3673" spans="1:11">
      <c r="A3673">
        <v>90</v>
      </c>
      <c r="B3673" t="b">
        <v>0</v>
      </c>
      <c r="C3673" t="s">
        <v>45232</v>
      </c>
      <c r="D3673">
        <v>1037022454355</v>
      </c>
      <c r="E3673">
        <v>1</v>
      </c>
      <c r="F3673">
        <v>6103266173</v>
      </c>
      <c r="G3673">
        <v>35850000</v>
      </c>
      <c r="H3673" t="s">
        <v>40297</v>
      </c>
      <c r="I3673">
        <v>17526</v>
      </c>
      <c r="J3673">
        <v>5</v>
      </c>
      <c r="K3673">
        <v>15</v>
      </c>
    </row>
    <row r="3674" spans="1:11">
      <c r="A3674">
        <v>90</v>
      </c>
      <c r="B3674" t="b">
        <v>0</v>
      </c>
      <c r="C3674" t="s">
        <v>40718</v>
      </c>
      <c r="D3674">
        <v>1037022454355</v>
      </c>
      <c r="E3674">
        <v>1</v>
      </c>
      <c r="F3674">
        <v>6116580671</v>
      </c>
      <c r="G3674">
        <v>5000000</v>
      </c>
      <c r="H3674" t="s">
        <v>40297</v>
      </c>
      <c r="I3674">
        <v>17557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46786</v>
      </c>
      <c r="D3675">
        <v>1037022454355</v>
      </c>
      <c r="E3675">
        <v>1</v>
      </c>
      <c r="F3675">
        <v>6131586967</v>
      </c>
      <c r="G3675">
        <v>67400000</v>
      </c>
      <c r="H3675" t="s">
        <v>40297</v>
      </c>
      <c r="I3675">
        <v>17559</v>
      </c>
      <c r="J3675">
        <v>13</v>
      </c>
      <c r="K3675">
        <v>13</v>
      </c>
    </row>
    <row r="3676" spans="1:11">
      <c r="A3676">
        <v>14</v>
      </c>
      <c r="B3676" t="b">
        <v>0</v>
      </c>
      <c r="C3676" t="s">
        <v>46114</v>
      </c>
      <c r="D3676">
        <v>1037022454355</v>
      </c>
      <c r="E3676">
        <v>1</v>
      </c>
      <c r="F3676">
        <v>6129120497</v>
      </c>
      <c r="G3676">
        <v>63000000</v>
      </c>
      <c r="H3676" t="s">
        <v>40297</v>
      </c>
      <c r="I3676">
        <v>17559</v>
      </c>
      <c r="J3676">
        <v>1</v>
      </c>
      <c r="K3676">
        <v>2</v>
      </c>
    </row>
    <row r="3677" spans="1:11">
      <c r="A3677">
        <v>30</v>
      </c>
      <c r="B3677" t="b">
        <v>0</v>
      </c>
      <c r="C3677" t="s">
        <v>47750</v>
      </c>
      <c r="D3677">
        <v>1037022454355</v>
      </c>
      <c r="E3677">
        <v>1</v>
      </c>
      <c r="F3677">
        <v>6130006180</v>
      </c>
      <c r="G3677">
        <v>62000000</v>
      </c>
      <c r="H3677" t="s">
        <v>40297</v>
      </c>
      <c r="I3677">
        <v>17559</v>
      </c>
      <c r="J3677">
        <v>4</v>
      </c>
      <c r="K3677">
        <v>6</v>
      </c>
    </row>
    <row r="3678" spans="1:11">
      <c r="A3678">
        <v>90</v>
      </c>
      <c r="B3678" t="b">
        <v>0</v>
      </c>
      <c r="C3678" t="s">
        <v>44292</v>
      </c>
      <c r="D3678">
        <v>1037022454355</v>
      </c>
      <c r="E3678">
        <v>1</v>
      </c>
      <c r="F3678">
        <v>6075145639</v>
      </c>
      <c r="G3678">
        <v>3300</v>
      </c>
      <c r="H3678" t="s">
        <v>40297</v>
      </c>
      <c r="I3678">
        <v>17664</v>
      </c>
      <c r="J3678">
        <v>8826</v>
      </c>
      <c r="K3678">
        <v>13826</v>
      </c>
    </row>
    <row r="3679" spans="1:11">
      <c r="A3679">
        <v>90</v>
      </c>
      <c r="B3679" t="b">
        <v>0</v>
      </c>
      <c r="C3679" t="s">
        <v>44334</v>
      </c>
      <c r="D3679">
        <v>1037022454355</v>
      </c>
      <c r="E3679">
        <v>1</v>
      </c>
      <c r="F3679">
        <v>6075145903</v>
      </c>
      <c r="G3679">
        <v>3101</v>
      </c>
      <c r="H3679" t="s">
        <v>40297</v>
      </c>
      <c r="I3679">
        <v>17666</v>
      </c>
      <c r="J3679">
        <v>4949</v>
      </c>
      <c r="K3679">
        <v>9949</v>
      </c>
    </row>
    <row r="3680" spans="1:11">
      <c r="A3680">
        <v>30</v>
      </c>
      <c r="B3680" t="b">
        <v>0</v>
      </c>
      <c r="C3680" t="s">
        <v>42605</v>
      </c>
      <c r="D3680">
        <v>1037022454355</v>
      </c>
      <c r="E3680">
        <v>1</v>
      </c>
      <c r="F3680">
        <v>6125237703</v>
      </c>
      <c r="G3680">
        <v>1999</v>
      </c>
      <c r="H3680" t="s">
        <v>40297</v>
      </c>
      <c r="I3680">
        <v>17668</v>
      </c>
      <c r="J3680">
        <v>24208</v>
      </c>
      <c r="K3680">
        <v>24208</v>
      </c>
    </row>
    <row r="3681" spans="1:11">
      <c r="A3681">
        <v>30</v>
      </c>
      <c r="B3681" t="b">
        <v>0</v>
      </c>
      <c r="C3681" t="s">
        <v>42665</v>
      </c>
      <c r="D3681">
        <v>1037022454355</v>
      </c>
      <c r="E3681">
        <v>1</v>
      </c>
      <c r="F3681">
        <v>6125238052</v>
      </c>
      <c r="G3681">
        <v>1239</v>
      </c>
      <c r="H3681" t="s">
        <v>40297</v>
      </c>
      <c r="I3681">
        <v>17670</v>
      </c>
      <c r="J3681">
        <v>20447</v>
      </c>
      <c r="K3681">
        <v>20447</v>
      </c>
    </row>
    <row r="3682" spans="1:11">
      <c r="A3682">
        <v>90</v>
      </c>
      <c r="B3682" t="b">
        <v>0</v>
      </c>
      <c r="C3682" t="s">
        <v>42216</v>
      </c>
      <c r="D3682">
        <v>1037022454355</v>
      </c>
      <c r="E3682">
        <v>1</v>
      </c>
      <c r="F3682">
        <v>6073854870</v>
      </c>
      <c r="G3682">
        <v>3950</v>
      </c>
      <c r="H3682" t="s">
        <v>40297</v>
      </c>
      <c r="I3682">
        <v>17672</v>
      </c>
      <c r="J3682">
        <v>819</v>
      </c>
      <c r="K3682">
        <v>819</v>
      </c>
    </row>
    <row r="3683" spans="1:11">
      <c r="A3683">
        <v>30</v>
      </c>
      <c r="B3683" t="b">
        <v>0</v>
      </c>
      <c r="C3683" t="s">
        <v>42778</v>
      </c>
      <c r="D3683">
        <v>1037022454355</v>
      </c>
      <c r="E3683">
        <v>1</v>
      </c>
      <c r="F3683">
        <v>6125238786</v>
      </c>
      <c r="G3683">
        <v>1784</v>
      </c>
      <c r="H3683" t="s">
        <v>40297</v>
      </c>
      <c r="I3683">
        <v>17674</v>
      </c>
      <c r="J3683">
        <v>15003</v>
      </c>
      <c r="K3683">
        <v>15003</v>
      </c>
    </row>
    <row r="3684" spans="1:11">
      <c r="A3684">
        <v>90</v>
      </c>
      <c r="B3684" t="b">
        <v>0</v>
      </c>
      <c r="C3684" t="s">
        <v>40855</v>
      </c>
      <c r="D3684">
        <v>1037022454355</v>
      </c>
      <c r="E3684">
        <v>1</v>
      </c>
      <c r="F3684">
        <v>6103895342</v>
      </c>
      <c r="G3684">
        <v>78500000</v>
      </c>
      <c r="H3684" t="s">
        <v>40297</v>
      </c>
      <c r="I3684">
        <v>17709</v>
      </c>
      <c r="J3684">
        <v>3</v>
      </c>
      <c r="K3684">
        <v>4</v>
      </c>
    </row>
    <row r="3685" spans="1:11">
      <c r="A3685">
        <v>90</v>
      </c>
      <c r="B3685" t="b">
        <v>0</v>
      </c>
      <c r="C3685" t="s">
        <v>47716</v>
      </c>
      <c r="D3685">
        <v>1037022454355</v>
      </c>
      <c r="E3685">
        <v>1</v>
      </c>
      <c r="F3685">
        <v>6081344888</v>
      </c>
      <c r="G3685">
        <v>78460000</v>
      </c>
      <c r="H3685" t="s">
        <v>40297</v>
      </c>
      <c r="I3685">
        <v>17709</v>
      </c>
      <c r="J3685">
        <v>1</v>
      </c>
      <c r="K3685">
        <v>2</v>
      </c>
    </row>
    <row r="3686" spans="1:11">
      <c r="A3686">
        <v>90</v>
      </c>
      <c r="B3686" t="b">
        <v>0</v>
      </c>
      <c r="C3686" t="s">
        <v>47241</v>
      </c>
      <c r="D3686">
        <v>1037022454355</v>
      </c>
      <c r="E3686">
        <v>1</v>
      </c>
      <c r="F3686">
        <v>6080808432</v>
      </c>
      <c r="G3686">
        <v>78450000</v>
      </c>
      <c r="H3686" t="s">
        <v>40297</v>
      </c>
      <c r="I3686">
        <v>17709</v>
      </c>
      <c r="J3686">
        <v>1</v>
      </c>
      <c r="K3686">
        <v>2</v>
      </c>
    </row>
    <row r="3687" spans="1:11">
      <c r="A3687">
        <v>90</v>
      </c>
      <c r="B3687" t="b">
        <v>0</v>
      </c>
      <c r="C3687" t="s">
        <v>40559</v>
      </c>
      <c r="D3687">
        <v>1037022454355</v>
      </c>
      <c r="E3687">
        <v>1</v>
      </c>
      <c r="F3687">
        <v>6116738663</v>
      </c>
      <c r="G3687">
        <v>431500000</v>
      </c>
      <c r="H3687" t="s">
        <v>40297</v>
      </c>
      <c r="I3687">
        <v>17715</v>
      </c>
      <c r="J3687">
        <v>5</v>
      </c>
      <c r="K3687">
        <v>6</v>
      </c>
    </row>
    <row r="3688" spans="1:11">
      <c r="A3688">
        <v>90</v>
      </c>
      <c r="B3688" t="b">
        <v>0</v>
      </c>
      <c r="C3688" t="s">
        <v>45366</v>
      </c>
      <c r="D3688">
        <v>1037022454355</v>
      </c>
      <c r="E3688">
        <v>1</v>
      </c>
      <c r="F3688">
        <v>6116570776</v>
      </c>
      <c r="G3688">
        <v>430000000</v>
      </c>
      <c r="H3688" t="s">
        <v>40297</v>
      </c>
      <c r="I3688">
        <v>17715</v>
      </c>
      <c r="J3688">
        <v>2</v>
      </c>
      <c r="K3688">
        <v>5</v>
      </c>
    </row>
    <row r="3689" spans="1:11">
      <c r="A3689">
        <v>90</v>
      </c>
      <c r="B3689" t="b">
        <v>0</v>
      </c>
      <c r="C3689" t="s">
        <v>46799</v>
      </c>
      <c r="D3689">
        <v>1037022454355</v>
      </c>
      <c r="E3689">
        <v>1</v>
      </c>
      <c r="F3689">
        <v>6130571393</v>
      </c>
      <c r="G3689">
        <v>429900000</v>
      </c>
      <c r="H3689" t="s">
        <v>40297</v>
      </c>
      <c r="I3689">
        <v>17715</v>
      </c>
      <c r="J3689">
        <v>2</v>
      </c>
      <c r="K3689">
        <v>2</v>
      </c>
    </row>
    <row r="3690" spans="1:11">
      <c r="A3690">
        <v>90</v>
      </c>
      <c r="B3690" t="b">
        <v>0</v>
      </c>
      <c r="C3690" t="s">
        <v>47338</v>
      </c>
      <c r="D3690">
        <v>1037022454355</v>
      </c>
      <c r="E3690">
        <v>1</v>
      </c>
      <c r="F3690">
        <v>6132027358</v>
      </c>
      <c r="G3690">
        <v>429400000</v>
      </c>
      <c r="H3690" t="s">
        <v>40297</v>
      </c>
      <c r="I3690">
        <v>17715</v>
      </c>
      <c r="J3690">
        <v>1</v>
      </c>
      <c r="K3690">
        <v>1</v>
      </c>
    </row>
    <row r="3691" spans="1:11">
      <c r="A3691">
        <v>90</v>
      </c>
      <c r="B3691" t="b">
        <v>0</v>
      </c>
      <c r="C3691" t="s">
        <v>45332</v>
      </c>
      <c r="D3691">
        <v>1037022454355</v>
      </c>
      <c r="E3691">
        <v>1</v>
      </c>
      <c r="F3691">
        <v>6116570606</v>
      </c>
      <c r="G3691">
        <v>505000000</v>
      </c>
      <c r="H3691" t="s">
        <v>40297</v>
      </c>
      <c r="I3691">
        <v>17718</v>
      </c>
      <c r="J3691">
        <v>5</v>
      </c>
      <c r="K3691">
        <v>5</v>
      </c>
    </row>
    <row r="3692" spans="1:11">
      <c r="A3692">
        <v>90</v>
      </c>
      <c r="B3692" t="b">
        <v>0</v>
      </c>
      <c r="C3692" t="s">
        <v>46860</v>
      </c>
      <c r="D3692">
        <v>1037022454355</v>
      </c>
      <c r="E3692">
        <v>1</v>
      </c>
      <c r="F3692">
        <v>6118383180</v>
      </c>
      <c r="G3692">
        <v>399900000</v>
      </c>
      <c r="H3692" t="s">
        <v>40297</v>
      </c>
      <c r="I3692">
        <v>17718</v>
      </c>
      <c r="J3692">
        <v>1</v>
      </c>
      <c r="K3692">
        <v>1</v>
      </c>
    </row>
    <row r="3693" spans="1:11">
      <c r="A3693">
        <v>90</v>
      </c>
      <c r="B3693" t="b">
        <v>0</v>
      </c>
      <c r="C3693" t="s">
        <v>45013</v>
      </c>
      <c r="D3693">
        <v>1037022454355</v>
      </c>
      <c r="E3693">
        <v>1</v>
      </c>
      <c r="F3693">
        <v>6099398138</v>
      </c>
      <c r="G3693">
        <v>600000000</v>
      </c>
      <c r="H3693" t="s">
        <v>40297</v>
      </c>
      <c r="I3693">
        <v>17732</v>
      </c>
      <c r="J3693">
        <v>1</v>
      </c>
      <c r="K3693">
        <v>1</v>
      </c>
    </row>
    <row r="3694" spans="1:11">
      <c r="A3694">
        <v>90</v>
      </c>
      <c r="B3694" t="b">
        <v>0</v>
      </c>
      <c r="C3694" t="s">
        <v>45675</v>
      </c>
      <c r="D3694">
        <v>1037022454355</v>
      </c>
      <c r="E3694">
        <v>1</v>
      </c>
      <c r="F3694">
        <v>6123879859</v>
      </c>
      <c r="G3694">
        <v>550000000</v>
      </c>
      <c r="H3694" t="s">
        <v>40297</v>
      </c>
      <c r="I3694">
        <v>17732</v>
      </c>
      <c r="J3694">
        <v>1</v>
      </c>
      <c r="K3694">
        <v>1</v>
      </c>
    </row>
    <row r="3695" spans="1:11">
      <c r="A3695">
        <v>90</v>
      </c>
      <c r="B3695" t="b">
        <v>0</v>
      </c>
      <c r="C3695" t="s">
        <v>45965</v>
      </c>
      <c r="D3695">
        <v>1037022454355</v>
      </c>
      <c r="E3695">
        <v>1</v>
      </c>
      <c r="F3695">
        <v>6127591785</v>
      </c>
      <c r="G3695">
        <v>500000000</v>
      </c>
      <c r="H3695" t="s">
        <v>40297</v>
      </c>
      <c r="I3695">
        <v>17732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46377</v>
      </c>
      <c r="D3696">
        <v>1037022454355</v>
      </c>
      <c r="E3696">
        <v>1</v>
      </c>
      <c r="F3696">
        <v>6127052738</v>
      </c>
      <c r="G3696">
        <v>1250000000</v>
      </c>
      <c r="H3696" t="s">
        <v>40297</v>
      </c>
      <c r="I3696">
        <v>17736</v>
      </c>
      <c r="J3696">
        <v>2</v>
      </c>
      <c r="K3696">
        <v>2</v>
      </c>
    </row>
    <row r="3697" spans="1:11">
      <c r="A3697">
        <v>90</v>
      </c>
      <c r="B3697" t="b">
        <v>0</v>
      </c>
      <c r="C3697" t="s">
        <v>43768</v>
      </c>
      <c r="D3697">
        <v>1037022454355</v>
      </c>
      <c r="E3697">
        <v>1</v>
      </c>
      <c r="F3697">
        <v>6067507481</v>
      </c>
      <c r="G3697">
        <v>900000000</v>
      </c>
      <c r="H3697" t="s">
        <v>40297</v>
      </c>
      <c r="I3697">
        <v>17738</v>
      </c>
      <c r="J3697">
        <v>2</v>
      </c>
      <c r="K3697">
        <v>2</v>
      </c>
    </row>
    <row r="3698" spans="1:11">
      <c r="A3698">
        <v>90</v>
      </c>
      <c r="B3698" t="b">
        <v>0</v>
      </c>
      <c r="C3698" t="s">
        <v>44324</v>
      </c>
      <c r="D3698">
        <v>1037022454355</v>
      </c>
      <c r="E3698">
        <v>1</v>
      </c>
      <c r="F3698">
        <v>6069050971</v>
      </c>
      <c r="G3698">
        <v>869000000</v>
      </c>
      <c r="H3698" t="s">
        <v>40297</v>
      </c>
      <c r="I3698">
        <v>17738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40377</v>
      </c>
      <c r="D3699">
        <v>1037022454355</v>
      </c>
      <c r="E3699">
        <v>1</v>
      </c>
      <c r="F3699">
        <v>6071681489</v>
      </c>
      <c r="G3699">
        <v>830000000</v>
      </c>
      <c r="H3699" t="s">
        <v>40297</v>
      </c>
      <c r="I3699">
        <v>17738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44247</v>
      </c>
      <c r="D3700">
        <v>1037022454355</v>
      </c>
      <c r="E3700">
        <v>1</v>
      </c>
      <c r="F3700">
        <v>6072949877</v>
      </c>
      <c r="G3700">
        <v>830000000</v>
      </c>
      <c r="H3700" t="s">
        <v>40297</v>
      </c>
      <c r="I3700">
        <v>17738</v>
      </c>
      <c r="J3700">
        <v>1</v>
      </c>
      <c r="K3700">
        <v>1</v>
      </c>
    </row>
    <row r="3701" spans="1:11">
      <c r="A3701">
        <v>90</v>
      </c>
      <c r="B3701" t="b">
        <v>0</v>
      </c>
      <c r="C3701" t="s">
        <v>40909</v>
      </c>
      <c r="D3701">
        <v>1037022454355</v>
      </c>
      <c r="E3701">
        <v>1</v>
      </c>
      <c r="F3701">
        <v>6079385198</v>
      </c>
      <c r="G3701">
        <v>734700000</v>
      </c>
      <c r="H3701" t="s">
        <v>40297</v>
      </c>
      <c r="I3701">
        <v>17738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44801</v>
      </c>
      <c r="D3702">
        <v>1037022454355</v>
      </c>
      <c r="E3702">
        <v>1</v>
      </c>
      <c r="F3702">
        <v>6067775738</v>
      </c>
      <c r="G3702">
        <v>700000000</v>
      </c>
      <c r="H3702" t="s">
        <v>40297</v>
      </c>
      <c r="I3702">
        <v>17738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45739</v>
      </c>
      <c r="D3703">
        <v>1037022454355</v>
      </c>
      <c r="E3703">
        <v>1</v>
      </c>
      <c r="F3703">
        <v>6069813181</v>
      </c>
      <c r="G3703">
        <v>700000000</v>
      </c>
      <c r="H3703" t="s">
        <v>40297</v>
      </c>
      <c r="I3703">
        <v>17738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43137</v>
      </c>
      <c r="D3704">
        <v>1037022454355</v>
      </c>
      <c r="E3704">
        <v>1</v>
      </c>
      <c r="F3704">
        <v>6111262165</v>
      </c>
      <c r="G3704">
        <v>699800000</v>
      </c>
      <c r="H3704" t="s">
        <v>40297</v>
      </c>
      <c r="I3704">
        <v>17738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47210</v>
      </c>
      <c r="D3705">
        <v>1037022454355</v>
      </c>
      <c r="E3705">
        <v>1</v>
      </c>
      <c r="F3705">
        <v>6131335982</v>
      </c>
      <c r="G3705">
        <v>676000000</v>
      </c>
      <c r="H3705" t="s">
        <v>40297</v>
      </c>
      <c r="I3705">
        <v>17738</v>
      </c>
      <c r="J3705">
        <v>1</v>
      </c>
      <c r="K3705">
        <v>1</v>
      </c>
    </row>
    <row r="3706" spans="1:11">
      <c r="A3706">
        <v>30</v>
      </c>
      <c r="B3706" t="b">
        <v>0</v>
      </c>
      <c r="C3706" t="s">
        <v>46017</v>
      </c>
      <c r="D3706">
        <v>1037022454355</v>
      </c>
      <c r="E3706">
        <v>1</v>
      </c>
      <c r="F3706">
        <v>6127921761</v>
      </c>
      <c r="G3706">
        <v>675500000</v>
      </c>
      <c r="H3706" t="s">
        <v>40297</v>
      </c>
      <c r="I3706">
        <v>17738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40742</v>
      </c>
      <c r="D3707">
        <v>1037022454355</v>
      </c>
      <c r="E3707">
        <v>1</v>
      </c>
      <c r="F3707">
        <v>6119951071</v>
      </c>
      <c r="G3707">
        <v>999900</v>
      </c>
      <c r="H3707" t="s">
        <v>40297</v>
      </c>
      <c r="I3707">
        <v>17765</v>
      </c>
      <c r="J3707">
        <v>100</v>
      </c>
      <c r="K3707">
        <v>100</v>
      </c>
    </row>
    <row r="3708" spans="1:11">
      <c r="A3708">
        <v>90</v>
      </c>
      <c r="B3708" t="b">
        <v>0</v>
      </c>
      <c r="C3708" t="s">
        <v>44857</v>
      </c>
      <c r="D3708">
        <v>1037022454355</v>
      </c>
      <c r="E3708">
        <v>1</v>
      </c>
      <c r="F3708">
        <v>6082095715</v>
      </c>
      <c r="G3708">
        <v>999800</v>
      </c>
      <c r="H3708" t="s">
        <v>40297</v>
      </c>
      <c r="I3708">
        <v>17765</v>
      </c>
      <c r="J3708">
        <v>237</v>
      </c>
      <c r="K3708">
        <v>250</v>
      </c>
    </row>
    <row r="3709" spans="1:11">
      <c r="A3709">
        <v>90</v>
      </c>
      <c r="B3709" t="b">
        <v>0</v>
      </c>
      <c r="C3709" t="s">
        <v>40784</v>
      </c>
      <c r="D3709">
        <v>1037022454355</v>
      </c>
      <c r="E3709">
        <v>1</v>
      </c>
      <c r="F3709">
        <v>6076206008</v>
      </c>
      <c r="G3709">
        <v>2000000</v>
      </c>
      <c r="H3709" t="s">
        <v>40297</v>
      </c>
      <c r="I3709">
        <v>17772</v>
      </c>
      <c r="J3709">
        <v>8</v>
      </c>
      <c r="K3709">
        <v>8</v>
      </c>
    </row>
    <row r="3710" spans="1:11">
      <c r="A3710">
        <v>90</v>
      </c>
      <c r="B3710" t="b">
        <v>0</v>
      </c>
      <c r="C3710" t="s">
        <v>43053</v>
      </c>
      <c r="D3710">
        <v>1037022454355</v>
      </c>
      <c r="E3710">
        <v>1</v>
      </c>
      <c r="F3710">
        <v>6076178474</v>
      </c>
      <c r="G3710">
        <v>20500000</v>
      </c>
      <c r="H3710" t="s">
        <v>40297</v>
      </c>
      <c r="I3710">
        <v>17773</v>
      </c>
      <c r="J3710">
        <v>1</v>
      </c>
      <c r="K3710">
        <v>1</v>
      </c>
    </row>
    <row r="3711" spans="1:11">
      <c r="A3711">
        <v>90</v>
      </c>
      <c r="B3711" t="b">
        <v>0</v>
      </c>
      <c r="C3711" t="s">
        <v>45120</v>
      </c>
      <c r="D3711">
        <v>1037022454355</v>
      </c>
      <c r="E3711">
        <v>1</v>
      </c>
      <c r="F3711">
        <v>6067810469</v>
      </c>
      <c r="G3711">
        <v>20000000</v>
      </c>
      <c r="H3711" t="s">
        <v>40297</v>
      </c>
      <c r="I3711">
        <v>17841</v>
      </c>
      <c r="J3711">
        <v>1</v>
      </c>
      <c r="K3711">
        <v>2</v>
      </c>
    </row>
    <row r="3712" spans="1:11">
      <c r="A3712">
        <v>90</v>
      </c>
      <c r="B3712" t="b">
        <v>0</v>
      </c>
      <c r="C3712" t="s">
        <v>41750</v>
      </c>
      <c r="D3712">
        <v>1037022454355</v>
      </c>
      <c r="E3712">
        <v>1</v>
      </c>
      <c r="F3712">
        <v>6094128485</v>
      </c>
      <c r="G3712">
        <v>19910000</v>
      </c>
      <c r="H3712" t="s">
        <v>40297</v>
      </c>
      <c r="I3712">
        <v>17841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40977</v>
      </c>
      <c r="D3713">
        <v>1037022454355</v>
      </c>
      <c r="E3713">
        <v>1</v>
      </c>
      <c r="F3713">
        <v>6068637622</v>
      </c>
      <c r="G3713">
        <v>120000000</v>
      </c>
      <c r="H3713" t="s">
        <v>40297</v>
      </c>
      <c r="I3713">
        <v>17843</v>
      </c>
      <c r="J3713">
        <v>2</v>
      </c>
      <c r="K3713">
        <v>3</v>
      </c>
    </row>
    <row r="3714" spans="1:11">
      <c r="A3714">
        <v>90</v>
      </c>
      <c r="B3714" t="b">
        <v>0</v>
      </c>
      <c r="C3714" t="s">
        <v>43761</v>
      </c>
      <c r="D3714">
        <v>1037022454355</v>
      </c>
      <c r="E3714">
        <v>1</v>
      </c>
      <c r="F3714">
        <v>6082613470</v>
      </c>
      <c r="G3714">
        <v>120000000</v>
      </c>
      <c r="H3714" t="s">
        <v>40297</v>
      </c>
      <c r="I3714">
        <v>17843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43731</v>
      </c>
      <c r="D3715">
        <v>1037022454355</v>
      </c>
      <c r="E3715">
        <v>1</v>
      </c>
      <c r="F3715">
        <v>6086905917</v>
      </c>
      <c r="G3715">
        <v>111700000</v>
      </c>
      <c r="H3715" t="s">
        <v>40297</v>
      </c>
      <c r="I3715">
        <v>17843</v>
      </c>
      <c r="J3715">
        <v>1</v>
      </c>
      <c r="K3715">
        <v>2</v>
      </c>
    </row>
    <row r="3716" spans="1:11">
      <c r="A3716">
        <v>90</v>
      </c>
      <c r="B3716" t="b">
        <v>0</v>
      </c>
      <c r="C3716" t="s">
        <v>43635</v>
      </c>
      <c r="D3716">
        <v>1037022454355</v>
      </c>
      <c r="E3716">
        <v>1</v>
      </c>
      <c r="F3716">
        <v>6112366090</v>
      </c>
      <c r="G3716">
        <v>111600000</v>
      </c>
      <c r="H3716" t="s">
        <v>40297</v>
      </c>
      <c r="I3716">
        <v>17843</v>
      </c>
      <c r="J3716">
        <v>3</v>
      </c>
      <c r="K3716">
        <v>3</v>
      </c>
    </row>
    <row r="3717" spans="1:11">
      <c r="A3717">
        <v>90</v>
      </c>
      <c r="B3717" t="b">
        <v>0</v>
      </c>
      <c r="C3717" t="s">
        <v>46113</v>
      </c>
      <c r="D3717">
        <v>1037022454355</v>
      </c>
      <c r="E3717">
        <v>1</v>
      </c>
      <c r="F3717">
        <v>6125075824</v>
      </c>
      <c r="G3717">
        <v>108500000</v>
      </c>
      <c r="H3717" t="s">
        <v>40297</v>
      </c>
      <c r="I3717">
        <v>17843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46052</v>
      </c>
      <c r="D3718">
        <v>1037022454355</v>
      </c>
      <c r="E3718">
        <v>1</v>
      </c>
      <c r="F3718">
        <v>6127464741</v>
      </c>
      <c r="G3718">
        <v>108000000</v>
      </c>
      <c r="H3718" t="s">
        <v>40297</v>
      </c>
      <c r="I3718">
        <v>17843</v>
      </c>
      <c r="J3718">
        <v>1</v>
      </c>
      <c r="K3718">
        <v>1</v>
      </c>
    </row>
    <row r="3719" spans="1:11">
      <c r="A3719">
        <v>90</v>
      </c>
      <c r="B3719" t="b">
        <v>0</v>
      </c>
      <c r="C3719" t="s">
        <v>47227</v>
      </c>
      <c r="D3719">
        <v>1037022454355</v>
      </c>
      <c r="E3719">
        <v>1</v>
      </c>
      <c r="F3719">
        <v>6129468595</v>
      </c>
      <c r="G3719">
        <v>107900000</v>
      </c>
      <c r="H3719" t="s">
        <v>40297</v>
      </c>
      <c r="I3719">
        <v>17843</v>
      </c>
      <c r="J3719">
        <v>2</v>
      </c>
      <c r="K3719">
        <v>2</v>
      </c>
    </row>
    <row r="3720" spans="1:11">
      <c r="A3720">
        <v>90</v>
      </c>
      <c r="B3720" t="b">
        <v>0</v>
      </c>
      <c r="C3720" t="s">
        <v>44421</v>
      </c>
      <c r="D3720">
        <v>1037022454355</v>
      </c>
      <c r="E3720">
        <v>1</v>
      </c>
      <c r="F3720">
        <v>6083698780</v>
      </c>
      <c r="G3720">
        <v>3417</v>
      </c>
      <c r="H3720" t="s">
        <v>40297</v>
      </c>
      <c r="I3720">
        <v>17857</v>
      </c>
      <c r="J3720">
        <v>1091</v>
      </c>
      <c r="K3720">
        <v>1091</v>
      </c>
    </row>
    <row r="3721" spans="1:11">
      <c r="A3721">
        <v>90</v>
      </c>
      <c r="B3721" t="b">
        <v>0</v>
      </c>
      <c r="C3721" t="s">
        <v>46956</v>
      </c>
      <c r="D3721">
        <v>1037022454355</v>
      </c>
      <c r="E3721">
        <v>1</v>
      </c>
      <c r="F3721">
        <v>6131034268</v>
      </c>
      <c r="G3721">
        <v>4396</v>
      </c>
      <c r="H3721" t="s">
        <v>40297</v>
      </c>
      <c r="I3721">
        <v>17866</v>
      </c>
      <c r="J3721">
        <v>68</v>
      </c>
      <c r="K3721">
        <v>68</v>
      </c>
    </row>
    <row r="3722" spans="1:11">
      <c r="A3722">
        <v>90</v>
      </c>
      <c r="B3722" t="b">
        <v>0</v>
      </c>
      <c r="C3722" t="s">
        <v>46956</v>
      </c>
      <c r="D3722">
        <v>1037022454355</v>
      </c>
      <c r="E3722">
        <v>1</v>
      </c>
      <c r="F3722">
        <v>6131034269</v>
      </c>
      <c r="G3722">
        <v>191100</v>
      </c>
      <c r="H3722" t="s">
        <v>40297</v>
      </c>
      <c r="I3722">
        <v>17870</v>
      </c>
      <c r="J3722">
        <v>13</v>
      </c>
      <c r="K3722">
        <v>13</v>
      </c>
    </row>
    <row r="3723" spans="1:11">
      <c r="A3723">
        <v>90</v>
      </c>
      <c r="B3723" t="b">
        <v>0</v>
      </c>
      <c r="C3723" t="s">
        <v>41400</v>
      </c>
      <c r="D3723">
        <v>1037022454355</v>
      </c>
      <c r="E3723">
        <v>1</v>
      </c>
      <c r="F3723">
        <v>6071064788</v>
      </c>
      <c r="G3723">
        <v>2133</v>
      </c>
      <c r="H3723" t="s">
        <v>40297</v>
      </c>
      <c r="I3723">
        <v>17887</v>
      </c>
      <c r="J3723">
        <v>73677</v>
      </c>
      <c r="K3723">
        <v>73677</v>
      </c>
    </row>
    <row r="3724" spans="1:11">
      <c r="A3724">
        <v>90</v>
      </c>
      <c r="B3724" t="b">
        <v>0</v>
      </c>
      <c r="C3724" t="s">
        <v>45399</v>
      </c>
      <c r="D3724">
        <v>1037022454355</v>
      </c>
      <c r="E3724">
        <v>1</v>
      </c>
      <c r="F3724">
        <v>6071252806</v>
      </c>
      <c r="G3724">
        <v>2006</v>
      </c>
      <c r="H3724" t="s">
        <v>40297</v>
      </c>
      <c r="I3724">
        <v>17887</v>
      </c>
      <c r="J3724">
        <v>14453</v>
      </c>
      <c r="K3724">
        <v>400000</v>
      </c>
    </row>
    <row r="3725" spans="1:11">
      <c r="A3725">
        <v>90</v>
      </c>
      <c r="B3725" t="b">
        <v>0</v>
      </c>
      <c r="C3725" t="s">
        <v>41476</v>
      </c>
      <c r="D3725">
        <v>1037022454355</v>
      </c>
      <c r="E3725">
        <v>1</v>
      </c>
      <c r="F3725">
        <v>6072277666</v>
      </c>
      <c r="G3725">
        <v>1878</v>
      </c>
      <c r="H3725" t="s">
        <v>40297</v>
      </c>
      <c r="I3725">
        <v>17887</v>
      </c>
      <c r="J3725">
        <v>30000</v>
      </c>
      <c r="K3725">
        <v>200000</v>
      </c>
    </row>
    <row r="3726" spans="1:11">
      <c r="A3726">
        <v>90</v>
      </c>
      <c r="B3726" t="b">
        <v>0</v>
      </c>
      <c r="C3726" t="s">
        <v>41296</v>
      </c>
      <c r="D3726">
        <v>1037022454355</v>
      </c>
      <c r="E3726">
        <v>1</v>
      </c>
      <c r="F3726">
        <v>6077912739</v>
      </c>
      <c r="G3726">
        <v>1874</v>
      </c>
      <c r="H3726" t="s">
        <v>40297</v>
      </c>
      <c r="I3726">
        <v>17887</v>
      </c>
      <c r="J3726">
        <v>150000</v>
      </c>
      <c r="K3726">
        <v>150000</v>
      </c>
    </row>
    <row r="3727" spans="1:11">
      <c r="A3727">
        <v>90</v>
      </c>
      <c r="B3727" t="b">
        <v>0</v>
      </c>
      <c r="C3727" t="s">
        <v>40458</v>
      </c>
      <c r="D3727">
        <v>1037022454355</v>
      </c>
      <c r="E3727">
        <v>1</v>
      </c>
      <c r="F3727">
        <v>6073615377</v>
      </c>
      <c r="G3727">
        <v>1808</v>
      </c>
      <c r="H3727" t="s">
        <v>40297</v>
      </c>
      <c r="I3727">
        <v>17887</v>
      </c>
      <c r="J3727">
        <v>187301</v>
      </c>
      <c r="K3727">
        <v>257301</v>
      </c>
    </row>
    <row r="3728" spans="1:11">
      <c r="A3728">
        <v>90</v>
      </c>
      <c r="B3728" t="b">
        <v>0</v>
      </c>
      <c r="C3728" t="s">
        <v>41419</v>
      </c>
      <c r="D3728">
        <v>1037022454355</v>
      </c>
      <c r="E3728">
        <v>1</v>
      </c>
      <c r="F3728">
        <v>6079387987</v>
      </c>
      <c r="G3728">
        <v>1792</v>
      </c>
      <c r="H3728" t="s">
        <v>40297</v>
      </c>
      <c r="I3728">
        <v>17887</v>
      </c>
      <c r="J3728">
        <v>100000</v>
      </c>
      <c r="K3728">
        <v>100000</v>
      </c>
    </row>
    <row r="3729" spans="1:11">
      <c r="A3729">
        <v>90</v>
      </c>
      <c r="B3729" t="b">
        <v>0</v>
      </c>
      <c r="C3729" t="s">
        <v>41712</v>
      </c>
      <c r="D3729">
        <v>1037022454355</v>
      </c>
      <c r="E3729">
        <v>1</v>
      </c>
      <c r="F3729">
        <v>6080044948</v>
      </c>
      <c r="G3729">
        <v>1762</v>
      </c>
      <c r="H3729" t="s">
        <v>40297</v>
      </c>
      <c r="I3729">
        <v>17887</v>
      </c>
      <c r="J3729">
        <v>100000</v>
      </c>
      <c r="K3729">
        <v>100000</v>
      </c>
    </row>
    <row r="3730" spans="1:11">
      <c r="A3730">
        <v>90</v>
      </c>
      <c r="B3730" t="b">
        <v>0</v>
      </c>
      <c r="C3730" t="s">
        <v>43693</v>
      </c>
      <c r="D3730">
        <v>1037022454355</v>
      </c>
      <c r="E3730">
        <v>1</v>
      </c>
      <c r="F3730">
        <v>6075273084</v>
      </c>
      <c r="G3730">
        <v>1730</v>
      </c>
      <c r="H3730" t="s">
        <v>40297</v>
      </c>
      <c r="I3730">
        <v>17887</v>
      </c>
      <c r="J3730">
        <v>108278</v>
      </c>
      <c r="K3730">
        <v>153278</v>
      </c>
    </row>
    <row r="3731" spans="1:11">
      <c r="A3731">
        <v>90</v>
      </c>
      <c r="B3731" t="b">
        <v>0</v>
      </c>
      <c r="C3731" t="s">
        <v>41578</v>
      </c>
      <c r="D3731">
        <v>1037022454355</v>
      </c>
      <c r="E3731">
        <v>1</v>
      </c>
      <c r="F3731">
        <v>6073687273</v>
      </c>
      <c r="G3731">
        <v>1480</v>
      </c>
      <c r="H3731" t="s">
        <v>40297</v>
      </c>
      <c r="I3731">
        <v>17887</v>
      </c>
      <c r="J3731">
        <v>170000</v>
      </c>
      <c r="K3731">
        <v>200000</v>
      </c>
    </row>
    <row r="3732" spans="1:11">
      <c r="A3732">
        <v>90</v>
      </c>
      <c r="B3732" t="b">
        <v>0</v>
      </c>
      <c r="C3732" t="s">
        <v>42737</v>
      </c>
      <c r="D3732">
        <v>1037022454355</v>
      </c>
      <c r="E3732">
        <v>1</v>
      </c>
      <c r="F3732">
        <v>6080313605</v>
      </c>
      <c r="G3732">
        <v>1382</v>
      </c>
      <c r="H3732" t="s">
        <v>40297</v>
      </c>
      <c r="I3732">
        <v>17887</v>
      </c>
      <c r="J3732">
        <v>100000</v>
      </c>
      <c r="K3732">
        <v>100000</v>
      </c>
    </row>
    <row r="3733" spans="1:11">
      <c r="A3733">
        <v>90</v>
      </c>
      <c r="B3733" t="b">
        <v>0</v>
      </c>
      <c r="C3733" t="s">
        <v>45069</v>
      </c>
      <c r="D3733">
        <v>1037022454355</v>
      </c>
      <c r="E3733">
        <v>1</v>
      </c>
      <c r="F3733">
        <v>6083112816</v>
      </c>
      <c r="G3733">
        <v>1306</v>
      </c>
      <c r="H3733" t="s">
        <v>40297</v>
      </c>
      <c r="I3733">
        <v>17887</v>
      </c>
      <c r="J3733">
        <v>120397</v>
      </c>
      <c r="K3733">
        <v>120397</v>
      </c>
    </row>
    <row r="3734" spans="1:11">
      <c r="A3734">
        <v>90</v>
      </c>
      <c r="B3734" t="b">
        <v>0</v>
      </c>
      <c r="C3734" t="s">
        <v>43584</v>
      </c>
      <c r="D3734">
        <v>1037022454355</v>
      </c>
      <c r="E3734">
        <v>1</v>
      </c>
      <c r="F3734">
        <v>6081858779</v>
      </c>
      <c r="G3734">
        <v>1304</v>
      </c>
      <c r="H3734" t="s">
        <v>40297</v>
      </c>
      <c r="I3734">
        <v>17887</v>
      </c>
      <c r="J3734">
        <v>132884</v>
      </c>
      <c r="K3734">
        <v>192884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6088802814</v>
      </c>
      <c r="G3735">
        <v>1132</v>
      </c>
      <c r="H3735" t="s">
        <v>40297</v>
      </c>
      <c r="I3735">
        <v>17887</v>
      </c>
      <c r="J3735">
        <v>500000</v>
      </c>
      <c r="K3735">
        <v>500000</v>
      </c>
    </row>
    <row r="3736" spans="1:11">
      <c r="A3736">
        <v>90</v>
      </c>
      <c r="B3736" t="b">
        <v>0</v>
      </c>
      <c r="C3736" t="s">
        <v>45127</v>
      </c>
      <c r="D3736">
        <v>1037022454355</v>
      </c>
      <c r="E3736">
        <v>1</v>
      </c>
      <c r="F3736">
        <v>6093798773</v>
      </c>
      <c r="G3736">
        <v>1001</v>
      </c>
      <c r="H3736" t="s">
        <v>40297</v>
      </c>
      <c r="I3736">
        <v>17887</v>
      </c>
      <c r="J3736">
        <v>37167</v>
      </c>
      <c r="K3736">
        <v>37167</v>
      </c>
    </row>
    <row r="3737" spans="1:11">
      <c r="A3737">
        <v>90</v>
      </c>
      <c r="B3737" t="b">
        <v>0</v>
      </c>
      <c r="C3737" t="s">
        <v>44429</v>
      </c>
      <c r="D3737">
        <v>1037022454355</v>
      </c>
      <c r="E3737">
        <v>1</v>
      </c>
      <c r="F3737">
        <v>6109782158</v>
      </c>
      <c r="G3737">
        <v>1000</v>
      </c>
      <c r="H3737" t="s">
        <v>40297</v>
      </c>
      <c r="I3737">
        <v>17887</v>
      </c>
      <c r="J3737">
        <v>9469429</v>
      </c>
      <c r="K3737">
        <v>9833760</v>
      </c>
    </row>
    <row r="3738" spans="1:11">
      <c r="A3738">
        <v>90</v>
      </c>
      <c r="B3738" t="b">
        <v>0</v>
      </c>
      <c r="C3738" t="s">
        <v>45370</v>
      </c>
      <c r="D3738">
        <v>1037022454355</v>
      </c>
      <c r="E3738">
        <v>1</v>
      </c>
      <c r="F3738">
        <v>6122662173</v>
      </c>
      <c r="G3738">
        <v>999</v>
      </c>
      <c r="H3738" t="s">
        <v>40297</v>
      </c>
      <c r="I3738">
        <v>17887</v>
      </c>
      <c r="J3738">
        <v>372478</v>
      </c>
      <c r="K3738">
        <v>2800000</v>
      </c>
    </row>
    <row r="3739" spans="1:11">
      <c r="A3739">
        <v>90</v>
      </c>
      <c r="B3739" t="b">
        <v>0</v>
      </c>
      <c r="C3739" t="s">
        <v>43096</v>
      </c>
      <c r="D3739">
        <v>1037022454355</v>
      </c>
      <c r="E3739">
        <v>1</v>
      </c>
      <c r="F3739">
        <v>6079005172</v>
      </c>
      <c r="G3739">
        <v>2041</v>
      </c>
      <c r="H3739" t="s">
        <v>40297</v>
      </c>
      <c r="I3739">
        <v>17888</v>
      </c>
      <c r="J3739">
        <v>141600</v>
      </c>
      <c r="K3739">
        <v>150000</v>
      </c>
    </row>
    <row r="3740" spans="1:11">
      <c r="A3740">
        <v>90</v>
      </c>
      <c r="B3740" t="b">
        <v>0</v>
      </c>
      <c r="C3740" t="s">
        <v>42885</v>
      </c>
      <c r="D3740">
        <v>1037022454355</v>
      </c>
      <c r="E3740">
        <v>1</v>
      </c>
      <c r="F3740">
        <v>6077922472</v>
      </c>
      <c r="G3740">
        <v>2002</v>
      </c>
      <c r="H3740" t="s">
        <v>40297</v>
      </c>
      <c r="I3740">
        <v>17888</v>
      </c>
      <c r="J3740">
        <v>50000</v>
      </c>
      <c r="K3740">
        <v>150000</v>
      </c>
    </row>
    <row r="3741" spans="1:11">
      <c r="A3741">
        <v>90</v>
      </c>
      <c r="B3741" t="b">
        <v>0</v>
      </c>
      <c r="C3741" t="s">
        <v>41380</v>
      </c>
      <c r="D3741">
        <v>1037022454355</v>
      </c>
      <c r="E3741">
        <v>1</v>
      </c>
      <c r="F3741">
        <v>6079387751</v>
      </c>
      <c r="G3741">
        <v>1877</v>
      </c>
      <c r="H3741" t="s">
        <v>40297</v>
      </c>
      <c r="I3741">
        <v>17888</v>
      </c>
      <c r="J3741">
        <v>50000</v>
      </c>
      <c r="K3741">
        <v>100000</v>
      </c>
    </row>
    <row r="3742" spans="1:11">
      <c r="A3742">
        <v>90</v>
      </c>
      <c r="B3742" t="b">
        <v>0</v>
      </c>
      <c r="C3742" t="s">
        <v>43306</v>
      </c>
      <c r="D3742">
        <v>1037022454355</v>
      </c>
      <c r="E3742">
        <v>1</v>
      </c>
      <c r="F3742">
        <v>6083036866</v>
      </c>
      <c r="G3742">
        <v>1697</v>
      </c>
      <c r="H3742" t="s">
        <v>40297</v>
      </c>
      <c r="I3742">
        <v>17888</v>
      </c>
      <c r="J3742">
        <v>500000</v>
      </c>
      <c r="K3742">
        <v>500000</v>
      </c>
    </row>
    <row r="3743" spans="1:11">
      <c r="A3743">
        <v>90</v>
      </c>
      <c r="B3743" t="b">
        <v>0</v>
      </c>
      <c r="C3743" t="s">
        <v>45069</v>
      </c>
      <c r="D3743">
        <v>1037022454355</v>
      </c>
      <c r="E3743">
        <v>1</v>
      </c>
      <c r="F3743">
        <v>6083112815</v>
      </c>
      <c r="G3743">
        <v>1693</v>
      </c>
      <c r="H3743" t="s">
        <v>40297</v>
      </c>
      <c r="I3743">
        <v>17888</v>
      </c>
      <c r="J3743">
        <v>50351</v>
      </c>
      <c r="K3743">
        <v>50351</v>
      </c>
    </row>
    <row r="3744" spans="1:11">
      <c r="A3744">
        <v>90</v>
      </c>
      <c r="B3744" t="b">
        <v>0</v>
      </c>
      <c r="C3744" t="s">
        <v>44455</v>
      </c>
      <c r="D3744">
        <v>1037022454355</v>
      </c>
      <c r="E3744">
        <v>1</v>
      </c>
      <c r="F3744">
        <v>6078619976</v>
      </c>
      <c r="G3744">
        <v>1681</v>
      </c>
      <c r="H3744" t="s">
        <v>40297</v>
      </c>
      <c r="I3744">
        <v>17888</v>
      </c>
      <c r="J3744">
        <v>1194728</v>
      </c>
      <c r="K3744">
        <v>1292728</v>
      </c>
    </row>
    <row r="3745" spans="1:11">
      <c r="A3745">
        <v>90</v>
      </c>
      <c r="B3745" t="b">
        <v>0</v>
      </c>
      <c r="C3745" t="s">
        <v>45241</v>
      </c>
      <c r="D3745">
        <v>1037022454355</v>
      </c>
      <c r="E3745">
        <v>1</v>
      </c>
      <c r="F3745">
        <v>6075118518</v>
      </c>
      <c r="G3745">
        <v>1600</v>
      </c>
      <c r="H3745" t="s">
        <v>40297</v>
      </c>
      <c r="I3745">
        <v>17888</v>
      </c>
      <c r="J3745">
        <v>448000</v>
      </c>
      <c r="K3745">
        <v>500000</v>
      </c>
    </row>
    <row r="3746" spans="1:11">
      <c r="A3746">
        <v>90</v>
      </c>
      <c r="B3746" t="b">
        <v>0</v>
      </c>
      <c r="C3746" t="s">
        <v>44183</v>
      </c>
      <c r="D3746">
        <v>1037022454355</v>
      </c>
      <c r="E3746">
        <v>1</v>
      </c>
      <c r="F3746">
        <v>6087203635</v>
      </c>
      <c r="G3746">
        <v>1450</v>
      </c>
      <c r="H3746" t="s">
        <v>40297</v>
      </c>
      <c r="I3746">
        <v>17888</v>
      </c>
      <c r="J3746">
        <v>161809</v>
      </c>
      <c r="K3746">
        <v>200000</v>
      </c>
    </row>
    <row r="3747" spans="1:11">
      <c r="A3747">
        <v>90</v>
      </c>
      <c r="B3747" t="b">
        <v>0</v>
      </c>
      <c r="C3747" t="s">
        <v>44627</v>
      </c>
      <c r="D3747">
        <v>1037022454355</v>
      </c>
      <c r="E3747">
        <v>1</v>
      </c>
      <c r="F3747">
        <v>6088516859</v>
      </c>
      <c r="G3747">
        <v>1380</v>
      </c>
      <c r="H3747" t="s">
        <v>40297</v>
      </c>
      <c r="I3747">
        <v>17888</v>
      </c>
      <c r="J3747">
        <v>128</v>
      </c>
      <c r="K3747">
        <v>100000</v>
      </c>
    </row>
    <row r="3748" spans="1:11">
      <c r="A3748">
        <v>90</v>
      </c>
      <c r="B3748" t="b">
        <v>0</v>
      </c>
      <c r="C3748" t="s">
        <v>44910</v>
      </c>
      <c r="D3748">
        <v>1037022454355</v>
      </c>
      <c r="E3748">
        <v>1</v>
      </c>
      <c r="F3748">
        <v>6096677799</v>
      </c>
      <c r="G3748">
        <v>1370</v>
      </c>
      <c r="H3748" t="s">
        <v>40297</v>
      </c>
      <c r="I3748">
        <v>17888</v>
      </c>
      <c r="J3748">
        <v>1163</v>
      </c>
      <c r="K3748">
        <v>1163</v>
      </c>
    </row>
    <row r="3749" spans="1:11">
      <c r="A3749">
        <v>90</v>
      </c>
      <c r="B3749" t="b">
        <v>0</v>
      </c>
      <c r="C3749" t="s">
        <v>45862</v>
      </c>
      <c r="D3749">
        <v>1037022454355</v>
      </c>
      <c r="E3749">
        <v>1</v>
      </c>
      <c r="F3749">
        <v>6120804966</v>
      </c>
      <c r="G3749">
        <v>1350</v>
      </c>
      <c r="H3749" t="s">
        <v>40297</v>
      </c>
      <c r="I3749">
        <v>17888</v>
      </c>
      <c r="J3749">
        <v>980000</v>
      </c>
      <c r="K3749">
        <v>1000000</v>
      </c>
    </row>
    <row r="3750" spans="1:11">
      <c r="A3750">
        <v>90</v>
      </c>
      <c r="B3750" t="b">
        <v>0</v>
      </c>
      <c r="C3750" t="s">
        <v>45921</v>
      </c>
      <c r="D3750">
        <v>1037022454355</v>
      </c>
      <c r="E3750">
        <v>1</v>
      </c>
      <c r="F3750">
        <v>6127852128</v>
      </c>
      <c r="G3750">
        <v>1030</v>
      </c>
      <c r="H3750" t="s">
        <v>40297</v>
      </c>
      <c r="I3750">
        <v>17888</v>
      </c>
      <c r="J3750">
        <v>2632482</v>
      </c>
      <c r="K3750">
        <v>4346183</v>
      </c>
    </row>
    <row r="3751" spans="1:11">
      <c r="A3751">
        <v>90</v>
      </c>
      <c r="B3751" t="b">
        <v>0</v>
      </c>
      <c r="C3751" t="s">
        <v>43479</v>
      </c>
      <c r="D3751">
        <v>1037022454355</v>
      </c>
      <c r="E3751">
        <v>1</v>
      </c>
      <c r="F3751">
        <v>6120524421</v>
      </c>
      <c r="G3751">
        <v>1300</v>
      </c>
      <c r="H3751" t="s">
        <v>40297</v>
      </c>
      <c r="I3751">
        <v>17889</v>
      </c>
      <c r="J3751">
        <v>500000</v>
      </c>
      <c r="K3751">
        <v>500000</v>
      </c>
    </row>
    <row r="3752" spans="1:11">
      <c r="A3752">
        <v>90</v>
      </c>
      <c r="B3752" t="b">
        <v>0</v>
      </c>
      <c r="C3752" t="s">
        <v>43572</v>
      </c>
      <c r="D3752">
        <v>1037022454355</v>
      </c>
      <c r="E3752">
        <v>1</v>
      </c>
      <c r="F3752">
        <v>6120524945</v>
      </c>
      <c r="G3752">
        <v>1300</v>
      </c>
      <c r="H3752" t="s">
        <v>40297</v>
      </c>
      <c r="I3752">
        <v>17889</v>
      </c>
      <c r="J3752">
        <v>500000</v>
      </c>
      <c r="K3752">
        <v>500000</v>
      </c>
    </row>
    <row r="3753" spans="1:11">
      <c r="A3753">
        <v>90</v>
      </c>
      <c r="B3753" t="b">
        <v>0</v>
      </c>
      <c r="C3753" t="s">
        <v>44103</v>
      </c>
      <c r="D3753">
        <v>1037022454355</v>
      </c>
      <c r="E3753">
        <v>1</v>
      </c>
      <c r="F3753">
        <v>6120524686</v>
      </c>
      <c r="G3753">
        <v>1300</v>
      </c>
      <c r="H3753" t="s">
        <v>40297</v>
      </c>
      <c r="I3753">
        <v>17889</v>
      </c>
      <c r="J3753">
        <v>500000</v>
      </c>
      <c r="K3753">
        <v>500000</v>
      </c>
    </row>
    <row r="3754" spans="1:11">
      <c r="A3754">
        <v>90</v>
      </c>
      <c r="B3754" t="b">
        <v>0</v>
      </c>
      <c r="C3754" t="s">
        <v>42643</v>
      </c>
      <c r="D3754">
        <v>1037022454355</v>
      </c>
      <c r="E3754">
        <v>1</v>
      </c>
      <c r="F3754">
        <v>6120524062</v>
      </c>
      <c r="G3754">
        <v>1295</v>
      </c>
      <c r="H3754" t="s">
        <v>40297</v>
      </c>
      <c r="I3754">
        <v>17889</v>
      </c>
      <c r="J3754">
        <v>250000</v>
      </c>
      <c r="K3754">
        <v>500000</v>
      </c>
    </row>
    <row r="3755" spans="1:11">
      <c r="A3755">
        <v>90</v>
      </c>
      <c r="B3755" t="b">
        <v>0</v>
      </c>
      <c r="C3755" t="s">
        <v>43862</v>
      </c>
      <c r="D3755">
        <v>1037022454355</v>
      </c>
      <c r="E3755">
        <v>1</v>
      </c>
      <c r="F3755">
        <v>6124163923</v>
      </c>
      <c r="G3755">
        <v>1293</v>
      </c>
      <c r="H3755" t="s">
        <v>40297</v>
      </c>
      <c r="I3755">
        <v>17889</v>
      </c>
      <c r="J3755">
        <v>307276</v>
      </c>
      <c r="K3755">
        <v>399296</v>
      </c>
    </row>
    <row r="3756" spans="1:11">
      <c r="A3756">
        <v>90</v>
      </c>
      <c r="B3756" t="b">
        <v>0</v>
      </c>
      <c r="C3756" t="s">
        <v>45045</v>
      </c>
      <c r="D3756">
        <v>1037022454355</v>
      </c>
      <c r="E3756">
        <v>1</v>
      </c>
      <c r="F3756">
        <v>6122532618</v>
      </c>
      <c r="G3756">
        <v>1291</v>
      </c>
      <c r="H3756" t="s">
        <v>40297</v>
      </c>
      <c r="I3756">
        <v>17889</v>
      </c>
      <c r="J3756">
        <v>550000</v>
      </c>
      <c r="K3756">
        <v>550000</v>
      </c>
    </row>
    <row r="3757" spans="1:11">
      <c r="A3757">
        <v>90</v>
      </c>
      <c r="B3757" t="b">
        <v>0</v>
      </c>
      <c r="C3757" t="s">
        <v>45838</v>
      </c>
      <c r="D3757">
        <v>1037022454355</v>
      </c>
      <c r="E3757">
        <v>1</v>
      </c>
      <c r="F3757">
        <v>6120803976</v>
      </c>
      <c r="G3757">
        <v>1290</v>
      </c>
      <c r="H3757" t="s">
        <v>40297</v>
      </c>
      <c r="I3757">
        <v>17889</v>
      </c>
      <c r="J3757">
        <v>500000</v>
      </c>
      <c r="K3757">
        <v>500000</v>
      </c>
    </row>
    <row r="3758" spans="1:11">
      <c r="A3758">
        <v>90</v>
      </c>
      <c r="B3758" t="b">
        <v>0</v>
      </c>
      <c r="C3758" t="s">
        <v>43985</v>
      </c>
      <c r="D3758">
        <v>1037022454355</v>
      </c>
      <c r="E3758">
        <v>1</v>
      </c>
      <c r="F3758">
        <v>6124623405</v>
      </c>
      <c r="G3758">
        <v>970</v>
      </c>
      <c r="H3758" t="s">
        <v>40297</v>
      </c>
      <c r="I3758">
        <v>17889</v>
      </c>
      <c r="J3758">
        <v>3014274</v>
      </c>
      <c r="K3758">
        <v>5587593</v>
      </c>
    </row>
    <row r="3759" spans="1:11">
      <c r="A3759">
        <v>90</v>
      </c>
      <c r="B3759" t="b">
        <v>0</v>
      </c>
      <c r="C3759" t="s">
        <v>47293</v>
      </c>
      <c r="D3759">
        <v>1037022454355</v>
      </c>
      <c r="E3759">
        <v>1</v>
      </c>
      <c r="F3759">
        <v>6130748127</v>
      </c>
      <c r="G3759">
        <v>960</v>
      </c>
      <c r="H3759" t="s">
        <v>40297</v>
      </c>
      <c r="I3759">
        <v>17889</v>
      </c>
      <c r="J3759">
        <v>1572550</v>
      </c>
      <c r="K3759">
        <v>2157550</v>
      </c>
    </row>
    <row r="3760" spans="1:11">
      <c r="A3760">
        <v>30</v>
      </c>
      <c r="B3760" t="b">
        <v>0</v>
      </c>
      <c r="C3760" t="s">
        <v>46404</v>
      </c>
      <c r="D3760">
        <v>1037022454355</v>
      </c>
      <c r="E3760">
        <v>1</v>
      </c>
      <c r="F3760">
        <v>6128626686</v>
      </c>
      <c r="G3760">
        <v>280000</v>
      </c>
      <c r="H3760" t="s">
        <v>40297</v>
      </c>
      <c r="I3760">
        <v>17893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42809</v>
      </c>
      <c r="D3761">
        <v>1037022454355</v>
      </c>
      <c r="E3761">
        <v>1</v>
      </c>
      <c r="F3761">
        <v>6074677990</v>
      </c>
      <c r="G3761">
        <v>3000000</v>
      </c>
      <c r="H3761" t="s">
        <v>40297</v>
      </c>
      <c r="I3761">
        <v>17895</v>
      </c>
      <c r="J3761">
        <v>1</v>
      </c>
      <c r="K3761">
        <v>1</v>
      </c>
    </row>
    <row r="3762" spans="1:11">
      <c r="A3762">
        <v>30</v>
      </c>
      <c r="B3762" t="b">
        <v>0</v>
      </c>
      <c r="C3762" t="s">
        <v>41292</v>
      </c>
      <c r="D3762">
        <v>1037022454355</v>
      </c>
      <c r="E3762">
        <v>1</v>
      </c>
      <c r="F3762">
        <v>6109877962</v>
      </c>
      <c r="G3762">
        <v>2700000</v>
      </c>
      <c r="H3762" t="s">
        <v>40297</v>
      </c>
      <c r="I3762">
        <v>17895</v>
      </c>
      <c r="J3762">
        <v>14</v>
      </c>
      <c r="K3762">
        <v>14</v>
      </c>
    </row>
    <row r="3763" spans="1:11">
      <c r="A3763">
        <v>30</v>
      </c>
      <c r="B3763" t="b">
        <v>0</v>
      </c>
      <c r="C3763" t="s">
        <v>44604</v>
      </c>
      <c r="D3763">
        <v>1037022454355</v>
      </c>
      <c r="E3763">
        <v>1</v>
      </c>
      <c r="F3763">
        <v>6120629407</v>
      </c>
      <c r="G3763">
        <v>2500000</v>
      </c>
      <c r="H3763" t="s">
        <v>40297</v>
      </c>
      <c r="I3763">
        <v>17895</v>
      </c>
      <c r="J3763">
        <v>2</v>
      </c>
      <c r="K3763">
        <v>2</v>
      </c>
    </row>
    <row r="3764" spans="1:11">
      <c r="A3764">
        <v>90</v>
      </c>
      <c r="B3764" t="b">
        <v>0</v>
      </c>
      <c r="C3764" t="s">
        <v>42385</v>
      </c>
      <c r="D3764">
        <v>1037022454355</v>
      </c>
      <c r="E3764">
        <v>1</v>
      </c>
      <c r="F3764">
        <v>6119665617</v>
      </c>
      <c r="G3764">
        <v>2499000</v>
      </c>
      <c r="H3764" t="s">
        <v>40297</v>
      </c>
      <c r="I3764">
        <v>17895</v>
      </c>
      <c r="J3764">
        <v>15</v>
      </c>
      <c r="K3764">
        <v>15</v>
      </c>
    </row>
    <row r="3765" spans="1:11">
      <c r="A3765">
        <v>90</v>
      </c>
      <c r="B3765" t="b">
        <v>0</v>
      </c>
      <c r="C3765" t="s">
        <v>45353</v>
      </c>
      <c r="D3765">
        <v>1037022454355</v>
      </c>
      <c r="E3765">
        <v>1</v>
      </c>
      <c r="F3765">
        <v>6104643157</v>
      </c>
      <c r="G3765">
        <v>80000</v>
      </c>
      <c r="H3765" t="s">
        <v>40297</v>
      </c>
      <c r="I3765">
        <v>17898</v>
      </c>
      <c r="J3765">
        <v>997</v>
      </c>
      <c r="K3765">
        <v>1000</v>
      </c>
    </row>
    <row r="3766" spans="1:11">
      <c r="A3766">
        <v>90</v>
      </c>
      <c r="B3766" t="b">
        <v>0</v>
      </c>
      <c r="C3766" t="s">
        <v>41091</v>
      </c>
      <c r="D3766">
        <v>1037022454355</v>
      </c>
      <c r="E3766">
        <v>1</v>
      </c>
      <c r="F3766">
        <v>6120411745</v>
      </c>
      <c r="G3766">
        <v>79000</v>
      </c>
      <c r="H3766" t="s">
        <v>40297</v>
      </c>
      <c r="I3766">
        <v>17898</v>
      </c>
      <c r="J3766">
        <v>24</v>
      </c>
      <c r="K3766">
        <v>24</v>
      </c>
    </row>
    <row r="3767" spans="1:11">
      <c r="A3767">
        <v>90</v>
      </c>
      <c r="B3767" t="b">
        <v>0</v>
      </c>
      <c r="C3767" t="s">
        <v>45644</v>
      </c>
      <c r="D3767">
        <v>1037022454355</v>
      </c>
      <c r="E3767">
        <v>1</v>
      </c>
      <c r="F3767">
        <v>6120460616</v>
      </c>
      <c r="G3767">
        <v>79000</v>
      </c>
      <c r="H3767" t="s">
        <v>40297</v>
      </c>
      <c r="I3767">
        <v>17898</v>
      </c>
      <c r="J3767">
        <v>1032</v>
      </c>
      <c r="K3767">
        <v>1032</v>
      </c>
    </row>
    <row r="3768" spans="1:11">
      <c r="A3768">
        <v>90</v>
      </c>
      <c r="B3768" t="b">
        <v>0</v>
      </c>
      <c r="C3768" t="s">
        <v>46857</v>
      </c>
      <c r="D3768">
        <v>1037022454355</v>
      </c>
      <c r="E3768">
        <v>1</v>
      </c>
      <c r="F3768">
        <v>6130572814</v>
      </c>
      <c r="G3768">
        <v>9000000</v>
      </c>
      <c r="H3768" t="s">
        <v>40297</v>
      </c>
      <c r="I3768">
        <v>17912</v>
      </c>
      <c r="J3768">
        <v>1</v>
      </c>
      <c r="K3768">
        <v>25</v>
      </c>
    </row>
    <row r="3769" spans="1:11">
      <c r="A3769">
        <v>90</v>
      </c>
      <c r="B3769" t="b">
        <v>0</v>
      </c>
      <c r="C3769" t="s">
        <v>42405</v>
      </c>
      <c r="D3769">
        <v>1037022454355</v>
      </c>
      <c r="E3769">
        <v>1</v>
      </c>
      <c r="F3769">
        <v>6068121691</v>
      </c>
      <c r="G3769">
        <v>995000000</v>
      </c>
      <c r="H3769" t="s">
        <v>40297</v>
      </c>
      <c r="I3769">
        <v>17920</v>
      </c>
      <c r="J3769">
        <v>1</v>
      </c>
      <c r="K3769">
        <v>1</v>
      </c>
    </row>
    <row r="3770" spans="1:11">
      <c r="A3770">
        <v>90</v>
      </c>
      <c r="B3770" t="b">
        <v>0</v>
      </c>
      <c r="C3770" t="s">
        <v>41709</v>
      </c>
      <c r="D3770">
        <v>1037022454355</v>
      </c>
      <c r="E3770">
        <v>1</v>
      </c>
      <c r="F3770">
        <v>6069886858</v>
      </c>
      <c r="G3770">
        <v>950000000</v>
      </c>
      <c r="H3770" t="s">
        <v>40297</v>
      </c>
      <c r="I3770">
        <v>17920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40933</v>
      </c>
      <c r="D3771">
        <v>1037022454355</v>
      </c>
      <c r="E3771">
        <v>1</v>
      </c>
      <c r="F3771">
        <v>6071029452</v>
      </c>
      <c r="G3771">
        <v>945000000</v>
      </c>
      <c r="H3771" t="s">
        <v>40297</v>
      </c>
      <c r="I3771">
        <v>17920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43770</v>
      </c>
      <c r="D3772">
        <v>1037022454355</v>
      </c>
      <c r="E3772">
        <v>1</v>
      </c>
      <c r="F3772">
        <v>6110269742</v>
      </c>
      <c r="G3772">
        <v>666000000</v>
      </c>
      <c r="H3772" t="s">
        <v>40297</v>
      </c>
      <c r="I3772">
        <v>17920</v>
      </c>
      <c r="J3772">
        <v>1</v>
      </c>
      <c r="K3772">
        <v>1</v>
      </c>
    </row>
    <row r="3773" spans="1:11">
      <c r="A3773">
        <v>90</v>
      </c>
      <c r="B3773" t="b">
        <v>0</v>
      </c>
      <c r="C3773" t="s">
        <v>47562</v>
      </c>
      <c r="D3773">
        <v>1037022454355</v>
      </c>
      <c r="E3773">
        <v>1</v>
      </c>
      <c r="F3773">
        <v>6131574500</v>
      </c>
      <c r="G3773">
        <v>220000000</v>
      </c>
      <c r="H3773" t="s">
        <v>40297</v>
      </c>
      <c r="I3773">
        <v>17922</v>
      </c>
      <c r="J3773">
        <v>2</v>
      </c>
      <c r="K3773">
        <v>2</v>
      </c>
    </row>
    <row r="3774" spans="1:11">
      <c r="A3774">
        <v>90</v>
      </c>
      <c r="B3774" t="b">
        <v>0</v>
      </c>
      <c r="C3774" t="s">
        <v>41473</v>
      </c>
      <c r="D3774">
        <v>1037022454355</v>
      </c>
      <c r="E3774">
        <v>1</v>
      </c>
      <c r="F3774">
        <v>6074112665</v>
      </c>
      <c r="G3774">
        <v>79940000</v>
      </c>
      <c r="H3774" t="s">
        <v>40297</v>
      </c>
      <c r="I3774">
        <v>17926</v>
      </c>
      <c r="J3774">
        <v>2</v>
      </c>
      <c r="K3774">
        <v>2</v>
      </c>
    </row>
    <row r="3775" spans="1:11">
      <c r="A3775">
        <v>90</v>
      </c>
      <c r="B3775" t="b">
        <v>0</v>
      </c>
      <c r="C3775" t="s">
        <v>41331</v>
      </c>
      <c r="D3775">
        <v>1037022454355</v>
      </c>
      <c r="E3775">
        <v>1</v>
      </c>
      <c r="F3775">
        <v>6125197094</v>
      </c>
      <c r="G3775">
        <v>70000000</v>
      </c>
      <c r="H3775" t="s">
        <v>40297</v>
      </c>
      <c r="I3775">
        <v>17926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47343</v>
      </c>
      <c r="D3776">
        <v>1037022454355</v>
      </c>
      <c r="E3776">
        <v>1</v>
      </c>
      <c r="F3776">
        <v>6101618757</v>
      </c>
      <c r="G3776">
        <v>69000000</v>
      </c>
      <c r="H3776" t="s">
        <v>40297</v>
      </c>
      <c r="I3776">
        <v>17926</v>
      </c>
      <c r="J3776">
        <v>1</v>
      </c>
      <c r="K3776">
        <v>3</v>
      </c>
    </row>
    <row r="3777" spans="1:11">
      <c r="A3777">
        <v>90</v>
      </c>
      <c r="B3777" t="b">
        <v>0</v>
      </c>
      <c r="C3777" t="s">
        <v>42057</v>
      </c>
      <c r="D3777">
        <v>1037022454355</v>
      </c>
      <c r="E3777">
        <v>1</v>
      </c>
      <c r="F3777">
        <v>6098757540</v>
      </c>
      <c r="G3777">
        <v>85000000</v>
      </c>
      <c r="H3777" t="s">
        <v>40297</v>
      </c>
      <c r="I3777">
        <v>17930</v>
      </c>
      <c r="J3777">
        <v>5</v>
      </c>
      <c r="K3777">
        <v>7</v>
      </c>
    </row>
    <row r="3778" spans="1:11">
      <c r="A3778">
        <v>90</v>
      </c>
      <c r="B3778" t="b">
        <v>0</v>
      </c>
      <c r="C3778" t="s">
        <v>43958</v>
      </c>
      <c r="D3778">
        <v>1037022454355</v>
      </c>
      <c r="E3778">
        <v>1</v>
      </c>
      <c r="F3778">
        <v>6097556865</v>
      </c>
      <c r="G3778">
        <v>84900000</v>
      </c>
      <c r="H3778" t="s">
        <v>40297</v>
      </c>
      <c r="I3778">
        <v>17930</v>
      </c>
      <c r="J3778">
        <v>2</v>
      </c>
      <c r="K3778">
        <v>5</v>
      </c>
    </row>
    <row r="3779" spans="1:11">
      <c r="A3779">
        <v>30</v>
      </c>
      <c r="B3779" t="b">
        <v>0</v>
      </c>
      <c r="C3779" t="s">
        <v>45286</v>
      </c>
      <c r="D3779">
        <v>1037022454355</v>
      </c>
      <c r="E3779">
        <v>1</v>
      </c>
      <c r="F3779">
        <v>6119224613</v>
      </c>
      <c r="G3779">
        <v>95000000</v>
      </c>
      <c r="H3779" t="s">
        <v>40297</v>
      </c>
      <c r="I3779">
        <v>17932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40955</v>
      </c>
      <c r="D3780">
        <v>1037022454355</v>
      </c>
      <c r="E3780">
        <v>1</v>
      </c>
      <c r="F3780">
        <v>6070538049</v>
      </c>
      <c r="G3780">
        <v>565800</v>
      </c>
      <c r="H3780" t="s">
        <v>40297</v>
      </c>
      <c r="I3780">
        <v>17938</v>
      </c>
      <c r="J3780">
        <v>35</v>
      </c>
      <c r="K3780">
        <v>37</v>
      </c>
    </row>
    <row r="3781" spans="1:11">
      <c r="A3781">
        <v>90</v>
      </c>
      <c r="B3781" t="b">
        <v>0</v>
      </c>
      <c r="C3781" t="s">
        <v>42868</v>
      </c>
      <c r="D3781">
        <v>1037022454355</v>
      </c>
      <c r="E3781">
        <v>1</v>
      </c>
      <c r="F3781">
        <v>6097222737</v>
      </c>
      <c r="G3781">
        <v>554300</v>
      </c>
      <c r="H3781" t="s">
        <v>40297</v>
      </c>
      <c r="I3781">
        <v>17938</v>
      </c>
      <c r="J3781">
        <v>25</v>
      </c>
      <c r="K3781">
        <v>25</v>
      </c>
    </row>
    <row r="3782" spans="1:11">
      <c r="A3782">
        <v>90</v>
      </c>
      <c r="B3782" t="b">
        <v>0</v>
      </c>
      <c r="C3782" t="s">
        <v>44442</v>
      </c>
      <c r="D3782">
        <v>1037022454355</v>
      </c>
      <c r="E3782">
        <v>1</v>
      </c>
      <c r="F3782">
        <v>6077505767</v>
      </c>
      <c r="G3782">
        <v>552800</v>
      </c>
      <c r="H3782" t="s">
        <v>40297</v>
      </c>
      <c r="I3782">
        <v>17938</v>
      </c>
      <c r="J3782">
        <v>23</v>
      </c>
      <c r="K3782">
        <v>25</v>
      </c>
    </row>
    <row r="3783" spans="1:11">
      <c r="A3783">
        <v>90</v>
      </c>
      <c r="B3783" t="b">
        <v>0</v>
      </c>
      <c r="C3783" t="s">
        <v>47627</v>
      </c>
      <c r="D3783">
        <v>1037022454355</v>
      </c>
      <c r="E3783">
        <v>1</v>
      </c>
      <c r="F3783">
        <v>6102216439</v>
      </c>
      <c r="G3783">
        <v>348700</v>
      </c>
      <c r="H3783" t="s">
        <v>40297</v>
      </c>
      <c r="I3783">
        <v>17938</v>
      </c>
      <c r="J3783">
        <v>33</v>
      </c>
      <c r="K3783">
        <v>52</v>
      </c>
    </row>
    <row r="3784" spans="1:11">
      <c r="A3784">
        <v>90</v>
      </c>
      <c r="B3784" t="b">
        <v>0</v>
      </c>
      <c r="C3784" t="s">
        <v>47195</v>
      </c>
      <c r="D3784">
        <v>1037022454355</v>
      </c>
      <c r="E3784">
        <v>1</v>
      </c>
      <c r="F3784">
        <v>6130319849</v>
      </c>
      <c r="G3784">
        <v>348200</v>
      </c>
      <c r="H3784" t="s">
        <v>40297</v>
      </c>
      <c r="I3784">
        <v>17938</v>
      </c>
      <c r="J3784">
        <v>8</v>
      </c>
      <c r="K3784">
        <v>10</v>
      </c>
    </row>
    <row r="3785" spans="1:11">
      <c r="A3785">
        <v>90</v>
      </c>
      <c r="B3785" t="b">
        <v>0</v>
      </c>
      <c r="C3785" t="s">
        <v>47651</v>
      </c>
      <c r="D3785">
        <v>1037022454355</v>
      </c>
      <c r="E3785">
        <v>1</v>
      </c>
      <c r="F3785">
        <v>6123513900</v>
      </c>
      <c r="G3785">
        <v>348100</v>
      </c>
      <c r="H3785" t="s">
        <v>40297</v>
      </c>
      <c r="I3785">
        <v>17938</v>
      </c>
      <c r="J3785">
        <v>38</v>
      </c>
      <c r="K3785">
        <v>44</v>
      </c>
    </row>
    <row r="3786" spans="1:11">
      <c r="A3786">
        <v>90</v>
      </c>
      <c r="B3786" t="b">
        <v>0</v>
      </c>
      <c r="C3786" t="s">
        <v>47148</v>
      </c>
      <c r="D3786">
        <v>1037022454355</v>
      </c>
      <c r="E3786">
        <v>1</v>
      </c>
      <c r="F3786">
        <v>6099418149</v>
      </c>
      <c r="G3786">
        <v>340600</v>
      </c>
      <c r="H3786" t="s">
        <v>40297</v>
      </c>
      <c r="I3786">
        <v>17938</v>
      </c>
      <c r="J3786">
        <v>23</v>
      </c>
      <c r="K3786">
        <v>30</v>
      </c>
    </row>
    <row r="3787" spans="1:11">
      <c r="A3787">
        <v>90</v>
      </c>
      <c r="B3787" t="b">
        <v>0</v>
      </c>
      <c r="C3787" t="s">
        <v>47317</v>
      </c>
      <c r="D3787">
        <v>1037022454355</v>
      </c>
      <c r="E3787">
        <v>1</v>
      </c>
      <c r="F3787">
        <v>6129645496</v>
      </c>
      <c r="G3787">
        <v>340500</v>
      </c>
      <c r="H3787" t="s">
        <v>40297</v>
      </c>
      <c r="I3787">
        <v>17938</v>
      </c>
      <c r="J3787">
        <v>25</v>
      </c>
      <c r="K3787">
        <v>25</v>
      </c>
    </row>
    <row r="3788" spans="1:11">
      <c r="A3788">
        <v>90</v>
      </c>
      <c r="B3788" t="b">
        <v>0</v>
      </c>
      <c r="C3788" t="s">
        <v>44539</v>
      </c>
      <c r="D3788">
        <v>1037022454355</v>
      </c>
      <c r="E3788">
        <v>1</v>
      </c>
      <c r="F3788">
        <v>6075081479</v>
      </c>
      <c r="G3788">
        <v>1000000</v>
      </c>
      <c r="H3788" t="s">
        <v>40297</v>
      </c>
      <c r="I3788">
        <v>17940</v>
      </c>
      <c r="J3788">
        <v>6</v>
      </c>
      <c r="K3788">
        <v>7</v>
      </c>
    </row>
    <row r="3789" spans="1:11">
      <c r="A3789">
        <v>90</v>
      </c>
      <c r="B3789" t="b">
        <v>0</v>
      </c>
      <c r="C3789" t="s">
        <v>45889</v>
      </c>
      <c r="D3789">
        <v>1037022454355</v>
      </c>
      <c r="E3789">
        <v>1</v>
      </c>
      <c r="F3789">
        <v>6129128919</v>
      </c>
      <c r="G3789">
        <v>116100</v>
      </c>
      <c r="H3789" t="s">
        <v>40297</v>
      </c>
      <c r="I3789">
        <v>17975</v>
      </c>
      <c r="J3789">
        <v>301</v>
      </c>
      <c r="K3789">
        <v>301</v>
      </c>
    </row>
    <row r="3790" spans="1:11">
      <c r="A3790">
        <v>90</v>
      </c>
      <c r="B3790" t="b">
        <v>0</v>
      </c>
      <c r="C3790" t="s">
        <v>41190</v>
      </c>
      <c r="D3790">
        <v>1037022454355</v>
      </c>
      <c r="E3790">
        <v>1</v>
      </c>
      <c r="F3790">
        <v>6103045244</v>
      </c>
      <c r="G3790">
        <v>550000</v>
      </c>
      <c r="H3790" t="s">
        <v>40297</v>
      </c>
      <c r="I3790">
        <v>18036</v>
      </c>
      <c r="J3790">
        <v>41</v>
      </c>
      <c r="K3790">
        <v>50</v>
      </c>
    </row>
    <row r="3791" spans="1:11">
      <c r="A3791">
        <v>90</v>
      </c>
      <c r="B3791" t="b">
        <v>0</v>
      </c>
      <c r="C3791" t="s">
        <v>40674</v>
      </c>
      <c r="D3791">
        <v>1037022454355</v>
      </c>
      <c r="E3791">
        <v>1</v>
      </c>
      <c r="F3791">
        <v>6107990328</v>
      </c>
      <c r="G3791">
        <v>800000</v>
      </c>
      <c r="H3791" t="s">
        <v>40297</v>
      </c>
      <c r="I3791">
        <v>18038</v>
      </c>
      <c r="J3791">
        <v>30</v>
      </c>
      <c r="K3791">
        <v>30</v>
      </c>
    </row>
    <row r="3792" spans="1:11">
      <c r="A3792">
        <v>90</v>
      </c>
      <c r="B3792" t="b">
        <v>0</v>
      </c>
      <c r="C3792" t="s">
        <v>46714</v>
      </c>
      <c r="D3792">
        <v>1037022454355</v>
      </c>
      <c r="E3792">
        <v>1</v>
      </c>
      <c r="F3792">
        <v>6118707250</v>
      </c>
      <c r="G3792">
        <v>789000</v>
      </c>
      <c r="H3792" t="s">
        <v>40297</v>
      </c>
      <c r="I3792">
        <v>18038</v>
      </c>
      <c r="J3792">
        <v>10</v>
      </c>
      <c r="K3792">
        <v>10</v>
      </c>
    </row>
    <row r="3793" spans="1:11">
      <c r="A3793">
        <v>90</v>
      </c>
      <c r="B3793" t="b">
        <v>0</v>
      </c>
      <c r="C3793" t="s">
        <v>47681</v>
      </c>
      <c r="D3793">
        <v>1037022454355</v>
      </c>
      <c r="E3793">
        <v>1</v>
      </c>
      <c r="F3793">
        <v>6103364341</v>
      </c>
      <c r="G3793">
        <v>788900</v>
      </c>
      <c r="H3793" t="s">
        <v>40297</v>
      </c>
      <c r="I3793">
        <v>18038</v>
      </c>
      <c r="J3793">
        <v>22</v>
      </c>
      <c r="K3793">
        <v>24</v>
      </c>
    </row>
    <row r="3794" spans="1:11">
      <c r="A3794">
        <v>90</v>
      </c>
      <c r="B3794" t="b">
        <v>0</v>
      </c>
      <c r="C3794" t="s">
        <v>40924</v>
      </c>
      <c r="D3794">
        <v>1037022454355</v>
      </c>
      <c r="E3794">
        <v>1</v>
      </c>
      <c r="F3794">
        <v>6072503983</v>
      </c>
      <c r="G3794">
        <v>300000</v>
      </c>
      <c r="H3794" t="s">
        <v>40297</v>
      </c>
      <c r="I3794">
        <v>18040</v>
      </c>
      <c r="J3794">
        <v>75</v>
      </c>
      <c r="K3794">
        <v>96</v>
      </c>
    </row>
    <row r="3795" spans="1:11">
      <c r="A3795">
        <v>90</v>
      </c>
      <c r="B3795" t="b">
        <v>0</v>
      </c>
      <c r="C3795" t="s">
        <v>40981</v>
      </c>
      <c r="D3795">
        <v>1037022454355</v>
      </c>
      <c r="E3795">
        <v>1</v>
      </c>
      <c r="F3795">
        <v>6072504257</v>
      </c>
      <c r="G3795">
        <v>300000</v>
      </c>
      <c r="H3795" t="s">
        <v>40297</v>
      </c>
      <c r="I3795">
        <v>18042</v>
      </c>
      <c r="J3795">
        <v>8</v>
      </c>
      <c r="K3795">
        <v>21</v>
      </c>
    </row>
    <row r="3796" spans="1:11">
      <c r="A3796">
        <v>90</v>
      </c>
      <c r="B3796" t="b">
        <v>0</v>
      </c>
      <c r="C3796" t="s">
        <v>42960</v>
      </c>
      <c r="D3796">
        <v>1037022454355</v>
      </c>
      <c r="E3796">
        <v>1</v>
      </c>
      <c r="F3796">
        <v>6072450823</v>
      </c>
      <c r="G3796">
        <v>299000</v>
      </c>
      <c r="H3796" t="s">
        <v>40297</v>
      </c>
      <c r="I3796">
        <v>18042</v>
      </c>
      <c r="J3796">
        <v>41</v>
      </c>
      <c r="K3796">
        <v>50</v>
      </c>
    </row>
    <row r="3797" spans="1:11">
      <c r="A3797">
        <v>90</v>
      </c>
      <c r="B3797" t="b">
        <v>0</v>
      </c>
      <c r="C3797" t="s">
        <v>44658</v>
      </c>
      <c r="D3797">
        <v>1037022454355</v>
      </c>
      <c r="E3797">
        <v>1</v>
      </c>
      <c r="F3797">
        <v>6070691414</v>
      </c>
      <c r="G3797">
        <v>500000</v>
      </c>
      <c r="H3797" t="s">
        <v>40297</v>
      </c>
      <c r="I3797">
        <v>18044</v>
      </c>
      <c r="J3797">
        <v>30</v>
      </c>
      <c r="K3797">
        <v>30</v>
      </c>
    </row>
    <row r="3798" spans="1:11">
      <c r="A3798">
        <v>90</v>
      </c>
      <c r="B3798" t="b">
        <v>0</v>
      </c>
      <c r="C3798" t="s">
        <v>41054</v>
      </c>
      <c r="D3798">
        <v>1037022454355</v>
      </c>
      <c r="E3798">
        <v>1</v>
      </c>
      <c r="F3798">
        <v>6072504702</v>
      </c>
      <c r="G3798">
        <v>190000</v>
      </c>
      <c r="H3798" t="s">
        <v>40297</v>
      </c>
      <c r="I3798">
        <v>18044</v>
      </c>
      <c r="J3798">
        <v>32</v>
      </c>
      <c r="K3798">
        <v>47</v>
      </c>
    </row>
    <row r="3799" spans="1:11">
      <c r="A3799">
        <v>90</v>
      </c>
      <c r="B3799" t="b">
        <v>0</v>
      </c>
      <c r="C3799" t="s">
        <v>42962</v>
      </c>
      <c r="D3799">
        <v>1037022454355</v>
      </c>
      <c r="E3799">
        <v>1</v>
      </c>
      <c r="F3799">
        <v>6072450825</v>
      </c>
      <c r="G3799">
        <v>189900</v>
      </c>
      <c r="H3799" t="s">
        <v>40297</v>
      </c>
      <c r="I3799">
        <v>18044</v>
      </c>
      <c r="J3799">
        <v>23</v>
      </c>
      <c r="K3799">
        <v>39</v>
      </c>
    </row>
    <row r="3800" spans="1:11">
      <c r="A3800">
        <v>90</v>
      </c>
      <c r="B3800" t="b">
        <v>0</v>
      </c>
      <c r="C3800" t="s">
        <v>44703</v>
      </c>
      <c r="D3800">
        <v>1037022454355</v>
      </c>
      <c r="E3800">
        <v>1</v>
      </c>
      <c r="F3800">
        <v>6070691563</v>
      </c>
      <c r="G3800">
        <v>500000</v>
      </c>
      <c r="H3800" t="s">
        <v>40297</v>
      </c>
      <c r="I3800">
        <v>18046</v>
      </c>
      <c r="J3800">
        <v>17</v>
      </c>
      <c r="K3800">
        <v>20</v>
      </c>
    </row>
    <row r="3801" spans="1:11">
      <c r="A3801">
        <v>90</v>
      </c>
      <c r="B3801" t="b">
        <v>0</v>
      </c>
      <c r="C3801" t="s">
        <v>45027</v>
      </c>
      <c r="D3801">
        <v>1037022454355</v>
      </c>
      <c r="E3801">
        <v>1</v>
      </c>
      <c r="F3801">
        <v>6070691771</v>
      </c>
      <c r="G3801">
        <v>500000</v>
      </c>
      <c r="H3801" t="s">
        <v>40297</v>
      </c>
      <c r="I3801">
        <v>18048</v>
      </c>
      <c r="J3801">
        <v>26</v>
      </c>
      <c r="K3801">
        <v>30</v>
      </c>
    </row>
    <row r="3802" spans="1:11">
      <c r="A3802">
        <v>90</v>
      </c>
      <c r="B3802" t="b">
        <v>0</v>
      </c>
      <c r="C3802" t="s">
        <v>44853</v>
      </c>
      <c r="D3802">
        <v>1037022454355</v>
      </c>
      <c r="E3802">
        <v>1</v>
      </c>
      <c r="F3802">
        <v>6070692405</v>
      </c>
      <c r="G3802">
        <v>500000</v>
      </c>
      <c r="H3802" t="s">
        <v>40297</v>
      </c>
      <c r="I3802">
        <v>18050</v>
      </c>
      <c r="J3802">
        <v>17</v>
      </c>
      <c r="K3802">
        <v>30</v>
      </c>
    </row>
    <row r="3803" spans="1:11">
      <c r="A3803">
        <v>90</v>
      </c>
      <c r="B3803" t="b">
        <v>0</v>
      </c>
      <c r="C3803" t="s">
        <v>40761</v>
      </c>
      <c r="D3803">
        <v>1037022454355</v>
      </c>
      <c r="E3803">
        <v>1</v>
      </c>
      <c r="F3803">
        <v>6084594502</v>
      </c>
      <c r="G3803">
        <v>199900</v>
      </c>
      <c r="H3803" t="s">
        <v>40297</v>
      </c>
      <c r="I3803">
        <v>18052</v>
      </c>
      <c r="J3803">
        <v>5</v>
      </c>
      <c r="K3803">
        <v>10</v>
      </c>
    </row>
    <row r="3804" spans="1:11">
      <c r="A3804">
        <v>90</v>
      </c>
      <c r="B3804" t="b">
        <v>0</v>
      </c>
      <c r="C3804" t="s">
        <v>45026</v>
      </c>
      <c r="D3804">
        <v>1037022454355</v>
      </c>
      <c r="E3804">
        <v>1</v>
      </c>
      <c r="F3804">
        <v>6078688871</v>
      </c>
      <c r="G3804">
        <v>1600000</v>
      </c>
      <c r="H3804" t="s">
        <v>40297</v>
      </c>
      <c r="I3804">
        <v>18054</v>
      </c>
      <c r="J3804">
        <v>76</v>
      </c>
      <c r="K3804">
        <v>95</v>
      </c>
    </row>
    <row r="3805" spans="1:11">
      <c r="A3805">
        <v>90</v>
      </c>
      <c r="B3805" t="b">
        <v>0</v>
      </c>
      <c r="C3805" t="s">
        <v>43891</v>
      </c>
      <c r="D3805">
        <v>1037022454355</v>
      </c>
      <c r="E3805">
        <v>1</v>
      </c>
      <c r="F3805">
        <v>6112334862</v>
      </c>
      <c r="G3805">
        <v>1599000</v>
      </c>
      <c r="H3805" t="s">
        <v>40297</v>
      </c>
      <c r="I3805">
        <v>18054</v>
      </c>
      <c r="J3805">
        <v>17</v>
      </c>
      <c r="K3805">
        <v>20</v>
      </c>
    </row>
    <row r="3806" spans="1:11">
      <c r="A3806">
        <v>90</v>
      </c>
      <c r="B3806" t="b">
        <v>0</v>
      </c>
      <c r="C3806" t="s">
        <v>40778</v>
      </c>
      <c r="D3806">
        <v>1037022454355</v>
      </c>
      <c r="E3806">
        <v>1</v>
      </c>
      <c r="F3806">
        <v>6100519835</v>
      </c>
      <c r="G3806">
        <v>500000</v>
      </c>
      <c r="H3806" t="s">
        <v>40297</v>
      </c>
      <c r="I3806">
        <v>18056</v>
      </c>
      <c r="J3806">
        <v>30</v>
      </c>
      <c r="K3806">
        <v>30</v>
      </c>
    </row>
    <row r="3807" spans="1:11">
      <c r="A3807">
        <v>90</v>
      </c>
      <c r="B3807" t="b">
        <v>0</v>
      </c>
      <c r="C3807" t="s">
        <v>44915</v>
      </c>
      <c r="D3807">
        <v>1037022454355</v>
      </c>
      <c r="E3807">
        <v>1</v>
      </c>
      <c r="F3807">
        <v>6070692812</v>
      </c>
      <c r="G3807">
        <v>500000</v>
      </c>
      <c r="H3807" t="s">
        <v>40297</v>
      </c>
      <c r="I3807">
        <v>18058</v>
      </c>
      <c r="J3807">
        <v>26</v>
      </c>
      <c r="K3807">
        <v>30</v>
      </c>
    </row>
    <row r="3808" spans="1:11">
      <c r="A3808">
        <v>90</v>
      </c>
      <c r="B3808" t="b">
        <v>0</v>
      </c>
      <c r="C3808" t="s">
        <v>43103</v>
      </c>
      <c r="D3808">
        <v>1037022454355</v>
      </c>
      <c r="E3808">
        <v>1</v>
      </c>
      <c r="F3808">
        <v>6117638714</v>
      </c>
      <c r="G3808">
        <v>490000</v>
      </c>
      <c r="H3808" t="s">
        <v>40297</v>
      </c>
      <c r="I3808">
        <v>18058</v>
      </c>
      <c r="J3808">
        <v>22</v>
      </c>
      <c r="K3808">
        <v>22</v>
      </c>
    </row>
    <row r="3809" spans="1:11">
      <c r="A3809">
        <v>90</v>
      </c>
      <c r="B3809" t="b">
        <v>0</v>
      </c>
      <c r="C3809" t="s">
        <v>44946</v>
      </c>
      <c r="D3809">
        <v>1037022454355</v>
      </c>
      <c r="E3809">
        <v>1</v>
      </c>
      <c r="F3809">
        <v>6070692985</v>
      </c>
      <c r="G3809">
        <v>500000</v>
      </c>
      <c r="H3809" t="s">
        <v>40297</v>
      </c>
      <c r="I3809">
        <v>18062</v>
      </c>
      <c r="J3809">
        <v>6</v>
      </c>
      <c r="K3809">
        <v>30</v>
      </c>
    </row>
    <row r="3810" spans="1:11">
      <c r="A3810">
        <v>90</v>
      </c>
      <c r="B3810" t="b">
        <v>0</v>
      </c>
      <c r="C3810" t="s">
        <v>44973</v>
      </c>
      <c r="D3810">
        <v>1037022454355</v>
      </c>
      <c r="E3810">
        <v>1</v>
      </c>
      <c r="F3810">
        <v>6070693162</v>
      </c>
      <c r="G3810">
        <v>500000</v>
      </c>
      <c r="H3810" t="s">
        <v>40297</v>
      </c>
      <c r="I3810">
        <v>18064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44228</v>
      </c>
      <c r="D3811">
        <v>1037022454355</v>
      </c>
      <c r="E3811">
        <v>1</v>
      </c>
      <c r="F3811">
        <v>6072505166</v>
      </c>
      <c r="G3811">
        <v>350000</v>
      </c>
      <c r="H3811" t="s">
        <v>40297</v>
      </c>
      <c r="I3811">
        <v>18064</v>
      </c>
      <c r="J3811">
        <v>23</v>
      </c>
      <c r="K3811">
        <v>40</v>
      </c>
    </row>
    <row r="3812" spans="1:11">
      <c r="A3812">
        <v>90</v>
      </c>
      <c r="B3812" t="b">
        <v>0</v>
      </c>
      <c r="C3812" t="s">
        <v>42808</v>
      </c>
      <c r="D3812">
        <v>1037022454355</v>
      </c>
      <c r="E3812">
        <v>1</v>
      </c>
      <c r="F3812">
        <v>6071139042</v>
      </c>
      <c r="G3812">
        <v>348000</v>
      </c>
      <c r="H3812" t="s">
        <v>40297</v>
      </c>
      <c r="I3812">
        <v>18064</v>
      </c>
      <c r="J3812">
        <v>33</v>
      </c>
      <c r="K3812">
        <v>35</v>
      </c>
    </row>
    <row r="3813" spans="1:11">
      <c r="A3813">
        <v>90</v>
      </c>
      <c r="B3813" t="b">
        <v>0</v>
      </c>
      <c r="C3813" t="s">
        <v>47623</v>
      </c>
      <c r="D3813">
        <v>1037022454355</v>
      </c>
      <c r="E3813">
        <v>1</v>
      </c>
      <c r="F3813">
        <v>6129959870</v>
      </c>
      <c r="G3813">
        <v>300000</v>
      </c>
      <c r="H3813" t="s">
        <v>40297</v>
      </c>
      <c r="I3813">
        <v>18066</v>
      </c>
      <c r="J3813">
        <v>10</v>
      </c>
      <c r="K3813">
        <v>10</v>
      </c>
    </row>
    <row r="3814" spans="1:11">
      <c r="A3814">
        <v>90</v>
      </c>
      <c r="B3814" t="b">
        <v>0</v>
      </c>
      <c r="C3814" t="s">
        <v>45166</v>
      </c>
      <c r="D3814">
        <v>1037022454355</v>
      </c>
      <c r="E3814">
        <v>1</v>
      </c>
      <c r="F3814">
        <v>6070694329</v>
      </c>
      <c r="G3814">
        <v>7000000</v>
      </c>
      <c r="H3814" t="s">
        <v>40297</v>
      </c>
      <c r="I3814">
        <v>18068</v>
      </c>
      <c r="J3814">
        <v>17</v>
      </c>
      <c r="K3814">
        <v>20</v>
      </c>
    </row>
    <row r="3815" spans="1:11">
      <c r="A3815">
        <v>90</v>
      </c>
      <c r="B3815" t="b">
        <v>0</v>
      </c>
      <c r="C3815" t="s">
        <v>45484</v>
      </c>
      <c r="D3815">
        <v>1037022454355</v>
      </c>
      <c r="E3815">
        <v>1</v>
      </c>
      <c r="F3815">
        <v>6100101529</v>
      </c>
      <c r="G3815">
        <v>6998000</v>
      </c>
      <c r="H3815" t="s">
        <v>40297</v>
      </c>
      <c r="I3815">
        <v>18068</v>
      </c>
      <c r="J3815">
        <v>7</v>
      </c>
      <c r="K3815">
        <v>25</v>
      </c>
    </row>
    <row r="3816" spans="1:11">
      <c r="A3816">
        <v>90</v>
      </c>
      <c r="B3816" t="b">
        <v>0</v>
      </c>
      <c r="C3816" t="s">
        <v>42298</v>
      </c>
      <c r="D3816">
        <v>1037022454355</v>
      </c>
      <c r="E3816">
        <v>1</v>
      </c>
      <c r="F3816">
        <v>6104460713</v>
      </c>
      <c r="G3816">
        <v>1800000</v>
      </c>
      <c r="H3816" t="s">
        <v>40297</v>
      </c>
      <c r="I3816">
        <v>18590</v>
      </c>
      <c r="J3816">
        <v>8</v>
      </c>
      <c r="K3816">
        <v>28</v>
      </c>
    </row>
    <row r="3817" spans="1:11">
      <c r="A3817">
        <v>90</v>
      </c>
      <c r="B3817" t="b">
        <v>0</v>
      </c>
      <c r="C3817" t="s">
        <v>44504</v>
      </c>
      <c r="D3817">
        <v>1037022454355</v>
      </c>
      <c r="E3817">
        <v>1</v>
      </c>
      <c r="F3817">
        <v>6106407516</v>
      </c>
      <c r="G3817">
        <v>1480000</v>
      </c>
      <c r="H3817" t="s">
        <v>40297</v>
      </c>
      <c r="I3817">
        <v>18592</v>
      </c>
      <c r="J3817">
        <v>149</v>
      </c>
      <c r="K3817">
        <v>160</v>
      </c>
    </row>
    <row r="3818" spans="1:11">
      <c r="A3818">
        <v>90</v>
      </c>
      <c r="B3818" t="b">
        <v>0</v>
      </c>
      <c r="C3818" t="s">
        <v>44876</v>
      </c>
      <c r="D3818">
        <v>1037022454355</v>
      </c>
      <c r="E3818">
        <v>1</v>
      </c>
      <c r="F3818">
        <v>6068529878</v>
      </c>
      <c r="G3818">
        <v>1400000</v>
      </c>
      <c r="H3818" t="s">
        <v>40297</v>
      </c>
      <c r="I3818">
        <v>18594</v>
      </c>
      <c r="J3818">
        <v>308</v>
      </c>
      <c r="K3818">
        <v>348</v>
      </c>
    </row>
    <row r="3819" spans="1:11">
      <c r="A3819">
        <v>90</v>
      </c>
      <c r="B3819" t="b">
        <v>0</v>
      </c>
      <c r="C3819" t="s">
        <v>44826</v>
      </c>
      <c r="D3819">
        <v>1037022454355</v>
      </c>
      <c r="E3819">
        <v>1</v>
      </c>
      <c r="F3819">
        <v>6068529540</v>
      </c>
      <c r="G3819">
        <v>400000</v>
      </c>
      <c r="H3819" t="s">
        <v>40297</v>
      </c>
      <c r="I3819">
        <v>18596</v>
      </c>
      <c r="J3819">
        <v>239</v>
      </c>
      <c r="K3819">
        <v>239</v>
      </c>
    </row>
    <row r="3820" spans="1:11">
      <c r="A3820">
        <v>90</v>
      </c>
      <c r="B3820" t="b">
        <v>0</v>
      </c>
      <c r="C3820" t="s">
        <v>41027</v>
      </c>
      <c r="D3820">
        <v>1037022454355</v>
      </c>
      <c r="E3820">
        <v>1</v>
      </c>
      <c r="F3820">
        <v>6072504515</v>
      </c>
      <c r="G3820">
        <v>300000</v>
      </c>
      <c r="H3820" t="s">
        <v>40297</v>
      </c>
      <c r="I3820">
        <v>18596</v>
      </c>
      <c r="J3820">
        <v>5</v>
      </c>
      <c r="K3820">
        <v>5</v>
      </c>
    </row>
    <row r="3821" spans="1:11">
      <c r="A3821">
        <v>90</v>
      </c>
      <c r="B3821" t="b">
        <v>0</v>
      </c>
      <c r="C3821" t="s">
        <v>45094</v>
      </c>
      <c r="D3821">
        <v>1037022454355</v>
      </c>
      <c r="E3821">
        <v>1</v>
      </c>
      <c r="F3821">
        <v>6078689287</v>
      </c>
      <c r="G3821">
        <v>280000</v>
      </c>
      <c r="H3821" t="s">
        <v>40297</v>
      </c>
      <c r="I3821">
        <v>18596</v>
      </c>
      <c r="J3821">
        <v>33</v>
      </c>
      <c r="K3821">
        <v>40</v>
      </c>
    </row>
    <row r="3822" spans="1:11">
      <c r="A3822">
        <v>90</v>
      </c>
      <c r="B3822" t="b">
        <v>0</v>
      </c>
      <c r="C3822" t="s">
        <v>44759</v>
      </c>
      <c r="D3822">
        <v>1037022454355</v>
      </c>
      <c r="E3822">
        <v>1</v>
      </c>
      <c r="F3822">
        <v>6068529169</v>
      </c>
      <c r="G3822">
        <v>350000</v>
      </c>
      <c r="H3822" t="s">
        <v>40297</v>
      </c>
      <c r="I3822">
        <v>18598</v>
      </c>
      <c r="J3822">
        <v>144</v>
      </c>
      <c r="K3822">
        <v>144</v>
      </c>
    </row>
    <row r="3823" spans="1:11">
      <c r="A3823">
        <v>90</v>
      </c>
      <c r="B3823" t="b">
        <v>0</v>
      </c>
      <c r="C3823" t="s">
        <v>41078</v>
      </c>
      <c r="D3823">
        <v>1037022454355</v>
      </c>
      <c r="E3823">
        <v>1</v>
      </c>
      <c r="F3823">
        <v>6072504835</v>
      </c>
      <c r="G3823">
        <v>320000</v>
      </c>
      <c r="H3823" t="s">
        <v>40297</v>
      </c>
      <c r="I3823">
        <v>18598</v>
      </c>
      <c r="J3823">
        <v>27</v>
      </c>
      <c r="K3823">
        <v>27</v>
      </c>
    </row>
    <row r="3824" spans="1:11">
      <c r="A3824">
        <v>90</v>
      </c>
      <c r="B3824" t="b">
        <v>0</v>
      </c>
      <c r="C3824" t="s">
        <v>41863</v>
      </c>
      <c r="D3824">
        <v>1037022454355</v>
      </c>
      <c r="E3824">
        <v>1</v>
      </c>
      <c r="F3824">
        <v>6078689402</v>
      </c>
      <c r="G3824">
        <v>300000</v>
      </c>
      <c r="H3824" t="s">
        <v>40297</v>
      </c>
      <c r="I3824">
        <v>18598</v>
      </c>
      <c r="J3824">
        <v>6</v>
      </c>
      <c r="K3824">
        <v>7</v>
      </c>
    </row>
    <row r="3825" spans="1:11">
      <c r="A3825">
        <v>90</v>
      </c>
      <c r="B3825" t="b">
        <v>0</v>
      </c>
      <c r="C3825" t="s">
        <v>44797</v>
      </c>
      <c r="D3825">
        <v>1037022454355</v>
      </c>
      <c r="E3825">
        <v>1</v>
      </c>
      <c r="F3825">
        <v>6070692074</v>
      </c>
      <c r="G3825">
        <v>750000</v>
      </c>
      <c r="H3825" t="s">
        <v>40297</v>
      </c>
      <c r="I3825">
        <v>18600</v>
      </c>
      <c r="J3825">
        <v>15</v>
      </c>
      <c r="K3825">
        <v>20</v>
      </c>
    </row>
    <row r="3826" spans="1:11">
      <c r="A3826">
        <v>90</v>
      </c>
      <c r="B3826" t="b">
        <v>0</v>
      </c>
      <c r="C3826" t="s">
        <v>44827</v>
      </c>
      <c r="D3826">
        <v>1037022454355</v>
      </c>
      <c r="E3826">
        <v>1</v>
      </c>
      <c r="F3826">
        <v>6070692239</v>
      </c>
      <c r="G3826">
        <v>750000</v>
      </c>
      <c r="H3826" t="s">
        <v>40297</v>
      </c>
      <c r="I3826">
        <v>18602</v>
      </c>
      <c r="J3826">
        <v>20</v>
      </c>
      <c r="K3826">
        <v>30</v>
      </c>
    </row>
    <row r="3827" spans="1:11">
      <c r="A3827">
        <v>90</v>
      </c>
      <c r="B3827" t="b">
        <v>0</v>
      </c>
      <c r="C3827" t="s">
        <v>40315</v>
      </c>
      <c r="D3827">
        <v>1037022454355</v>
      </c>
      <c r="E3827">
        <v>1</v>
      </c>
      <c r="F3827">
        <v>6070698106</v>
      </c>
      <c r="G3827">
        <v>700000</v>
      </c>
      <c r="H3827" t="s">
        <v>40297</v>
      </c>
      <c r="I3827">
        <v>18604</v>
      </c>
      <c r="J3827">
        <v>8</v>
      </c>
      <c r="K3827">
        <v>30</v>
      </c>
    </row>
    <row r="3828" spans="1:11">
      <c r="A3828">
        <v>90</v>
      </c>
      <c r="B3828" t="b">
        <v>0</v>
      </c>
      <c r="C3828" t="s">
        <v>44996</v>
      </c>
      <c r="D3828">
        <v>1037022454355</v>
      </c>
      <c r="E3828">
        <v>1</v>
      </c>
      <c r="F3828">
        <v>6081605038</v>
      </c>
      <c r="G3828">
        <v>2568000</v>
      </c>
      <c r="H3828" t="s">
        <v>40297</v>
      </c>
      <c r="I3828">
        <v>18608</v>
      </c>
      <c r="J3828">
        <v>162</v>
      </c>
      <c r="K3828">
        <v>300</v>
      </c>
    </row>
    <row r="3829" spans="1:11">
      <c r="A3829">
        <v>90</v>
      </c>
      <c r="B3829" t="b">
        <v>0</v>
      </c>
      <c r="C3829" t="s">
        <v>44086</v>
      </c>
      <c r="D3829">
        <v>1037022454355</v>
      </c>
      <c r="E3829">
        <v>1</v>
      </c>
      <c r="F3829">
        <v>6099654811</v>
      </c>
      <c r="G3829">
        <v>2567000</v>
      </c>
      <c r="H3829" t="s">
        <v>40297</v>
      </c>
      <c r="I3829">
        <v>18608</v>
      </c>
      <c r="J3829">
        <v>19</v>
      </c>
      <c r="K3829">
        <v>20</v>
      </c>
    </row>
    <row r="3830" spans="1:11">
      <c r="A3830">
        <v>90</v>
      </c>
      <c r="B3830" t="b">
        <v>0</v>
      </c>
      <c r="C3830" t="s">
        <v>42844</v>
      </c>
      <c r="D3830">
        <v>1037022454355</v>
      </c>
      <c r="E3830">
        <v>1</v>
      </c>
      <c r="F3830">
        <v>6101482402</v>
      </c>
      <c r="G3830">
        <v>2518000</v>
      </c>
      <c r="H3830" t="s">
        <v>40297</v>
      </c>
      <c r="I3830">
        <v>18608</v>
      </c>
      <c r="J3830">
        <v>2</v>
      </c>
      <c r="K3830">
        <v>2</v>
      </c>
    </row>
    <row r="3831" spans="1:11">
      <c r="A3831">
        <v>90</v>
      </c>
      <c r="B3831" t="b">
        <v>0</v>
      </c>
      <c r="C3831" t="s">
        <v>41659</v>
      </c>
      <c r="D3831">
        <v>1037022454355</v>
      </c>
      <c r="E3831">
        <v>1</v>
      </c>
      <c r="F3831">
        <v>6112353948</v>
      </c>
      <c r="G3831">
        <v>2129000</v>
      </c>
      <c r="H3831" t="s">
        <v>40297</v>
      </c>
      <c r="I3831">
        <v>18608</v>
      </c>
      <c r="J3831">
        <v>18</v>
      </c>
      <c r="K3831">
        <v>20</v>
      </c>
    </row>
    <row r="3832" spans="1:11">
      <c r="A3832">
        <v>90</v>
      </c>
      <c r="B3832" t="b">
        <v>0</v>
      </c>
      <c r="C3832" t="s">
        <v>44778</v>
      </c>
      <c r="D3832">
        <v>1037022454355</v>
      </c>
      <c r="E3832">
        <v>1</v>
      </c>
      <c r="F3832">
        <v>6083078297</v>
      </c>
      <c r="G3832">
        <v>2120000</v>
      </c>
      <c r="H3832" t="s">
        <v>40297</v>
      </c>
      <c r="I3832">
        <v>18608</v>
      </c>
      <c r="J3832">
        <v>167</v>
      </c>
      <c r="K3832">
        <v>200</v>
      </c>
    </row>
    <row r="3833" spans="1:11">
      <c r="A3833">
        <v>90</v>
      </c>
      <c r="B3833" t="b">
        <v>0</v>
      </c>
      <c r="C3833" t="s">
        <v>42215</v>
      </c>
      <c r="D3833">
        <v>1037022454355</v>
      </c>
      <c r="E3833">
        <v>1</v>
      </c>
      <c r="F3833">
        <v>6113995663</v>
      </c>
      <c r="G3833">
        <v>2117000</v>
      </c>
      <c r="H3833" t="s">
        <v>40297</v>
      </c>
      <c r="I3833">
        <v>18608</v>
      </c>
      <c r="J3833">
        <v>20</v>
      </c>
      <c r="K3833">
        <v>20</v>
      </c>
    </row>
    <row r="3834" spans="1:11">
      <c r="A3834">
        <v>90</v>
      </c>
      <c r="B3834" t="b">
        <v>0</v>
      </c>
      <c r="C3834" t="s">
        <v>42884</v>
      </c>
      <c r="D3834">
        <v>1037022454355</v>
      </c>
      <c r="E3834">
        <v>1</v>
      </c>
      <c r="F3834">
        <v>6111378596</v>
      </c>
      <c r="G3834">
        <v>2103000</v>
      </c>
      <c r="H3834" t="s">
        <v>40297</v>
      </c>
      <c r="I3834">
        <v>18608</v>
      </c>
      <c r="J3834">
        <v>229</v>
      </c>
      <c r="K3834">
        <v>247</v>
      </c>
    </row>
    <row r="3835" spans="1:11">
      <c r="A3835">
        <v>90</v>
      </c>
      <c r="B3835" t="b">
        <v>0</v>
      </c>
      <c r="C3835" t="s">
        <v>40414</v>
      </c>
      <c r="D3835">
        <v>1037022454355</v>
      </c>
      <c r="E3835">
        <v>1</v>
      </c>
      <c r="F3835">
        <v>6121128717</v>
      </c>
      <c r="G3835">
        <v>2050000</v>
      </c>
      <c r="H3835" t="s">
        <v>40297</v>
      </c>
      <c r="I3835">
        <v>18608</v>
      </c>
      <c r="J3835">
        <v>75</v>
      </c>
      <c r="K3835">
        <v>100</v>
      </c>
    </row>
    <row r="3836" spans="1:11">
      <c r="A3836">
        <v>90</v>
      </c>
      <c r="B3836" t="b">
        <v>0</v>
      </c>
      <c r="C3836" t="s">
        <v>47138</v>
      </c>
      <c r="D3836">
        <v>1037022454355</v>
      </c>
      <c r="E3836">
        <v>1</v>
      </c>
      <c r="F3836">
        <v>6129232740</v>
      </c>
      <c r="G3836">
        <v>1999000</v>
      </c>
      <c r="H3836" t="s">
        <v>40297</v>
      </c>
      <c r="I3836">
        <v>18608</v>
      </c>
      <c r="J3836">
        <v>149</v>
      </c>
      <c r="K3836">
        <v>149</v>
      </c>
    </row>
    <row r="3837" spans="1:11">
      <c r="A3837">
        <v>90</v>
      </c>
      <c r="B3837" t="b">
        <v>0</v>
      </c>
      <c r="C3837" t="s">
        <v>47355</v>
      </c>
      <c r="D3837">
        <v>1037022454355</v>
      </c>
      <c r="E3837">
        <v>1</v>
      </c>
      <c r="F3837">
        <v>6131601764</v>
      </c>
      <c r="G3837">
        <v>1949000</v>
      </c>
      <c r="H3837" t="s">
        <v>40297</v>
      </c>
      <c r="I3837">
        <v>18608</v>
      </c>
      <c r="J3837">
        <v>80</v>
      </c>
      <c r="K3837">
        <v>87</v>
      </c>
    </row>
    <row r="3838" spans="1:11">
      <c r="A3838">
        <v>90</v>
      </c>
      <c r="B3838" t="b">
        <v>0</v>
      </c>
      <c r="C3838" t="s">
        <v>43899</v>
      </c>
      <c r="D3838">
        <v>1037022454355</v>
      </c>
      <c r="E3838">
        <v>1</v>
      </c>
      <c r="F3838">
        <v>6123902010</v>
      </c>
      <c r="G3838">
        <v>750000</v>
      </c>
      <c r="H3838" t="s">
        <v>40297</v>
      </c>
      <c r="I3838">
        <v>18610</v>
      </c>
      <c r="J3838">
        <v>10</v>
      </c>
      <c r="K3838">
        <v>10</v>
      </c>
    </row>
    <row r="3839" spans="1:11">
      <c r="A3839">
        <v>90</v>
      </c>
      <c r="B3839" t="b">
        <v>0</v>
      </c>
      <c r="C3839" t="s">
        <v>44074</v>
      </c>
      <c r="D3839">
        <v>1037022454355</v>
      </c>
      <c r="E3839">
        <v>1</v>
      </c>
      <c r="F3839">
        <v>6085630025</v>
      </c>
      <c r="G3839">
        <v>750000</v>
      </c>
      <c r="H3839" t="s">
        <v>40297</v>
      </c>
      <c r="I3839">
        <v>18610</v>
      </c>
      <c r="J3839">
        <v>2</v>
      </c>
      <c r="K3839">
        <v>10</v>
      </c>
    </row>
    <row r="3840" spans="1:11">
      <c r="A3840">
        <v>90</v>
      </c>
      <c r="B3840" t="b">
        <v>0</v>
      </c>
      <c r="C3840" t="s">
        <v>45715</v>
      </c>
      <c r="D3840">
        <v>1037022454355</v>
      </c>
      <c r="E3840">
        <v>1</v>
      </c>
      <c r="F3840">
        <v>6070697743</v>
      </c>
      <c r="G3840">
        <v>700000</v>
      </c>
      <c r="H3840" t="s">
        <v>40297</v>
      </c>
      <c r="I3840">
        <v>18612</v>
      </c>
      <c r="J3840">
        <v>12</v>
      </c>
      <c r="K3840">
        <v>30</v>
      </c>
    </row>
    <row r="3841" spans="1:11">
      <c r="A3841">
        <v>90</v>
      </c>
      <c r="B3841" t="b">
        <v>0</v>
      </c>
      <c r="C3841" t="s">
        <v>42906</v>
      </c>
      <c r="D3841">
        <v>1037022454355</v>
      </c>
      <c r="E3841">
        <v>1</v>
      </c>
      <c r="F3841">
        <v>6083146986</v>
      </c>
      <c r="G3841">
        <v>499800</v>
      </c>
      <c r="H3841" t="s">
        <v>40297</v>
      </c>
      <c r="I3841">
        <v>18614</v>
      </c>
      <c r="J3841">
        <v>64</v>
      </c>
      <c r="K3841">
        <v>90</v>
      </c>
    </row>
    <row r="3842" spans="1:11">
      <c r="A3842">
        <v>90</v>
      </c>
      <c r="B3842" t="b">
        <v>0</v>
      </c>
      <c r="C3842" t="s">
        <v>45154</v>
      </c>
      <c r="D3842">
        <v>1037022454355</v>
      </c>
      <c r="E3842">
        <v>1</v>
      </c>
      <c r="F3842">
        <v>6078689654</v>
      </c>
      <c r="G3842">
        <v>549800</v>
      </c>
      <c r="H3842" t="s">
        <v>40297</v>
      </c>
      <c r="I3842">
        <v>18624</v>
      </c>
      <c r="J3842">
        <v>3</v>
      </c>
      <c r="K3842">
        <v>3</v>
      </c>
    </row>
    <row r="3843" spans="1:11">
      <c r="A3843">
        <v>90</v>
      </c>
      <c r="B3843" t="b">
        <v>0</v>
      </c>
      <c r="C3843" t="s">
        <v>43924</v>
      </c>
      <c r="D3843">
        <v>1037022454355</v>
      </c>
      <c r="E3843">
        <v>1</v>
      </c>
      <c r="F3843">
        <v>6070068085</v>
      </c>
      <c r="G3843">
        <v>549800</v>
      </c>
      <c r="H3843" t="s">
        <v>40297</v>
      </c>
      <c r="I3843">
        <v>18624</v>
      </c>
      <c r="J3843">
        <v>135</v>
      </c>
      <c r="K3843">
        <v>135</v>
      </c>
    </row>
    <row r="3844" spans="1:11">
      <c r="A3844">
        <v>90</v>
      </c>
      <c r="B3844" t="b">
        <v>0</v>
      </c>
      <c r="C3844" t="s">
        <v>40828</v>
      </c>
      <c r="D3844">
        <v>1037022454355</v>
      </c>
      <c r="E3844">
        <v>1</v>
      </c>
      <c r="F3844">
        <v>6068530368</v>
      </c>
      <c r="G3844">
        <v>549600</v>
      </c>
      <c r="H3844" t="s">
        <v>40297</v>
      </c>
      <c r="I3844">
        <v>18624</v>
      </c>
      <c r="J3844">
        <v>39</v>
      </c>
      <c r="K3844">
        <v>39</v>
      </c>
    </row>
    <row r="3845" spans="1:11">
      <c r="A3845">
        <v>90</v>
      </c>
      <c r="B3845" t="b">
        <v>0</v>
      </c>
      <c r="C3845" t="s">
        <v>41393</v>
      </c>
      <c r="D3845">
        <v>1037022454355</v>
      </c>
      <c r="E3845">
        <v>1</v>
      </c>
      <c r="F3845">
        <v>6081484988</v>
      </c>
      <c r="G3845">
        <v>547100</v>
      </c>
      <c r="H3845" t="s">
        <v>40297</v>
      </c>
      <c r="I3845">
        <v>18624</v>
      </c>
      <c r="J3845">
        <v>14</v>
      </c>
      <c r="K3845">
        <v>14</v>
      </c>
    </row>
    <row r="3846" spans="1:11">
      <c r="A3846">
        <v>90</v>
      </c>
      <c r="B3846" t="b">
        <v>0</v>
      </c>
      <c r="C3846" t="s">
        <v>40342</v>
      </c>
      <c r="D3846">
        <v>1037022454355</v>
      </c>
      <c r="E3846">
        <v>1</v>
      </c>
      <c r="F3846">
        <v>6123494750</v>
      </c>
      <c r="G3846">
        <v>576100</v>
      </c>
      <c r="H3846" t="s">
        <v>40297</v>
      </c>
      <c r="I3846">
        <v>18635</v>
      </c>
      <c r="J3846">
        <v>22</v>
      </c>
      <c r="K3846">
        <v>22</v>
      </c>
    </row>
    <row r="3847" spans="1:11">
      <c r="A3847">
        <v>90</v>
      </c>
      <c r="B3847" t="b">
        <v>0</v>
      </c>
      <c r="C3847" t="s">
        <v>40845</v>
      </c>
      <c r="D3847">
        <v>1037022454355</v>
      </c>
      <c r="E3847">
        <v>1</v>
      </c>
      <c r="F3847">
        <v>6094753013</v>
      </c>
      <c r="G3847">
        <v>602000</v>
      </c>
      <c r="H3847" t="s">
        <v>40297</v>
      </c>
      <c r="I3847">
        <v>18637</v>
      </c>
      <c r="J3847">
        <v>163</v>
      </c>
      <c r="K3847">
        <v>180</v>
      </c>
    </row>
    <row r="3848" spans="1:11">
      <c r="A3848">
        <v>90</v>
      </c>
      <c r="B3848" t="b">
        <v>0</v>
      </c>
      <c r="C3848" t="s">
        <v>42550</v>
      </c>
      <c r="D3848">
        <v>1037022454355</v>
      </c>
      <c r="E3848">
        <v>1</v>
      </c>
      <c r="F3848">
        <v>6070875268</v>
      </c>
      <c r="G3848">
        <v>753800</v>
      </c>
      <c r="H3848" t="s">
        <v>40297</v>
      </c>
      <c r="I3848">
        <v>18639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40649</v>
      </c>
      <c r="D3849">
        <v>1037022454355</v>
      </c>
      <c r="E3849">
        <v>1</v>
      </c>
      <c r="F3849">
        <v>6069278410</v>
      </c>
      <c r="G3849">
        <v>748000</v>
      </c>
      <c r="H3849" t="s">
        <v>40297</v>
      </c>
      <c r="I3849">
        <v>18639</v>
      </c>
      <c r="J3849">
        <v>3</v>
      </c>
      <c r="K3849">
        <v>3</v>
      </c>
    </row>
    <row r="3850" spans="1:11">
      <c r="A3850">
        <v>90</v>
      </c>
      <c r="B3850" t="b">
        <v>0</v>
      </c>
      <c r="C3850" t="s">
        <v>44046</v>
      </c>
      <c r="D3850">
        <v>1037022454355</v>
      </c>
      <c r="E3850">
        <v>1</v>
      </c>
      <c r="F3850">
        <v>6098933631</v>
      </c>
      <c r="G3850">
        <v>739400</v>
      </c>
      <c r="H3850" t="s">
        <v>40297</v>
      </c>
      <c r="I3850">
        <v>18639</v>
      </c>
      <c r="J3850">
        <v>25</v>
      </c>
      <c r="K3850">
        <v>25</v>
      </c>
    </row>
    <row r="3851" spans="1:11">
      <c r="A3851">
        <v>90</v>
      </c>
      <c r="B3851" t="b">
        <v>0</v>
      </c>
      <c r="C3851" t="s">
        <v>45317</v>
      </c>
      <c r="D3851">
        <v>1037022454355</v>
      </c>
      <c r="E3851">
        <v>1</v>
      </c>
      <c r="F3851">
        <v>6120601023</v>
      </c>
      <c r="G3851">
        <v>296200</v>
      </c>
      <c r="H3851" t="s">
        <v>40297</v>
      </c>
      <c r="I3851">
        <v>18639</v>
      </c>
      <c r="J3851">
        <v>9</v>
      </c>
      <c r="K3851">
        <v>10</v>
      </c>
    </row>
    <row r="3852" spans="1:11">
      <c r="A3852">
        <v>90</v>
      </c>
      <c r="B3852" t="b">
        <v>0</v>
      </c>
      <c r="C3852" t="s">
        <v>45793</v>
      </c>
      <c r="D3852">
        <v>1037022454355</v>
      </c>
      <c r="E3852">
        <v>1</v>
      </c>
      <c r="F3852">
        <v>6128222398</v>
      </c>
      <c r="G3852">
        <v>288700</v>
      </c>
      <c r="H3852" t="s">
        <v>40297</v>
      </c>
      <c r="I3852">
        <v>18639</v>
      </c>
      <c r="J3852">
        <v>1</v>
      </c>
      <c r="K3852">
        <v>1</v>
      </c>
    </row>
    <row r="3853" spans="1:11">
      <c r="A3853">
        <v>90</v>
      </c>
      <c r="B3853" t="b">
        <v>0</v>
      </c>
      <c r="C3853" t="s">
        <v>47291</v>
      </c>
      <c r="D3853">
        <v>1037022454355</v>
      </c>
      <c r="E3853">
        <v>1</v>
      </c>
      <c r="F3853">
        <v>6126062267</v>
      </c>
      <c r="G3853">
        <v>280500</v>
      </c>
      <c r="H3853" t="s">
        <v>40297</v>
      </c>
      <c r="I3853">
        <v>18639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47680</v>
      </c>
      <c r="D3854">
        <v>1037022454355</v>
      </c>
      <c r="E3854">
        <v>1</v>
      </c>
      <c r="F3854">
        <v>6101922500</v>
      </c>
      <c r="G3854">
        <v>280000</v>
      </c>
      <c r="H3854" t="s">
        <v>40297</v>
      </c>
      <c r="I3854">
        <v>18639</v>
      </c>
      <c r="J3854">
        <v>7</v>
      </c>
      <c r="K3854">
        <v>30</v>
      </c>
    </row>
    <row r="3855" spans="1:11">
      <c r="A3855">
        <v>90</v>
      </c>
      <c r="B3855" t="b">
        <v>0</v>
      </c>
      <c r="C3855" t="s">
        <v>46709</v>
      </c>
      <c r="D3855">
        <v>1037022454355</v>
      </c>
      <c r="E3855">
        <v>1</v>
      </c>
      <c r="F3855">
        <v>6123261950</v>
      </c>
      <c r="G3855">
        <v>279800</v>
      </c>
      <c r="H3855" t="s">
        <v>40297</v>
      </c>
      <c r="I3855">
        <v>18639</v>
      </c>
      <c r="J3855">
        <v>21</v>
      </c>
      <c r="K3855">
        <v>23</v>
      </c>
    </row>
    <row r="3856" spans="1:11">
      <c r="A3856">
        <v>90</v>
      </c>
      <c r="B3856" t="b">
        <v>0</v>
      </c>
      <c r="C3856" t="s">
        <v>47609</v>
      </c>
      <c r="D3856">
        <v>1037022454355</v>
      </c>
      <c r="E3856">
        <v>1</v>
      </c>
      <c r="F3856">
        <v>6122956693</v>
      </c>
      <c r="G3856">
        <v>279700</v>
      </c>
      <c r="H3856" t="s">
        <v>40297</v>
      </c>
      <c r="I3856">
        <v>18639</v>
      </c>
      <c r="J3856">
        <v>15</v>
      </c>
      <c r="K3856">
        <v>37</v>
      </c>
    </row>
    <row r="3857" spans="1:11">
      <c r="A3857">
        <v>90</v>
      </c>
      <c r="B3857" t="b">
        <v>0</v>
      </c>
      <c r="C3857" t="s">
        <v>45797</v>
      </c>
      <c r="D3857">
        <v>1037022454355</v>
      </c>
      <c r="E3857">
        <v>1</v>
      </c>
      <c r="F3857">
        <v>6126044566</v>
      </c>
      <c r="G3857">
        <v>61200000</v>
      </c>
      <c r="H3857" t="s">
        <v>40297</v>
      </c>
      <c r="I3857">
        <v>18662</v>
      </c>
      <c r="J3857">
        <v>7</v>
      </c>
      <c r="K3857">
        <v>7</v>
      </c>
    </row>
    <row r="3858" spans="1:11">
      <c r="A3858">
        <v>90</v>
      </c>
      <c r="B3858" t="b">
        <v>0</v>
      </c>
      <c r="C3858" t="s">
        <v>43339</v>
      </c>
      <c r="D3858">
        <v>1037022454355</v>
      </c>
      <c r="E3858">
        <v>1</v>
      </c>
      <c r="F3858">
        <v>6074615661</v>
      </c>
      <c r="G3858">
        <v>473000000</v>
      </c>
      <c r="H3858" t="s">
        <v>40297</v>
      </c>
      <c r="I3858">
        <v>18672</v>
      </c>
      <c r="J3858">
        <v>2</v>
      </c>
      <c r="K3858">
        <v>4</v>
      </c>
    </row>
    <row r="3859" spans="1:11">
      <c r="A3859">
        <v>90</v>
      </c>
      <c r="B3859" t="b">
        <v>0</v>
      </c>
      <c r="C3859" t="s">
        <v>46524</v>
      </c>
      <c r="D3859">
        <v>1037022454355</v>
      </c>
      <c r="E3859">
        <v>1</v>
      </c>
      <c r="F3859">
        <v>6128937581</v>
      </c>
      <c r="G3859">
        <v>110400000</v>
      </c>
      <c r="H3859" t="s">
        <v>40297</v>
      </c>
      <c r="I3859">
        <v>18674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45539</v>
      </c>
      <c r="D3860">
        <v>1037022454355</v>
      </c>
      <c r="E3860">
        <v>1</v>
      </c>
      <c r="F3860">
        <v>6090783422</v>
      </c>
      <c r="G3860">
        <v>49200000</v>
      </c>
      <c r="H3860" t="s">
        <v>40297</v>
      </c>
      <c r="I3860">
        <v>18692</v>
      </c>
      <c r="J3860">
        <v>8</v>
      </c>
      <c r="K3860">
        <v>12</v>
      </c>
    </row>
    <row r="3861" spans="1:11">
      <c r="A3861">
        <v>90</v>
      </c>
      <c r="B3861" t="b">
        <v>0</v>
      </c>
      <c r="C3861" t="s">
        <v>44147</v>
      </c>
      <c r="D3861">
        <v>1037022454355</v>
      </c>
      <c r="E3861">
        <v>1</v>
      </c>
      <c r="F3861">
        <v>6124427834</v>
      </c>
      <c r="G3861">
        <v>49190000</v>
      </c>
      <c r="H3861" t="s">
        <v>40297</v>
      </c>
      <c r="I3861">
        <v>18692</v>
      </c>
      <c r="J3861">
        <v>1</v>
      </c>
      <c r="K3861">
        <v>1</v>
      </c>
    </row>
    <row r="3862" spans="1:11">
      <c r="A3862">
        <v>90</v>
      </c>
      <c r="B3862" t="b">
        <v>0</v>
      </c>
      <c r="C3862" t="s">
        <v>43697</v>
      </c>
      <c r="D3862">
        <v>1037022454355</v>
      </c>
      <c r="E3862">
        <v>1</v>
      </c>
      <c r="F3862">
        <v>6074060688</v>
      </c>
      <c r="G3862">
        <v>2500000</v>
      </c>
      <c r="H3862" t="s">
        <v>40297</v>
      </c>
      <c r="I3862">
        <v>18756</v>
      </c>
      <c r="J3862">
        <v>53</v>
      </c>
      <c r="K3862">
        <v>54</v>
      </c>
    </row>
    <row r="3863" spans="1:11">
      <c r="A3863">
        <v>90</v>
      </c>
      <c r="B3863" t="b">
        <v>0</v>
      </c>
      <c r="C3863" t="s">
        <v>42677</v>
      </c>
      <c r="D3863">
        <v>1037022454355</v>
      </c>
      <c r="E3863">
        <v>1</v>
      </c>
      <c r="F3863">
        <v>6117963634</v>
      </c>
      <c r="G3863">
        <v>4990000</v>
      </c>
      <c r="H3863" t="s">
        <v>40297</v>
      </c>
      <c r="I3863">
        <v>18793</v>
      </c>
      <c r="J3863">
        <v>1</v>
      </c>
      <c r="K3863">
        <v>1</v>
      </c>
    </row>
    <row r="3864" spans="1:11">
      <c r="A3864">
        <v>90</v>
      </c>
      <c r="B3864" t="b">
        <v>0</v>
      </c>
      <c r="C3864" t="s">
        <v>44097</v>
      </c>
      <c r="D3864">
        <v>1037022454355</v>
      </c>
      <c r="E3864">
        <v>1</v>
      </c>
      <c r="F3864">
        <v>6118004993</v>
      </c>
      <c r="G3864">
        <v>4980000</v>
      </c>
      <c r="H3864" t="s">
        <v>40297</v>
      </c>
      <c r="I3864">
        <v>18793</v>
      </c>
      <c r="J3864">
        <v>8</v>
      </c>
      <c r="K3864">
        <v>8</v>
      </c>
    </row>
    <row r="3865" spans="1:11">
      <c r="A3865">
        <v>90</v>
      </c>
      <c r="B3865" t="b">
        <v>0</v>
      </c>
      <c r="C3865" t="s">
        <v>45999</v>
      </c>
      <c r="D3865">
        <v>1037022454355</v>
      </c>
      <c r="E3865">
        <v>1</v>
      </c>
      <c r="F3865">
        <v>6111537160</v>
      </c>
      <c r="G3865">
        <v>4531000</v>
      </c>
      <c r="H3865" t="s">
        <v>40297</v>
      </c>
      <c r="I3865">
        <v>18797</v>
      </c>
      <c r="J3865">
        <v>7</v>
      </c>
      <c r="K3865">
        <v>9</v>
      </c>
    </row>
    <row r="3866" spans="1:11">
      <c r="A3866">
        <v>90</v>
      </c>
      <c r="B3866" t="b">
        <v>0</v>
      </c>
      <c r="C3866" t="s">
        <v>41572</v>
      </c>
      <c r="D3866">
        <v>1037022454355</v>
      </c>
      <c r="E3866">
        <v>1</v>
      </c>
      <c r="F3866">
        <v>6071590078</v>
      </c>
      <c r="G3866">
        <v>3000000</v>
      </c>
      <c r="H3866" t="s">
        <v>40297</v>
      </c>
      <c r="I3866">
        <v>18843</v>
      </c>
      <c r="J3866">
        <v>1</v>
      </c>
      <c r="K3866">
        <v>2</v>
      </c>
    </row>
    <row r="3867" spans="1:11">
      <c r="A3867">
        <v>90</v>
      </c>
      <c r="B3867" t="b">
        <v>0</v>
      </c>
      <c r="C3867" t="s">
        <v>41552</v>
      </c>
      <c r="D3867">
        <v>1037022454355</v>
      </c>
      <c r="E3867">
        <v>1</v>
      </c>
      <c r="F3867">
        <v>6071589983</v>
      </c>
      <c r="G3867">
        <v>10000000</v>
      </c>
      <c r="H3867" t="s">
        <v>40297</v>
      </c>
      <c r="I3867">
        <v>18847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44127</v>
      </c>
      <c r="D3868">
        <v>1037022454355</v>
      </c>
      <c r="E3868">
        <v>1</v>
      </c>
      <c r="F3868">
        <v>6112579318</v>
      </c>
      <c r="G3868">
        <v>301000000</v>
      </c>
      <c r="H3868" t="s">
        <v>40297</v>
      </c>
      <c r="I3868">
        <v>18851</v>
      </c>
      <c r="J3868">
        <v>3</v>
      </c>
      <c r="K3868">
        <v>3</v>
      </c>
    </row>
    <row r="3869" spans="1:11">
      <c r="A3869">
        <v>90</v>
      </c>
      <c r="B3869" t="b">
        <v>0</v>
      </c>
      <c r="C3869" t="s">
        <v>41143</v>
      </c>
      <c r="D3869">
        <v>1037022454355</v>
      </c>
      <c r="E3869">
        <v>1</v>
      </c>
      <c r="F3869">
        <v>6071587726</v>
      </c>
      <c r="G3869">
        <v>10000000</v>
      </c>
      <c r="H3869" t="s">
        <v>40297</v>
      </c>
      <c r="I3869">
        <v>18855</v>
      </c>
      <c r="J3869">
        <v>2</v>
      </c>
      <c r="K3869">
        <v>2</v>
      </c>
    </row>
    <row r="3870" spans="1:11">
      <c r="A3870">
        <v>90</v>
      </c>
      <c r="B3870" t="b">
        <v>0</v>
      </c>
      <c r="C3870" t="s">
        <v>42024</v>
      </c>
      <c r="D3870">
        <v>1037022454355</v>
      </c>
      <c r="E3870">
        <v>1</v>
      </c>
      <c r="F3870">
        <v>6097217202</v>
      </c>
      <c r="G3870">
        <v>50000000</v>
      </c>
      <c r="H3870" t="s">
        <v>40297</v>
      </c>
      <c r="I3870">
        <v>18857</v>
      </c>
      <c r="J3870">
        <v>3</v>
      </c>
      <c r="K3870">
        <v>3</v>
      </c>
    </row>
    <row r="3871" spans="1:11">
      <c r="A3871">
        <v>90</v>
      </c>
      <c r="B3871" t="b">
        <v>0</v>
      </c>
      <c r="C3871" t="s">
        <v>45913</v>
      </c>
      <c r="D3871">
        <v>1037022454355</v>
      </c>
      <c r="E3871">
        <v>1</v>
      </c>
      <c r="F3871">
        <v>6126508311</v>
      </c>
      <c r="G3871">
        <v>40000000</v>
      </c>
      <c r="H3871" t="s">
        <v>40297</v>
      </c>
      <c r="I3871">
        <v>18859</v>
      </c>
      <c r="J3871">
        <v>3</v>
      </c>
      <c r="K3871">
        <v>3</v>
      </c>
    </row>
    <row r="3872" spans="1:11">
      <c r="A3872">
        <v>90</v>
      </c>
      <c r="B3872" t="b">
        <v>0</v>
      </c>
      <c r="C3872" t="s">
        <v>41116</v>
      </c>
      <c r="D3872">
        <v>1037022454355</v>
      </c>
      <c r="E3872">
        <v>1</v>
      </c>
      <c r="F3872">
        <v>6071587578</v>
      </c>
      <c r="G3872">
        <v>22000000</v>
      </c>
      <c r="H3872" t="s">
        <v>40297</v>
      </c>
      <c r="I3872">
        <v>18871</v>
      </c>
      <c r="J3872">
        <v>10</v>
      </c>
      <c r="K3872">
        <v>12</v>
      </c>
    </row>
    <row r="3873" spans="1:11">
      <c r="A3873">
        <v>90</v>
      </c>
      <c r="B3873" t="b">
        <v>0</v>
      </c>
      <c r="C3873" t="s">
        <v>42295</v>
      </c>
      <c r="D3873">
        <v>1037022454355</v>
      </c>
      <c r="E3873">
        <v>1</v>
      </c>
      <c r="F3873">
        <v>6102429088</v>
      </c>
      <c r="G3873">
        <v>60600000</v>
      </c>
      <c r="H3873" t="s">
        <v>40297</v>
      </c>
      <c r="I3873">
        <v>18875</v>
      </c>
      <c r="J3873">
        <v>3</v>
      </c>
      <c r="K3873">
        <v>3</v>
      </c>
    </row>
    <row r="3874" spans="1:11">
      <c r="A3874">
        <v>90</v>
      </c>
      <c r="B3874" t="b">
        <v>0</v>
      </c>
      <c r="C3874" t="s">
        <v>44780</v>
      </c>
      <c r="D3874">
        <v>1037022454355</v>
      </c>
      <c r="E3874">
        <v>1</v>
      </c>
      <c r="F3874">
        <v>6074656937</v>
      </c>
      <c r="G3874">
        <v>620000000</v>
      </c>
      <c r="H3874" t="s">
        <v>40297</v>
      </c>
      <c r="I3874">
        <v>18881</v>
      </c>
      <c r="J3874">
        <v>1</v>
      </c>
      <c r="K3874">
        <v>2</v>
      </c>
    </row>
    <row r="3875" spans="1:11">
      <c r="A3875">
        <v>90</v>
      </c>
      <c r="B3875" t="b">
        <v>0</v>
      </c>
      <c r="C3875" t="s">
        <v>42257</v>
      </c>
      <c r="D3875">
        <v>1037022454355</v>
      </c>
      <c r="E3875">
        <v>1</v>
      </c>
      <c r="F3875">
        <v>6074641590</v>
      </c>
      <c r="G3875">
        <v>592300000</v>
      </c>
      <c r="H3875" t="s">
        <v>40297</v>
      </c>
      <c r="I3875">
        <v>18881</v>
      </c>
      <c r="J3875">
        <v>4</v>
      </c>
      <c r="K3875">
        <v>8</v>
      </c>
    </row>
    <row r="3876" spans="1:11">
      <c r="A3876">
        <v>90</v>
      </c>
      <c r="B3876" t="b">
        <v>0</v>
      </c>
      <c r="C3876" t="s">
        <v>41119</v>
      </c>
      <c r="D3876">
        <v>1037022454355</v>
      </c>
      <c r="E3876">
        <v>1</v>
      </c>
      <c r="F3876">
        <v>6121034504</v>
      </c>
      <c r="G3876">
        <v>545600000</v>
      </c>
      <c r="H3876" t="s">
        <v>40297</v>
      </c>
      <c r="I3876">
        <v>18881</v>
      </c>
      <c r="J3876">
        <v>2</v>
      </c>
      <c r="K3876">
        <v>2</v>
      </c>
    </row>
    <row r="3877" spans="1:11">
      <c r="A3877">
        <v>14</v>
      </c>
      <c r="B3877" t="b">
        <v>0</v>
      </c>
      <c r="C3877" t="s">
        <v>42020</v>
      </c>
      <c r="D3877">
        <v>1037022454355</v>
      </c>
      <c r="E3877">
        <v>1</v>
      </c>
      <c r="F3877">
        <v>6123759250</v>
      </c>
      <c r="G3877">
        <v>545500000</v>
      </c>
      <c r="H3877" t="s">
        <v>40297</v>
      </c>
      <c r="I3877">
        <v>18881</v>
      </c>
      <c r="J3877">
        <v>2</v>
      </c>
      <c r="K3877">
        <v>2</v>
      </c>
    </row>
    <row r="3878" spans="1:11">
      <c r="A3878">
        <v>90</v>
      </c>
      <c r="B3878" t="b">
        <v>0</v>
      </c>
      <c r="C3878" t="s">
        <v>45052</v>
      </c>
      <c r="D3878">
        <v>1037022454355</v>
      </c>
      <c r="E3878">
        <v>1</v>
      </c>
      <c r="F3878">
        <v>6103265070</v>
      </c>
      <c r="G3878">
        <v>550000000</v>
      </c>
      <c r="H3878" t="s">
        <v>40297</v>
      </c>
      <c r="I3878">
        <v>18883</v>
      </c>
      <c r="J3878">
        <v>2</v>
      </c>
      <c r="K3878">
        <v>3</v>
      </c>
    </row>
    <row r="3879" spans="1:11">
      <c r="A3879">
        <v>90</v>
      </c>
      <c r="B3879" t="b">
        <v>0</v>
      </c>
      <c r="C3879" t="s">
        <v>40675</v>
      </c>
      <c r="D3879">
        <v>1037022454355</v>
      </c>
      <c r="E3879">
        <v>1</v>
      </c>
      <c r="F3879">
        <v>6069586238</v>
      </c>
      <c r="G3879">
        <v>320000000</v>
      </c>
      <c r="H3879" t="s">
        <v>40297</v>
      </c>
      <c r="I3879">
        <v>18895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44355</v>
      </c>
      <c r="D3880">
        <v>1037022454355</v>
      </c>
      <c r="E3880">
        <v>1</v>
      </c>
      <c r="F3880">
        <v>6124120010</v>
      </c>
      <c r="G3880">
        <v>48100000</v>
      </c>
      <c r="H3880" t="s">
        <v>40297</v>
      </c>
      <c r="I3880">
        <v>18905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42050</v>
      </c>
      <c r="D3881">
        <v>1037022454355</v>
      </c>
      <c r="E3881">
        <v>1</v>
      </c>
      <c r="F3881">
        <v>6124119925</v>
      </c>
      <c r="G3881">
        <v>48100000</v>
      </c>
      <c r="H3881" t="s">
        <v>40297</v>
      </c>
      <c r="I3881">
        <v>18909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45537</v>
      </c>
      <c r="D3882">
        <v>1037022454355</v>
      </c>
      <c r="E3882">
        <v>1</v>
      </c>
      <c r="F3882">
        <v>6103268024</v>
      </c>
      <c r="G3882">
        <v>176500000</v>
      </c>
      <c r="H3882" t="s">
        <v>40297</v>
      </c>
      <c r="I3882">
        <v>18933</v>
      </c>
      <c r="J3882">
        <v>2</v>
      </c>
      <c r="K3882">
        <v>2</v>
      </c>
    </row>
    <row r="3883" spans="1:11">
      <c r="A3883">
        <v>90</v>
      </c>
      <c r="B3883" t="b">
        <v>0</v>
      </c>
      <c r="C3883" t="s">
        <v>42000</v>
      </c>
      <c r="D3883">
        <v>1037022454355</v>
      </c>
      <c r="E3883">
        <v>1</v>
      </c>
      <c r="F3883">
        <v>6096758337</v>
      </c>
      <c r="G3883">
        <v>176400000</v>
      </c>
      <c r="H3883" t="s">
        <v>40297</v>
      </c>
      <c r="I3883">
        <v>18933</v>
      </c>
      <c r="J3883">
        <v>1</v>
      </c>
      <c r="K3883">
        <v>1</v>
      </c>
    </row>
    <row r="3884" spans="1:11">
      <c r="A3884">
        <v>90</v>
      </c>
      <c r="B3884" t="b">
        <v>0</v>
      </c>
      <c r="C3884" t="s">
        <v>43029</v>
      </c>
      <c r="D3884">
        <v>1037022454355</v>
      </c>
      <c r="E3884">
        <v>1</v>
      </c>
      <c r="F3884">
        <v>6107611268</v>
      </c>
      <c r="G3884">
        <v>147900000</v>
      </c>
      <c r="H3884" t="s">
        <v>40297</v>
      </c>
      <c r="I3884">
        <v>18933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44484</v>
      </c>
      <c r="D3885">
        <v>1037022454355</v>
      </c>
      <c r="E3885">
        <v>1</v>
      </c>
      <c r="F3885">
        <v>6067337978</v>
      </c>
      <c r="G3885">
        <v>147400000</v>
      </c>
      <c r="H3885" t="s">
        <v>40297</v>
      </c>
      <c r="I3885">
        <v>18933</v>
      </c>
      <c r="J3885">
        <v>1</v>
      </c>
      <c r="K3885">
        <v>2</v>
      </c>
    </row>
    <row r="3886" spans="1:11">
      <c r="A3886">
        <v>90</v>
      </c>
      <c r="B3886" t="b">
        <v>0</v>
      </c>
      <c r="C3886" t="s">
        <v>46942</v>
      </c>
      <c r="D3886">
        <v>1037022454355</v>
      </c>
      <c r="E3886">
        <v>1</v>
      </c>
      <c r="F3886">
        <v>6070606822</v>
      </c>
      <c r="G3886">
        <v>147300000</v>
      </c>
      <c r="H3886" t="s">
        <v>40297</v>
      </c>
      <c r="I3886">
        <v>18933</v>
      </c>
      <c r="J3886">
        <v>1</v>
      </c>
      <c r="K3886">
        <v>2</v>
      </c>
    </row>
    <row r="3887" spans="1:11">
      <c r="A3887">
        <v>90</v>
      </c>
      <c r="B3887" t="b">
        <v>0</v>
      </c>
      <c r="C3887" t="s">
        <v>44415</v>
      </c>
      <c r="D3887">
        <v>1037022454355</v>
      </c>
      <c r="E3887">
        <v>1</v>
      </c>
      <c r="F3887">
        <v>6067511358</v>
      </c>
      <c r="G3887">
        <v>150000000</v>
      </c>
      <c r="H3887" t="s">
        <v>40297</v>
      </c>
      <c r="I3887">
        <v>18935</v>
      </c>
      <c r="J3887">
        <v>4</v>
      </c>
      <c r="K3887">
        <v>4</v>
      </c>
    </row>
    <row r="3888" spans="1:11">
      <c r="A3888">
        <v>90</v>
      </c>
      <c r="B3888" t="b">
        <v>0</v>
      </c>
      <c r="C3888" t="s">
        <v>40710</v>
      </c>
      <c r="D3888">
        <v>1037022454355</v>
      </c>
      <c r="E3888">
        <v>1</v>
      </c>
      <c r="F3888">
        <v>6069586494</v>
      </c>
      <c r="G3888">
        <v>149100000</v>
      </c>
      <c r="H3888" t="s">
        <v>40297</v>
      </c>
      <c r="I3888">
        <v>18935</v>
      </c>
      <c r="J3888">
        <v>1</v>
      </c>
      <c r="K3888">
        <v>1</v>
      </c>
    </row>
    <row r="3889" spans="1:11">
      <c r="A3889">
        <v>90</v>
      </c>
      <c r="B3889" t="b">
        <v>0</v>
      </c>
      <c r="C3889" t="s">
        <v>43270</v>
      </c>
      <c r="D3889">
        <v>1037022454355</v>
      </c>
      <c r="E3889">
        <v>1</v>
      </c>
      <c r="F3889">
        <v>6086478758</v>
      </c>
      <c r="G3889">
        <v>139100000</v>
      </c>
      <c r="H3889" t="s">
        <v>40297</v>
      </c>
      <c r="I3889">
        <v>18935</v>
      </c>
      <c r="J3889">
        <v>1</v>
      </c>
      <c r="K3889">
        <v>1</v>
      </c>
    </row>
    <row r="3890" spans="1:11">
      <c r="A3890">
        <v>90</v>
      </c>
      <c r="B3890" t="b">
        <v>0</v>
      </c>
      <c r="C3890" t="s">
        <v>41061</v>
      </c>
      <c r="D3890">
        <v>1037022454355</v>
      </c>
      <c r="E3890">
        <v>1</v>
      </c>
      <c r="F3890">
        <v>6112580000</v>
      </c>
      <c r="G3890">
        <v>138000000</v>
      </c>
      <c r="H3890" t="s">
        <v>40297</v>
      </c>
      <c r="I3890">
        <v>18935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47220</v>
      </c>
      <c r="D3891">
        <v>1037022454355</v>
      </c>
      <c r="E3891">
        <v>1</v>
      </c>
      <c r="F3891">
        <v>6068519929</v>
      </c>
      <c r="G3891">
        <v>79800000</v>
      </c>
      <c r="H3891" t="s">
        <v>40297</v>
      </c>
      <c r="I3891">
        <v>18935</v>
      </c>
      <c r="J3891">
        <v>1</v>
      </c>
      <c r="K3891">
        <v>2</v>
      </c>
    </row>
    <row r="3892" spans="1:11">
      <c r="A3892">
        <v>90</v>
      </c>
      <c r="B3892" t="b">
        <v>0</v>
      </c>
      <c r="C3892" t="s">
        <v>42411</v>
      </c>
      <c r="D3892">
        <v>1037022454355</v>
      </c>
      <c r="E3892">
        <v>1</v>
      </c>
      <c r="F3892">
        <v>6067662962</v>
      </c>
      <c r="G3892">
        <v>250000000</v>
      </c>
      <c r="H3892" t="s">
        <v>40297</v>
      </c>
      <c r="I3892">
        <v>18937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43793</v>
      </c>
      <c r="D3893">
        <v>1037022454355</v>
      </c>
      <c r="E3893">
        <v>1</v>
      </c>
      <c r="F3893">
        <v>6072160679</v>
      </c>
      <c r="G3893">
        <v>93600000</v>
      </c>
      <c r="H3893" t="s">
        <v>40297</v>
      </c>
      <c r="I3893">
        <v>18937</v>
      </c>
      <c r="J3893">
        <v>17</v>
      </c>
      <c r="K3893">
        <v>24</v>
      </c>
    </row>
    <row r="3894" spans="1:11">
      <c r="A3894">
        <v>90</v>
      </c>
      <c r="B3894" t="b">
        <v>0</v>
      </c>
      <c r="C3894" t="s">
        <v>44737</v>
      </c>
      <c r="D3894">
        <v>1037022454355</v>
      </c>
      <c r="E3894">
        <v>1</v>
      </c>
      <c r="F3894">
        <v>6068955062</v>
      </c>
      <c r="G3894">
        <v>249900000</v>
      </c>
      <c r="H3894" t="s">
        <v>40297</v>
      </c>
      <c r="I3894">
        <v>18939</v>
      </c>
      <c r="J3894">
        <v>1</v>
      </c>
      <c r="K3894">
        <v>1</v>
      </c>
    </row>
    <row r="3895" spans="1:11">
      <c r="A3895">
        <v>90</v>
      </c>
      <c r="B3895" t="b">
        <v>0</v>
      </c>
      <c r="C3895" t="s">
        <v>44423</v>
      </c>
      <c r="D3895">
        <v>1037022454355</v>
      </c>
      <c r="E3895">
        <v>1</v>
      </c>
      <c r="F3895">
        <v>6071384766</v>
      </c>
      <c r="G3895">
        <v>130100000</v>
      </c>
      <c r="H3895" t="s">
        <v>40297</v>
      </c>
      <c r="I3895">
        <v>18939</v>
      </c>
      <c r="J3895">
        <v>1</v>
      </c>
      <c r="K3895">
        <v>1</v>
      </c>
    </row>
    <row r="3896" spans="1:11">
      <c r="A3896">
        <v>90</v>
      </c>
      <c r="B3896" t="b">
        <v>0</v>
      </c>
      <c r="C3896" t="s">
        <v>42545</v>
      </c>
      <c r="D3896">
        <v>1037022454355</v>
      </c>
      <c r="E3896">
        <v>1</v>
      </c>
      <c r="F3896">
        <v>6077100900</v>
      </c>
      <c r="G3896">
        <v>100800000</v>
      </c>
      <c r="H3896" t="s">
        <v>40297</v>
      </c>
      <c r="I3896">
        <v>18939</v>
      </c>
      <c r="J3896">
        <v>1</v>
      </c>
      <c r="K3896">
        <v>3</v>
      </c>
    </row>
    <row r="3897" spans="1:11">
      <c r="A3897">
        <v>90</v>
      </c>
      <c r="B3897" t="b">
        <v>0</v>
      </c>
      <c r="C3897" t="s">
        <v>41079</v>
      </c>
      <c r="D3897">
        <v>1037022454355</v>
      </c>
      <c r="E3897">
        <v>1</v>
      </c>
      <c r="F3897">
        <v>6112580118</v>
      </c>
      <c r="G3897">
        <v>100500000</v>
      </c>
      <c r="H3897" t="s">
        <v>40297</v>
      </c>
      <c r="I3897">
        <v>18939</v>
      </c>
      <c r="J3897">
        <v>3</v>
      </c>
      <c r="K3897">
        <v>3</v>
      </c>
    </row>
    <row r="3898" spans="1:11">
      <c r="A3898">
        <v>90</v>
      </c>
      <c r="B3898" t="b">
        <v>0</v>
      </c>
      <c r="C3898" t="s">
        <v>46159</v>
      </c>
      <c r="D3898">
        <v>1037022454355</v>
      </c>
      <c r="E3898">
        <v>1</v>
      </c>
      <c r="F3898">
        <v>6127207454</v>
      </c>
      <c r="G3898">
        <v>100000000</v>
      </c>
      <c r="H3898" t="s">
        <v>40297</v>
      </c>
      <c r="I3898">
        <v>18939</v>
      </c>
      <c r="J3898">
        <v>1</v>
      </c>
      <c r="K3898">
        <v>1</v>
      </c>
    </row>
    <row r="3899" spans="1:11">
      <c r="A3899">
        <v>90</v>
      </c>
      <c r="B3899" t="b">
        <v>0</v>
      </c>
      <c r="C3899" t="s">
        <v>47228</v>
      </c>
      <c r="D3899">
        <v>1037022454355</v>
      </c>
      <c r="E3899">
        <v>1</v>
      </c>
      <c r="F3899">
        <v>6068520130</v>
      </c>
      <c r="G3899">
        <v>99000000</v>
      </c>
      <c r="H3899" t="s">
        <v>40297</v>
      </c>
      <c r="I3899">
        <v>18939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45925</v>
      </c>
      <c r="D3900">
        <v>1037022454355</v>
      </c>
      <c r="E3900">
        <v>1</v>
      </c>
      <c r="F3900">
        <v>6126607080</v>
      </c>
      <c r="G3900">
        <v>249000000</v>
      </c>
      <c r="H3900" t="s">
        <v>40297</v>
      </c>
      <c r="I3900">
        <v>18941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47589</v>
      </c>
      <c r="D3901">
        <v>1037022454355</v>
      </c>
      <c r="E3901">
        <v>1</v>
      </c>
      <c r="F3901">
        <v>6067662854</v>
      </c>
      <c r="G3901">
        <v>248000000</v>
      </c>
      <c r="H3901" t="s">
        <v>40297</v>
      </c>
      <c r="I3901">
        <v>18941</v>
      </c>
      <c r="J3901">
        <v>1</v>
      </c>
      <c r="K3901">
        <v>1</v>
      </c>
    </row>
    <row r="3902" spans="1:11">
      <c r="A3902">
        <v>90</v>
      </c>
      <c r="B3902" t="b">
        <v>0</v>
      </c>
      <c r="C3902" t="s">
        <v>42566</v>
      </c>
      <c r="D3902">
        <v>1037022454355</v>
      </c>
      <c r="E3902">
        <v>1</v>
      </c>
      <c r="F3902">
        <v>6077101263</v>
      </c>
      <c r="G3902">
        <v>96120000</v>
      </c>
      <c r="H3902" t="s">
        <v>40297</v>
      </c>
      <c r="I3902">
        <v>18943</v>
      </c>
      <c r="J3902">
        <v>1</v>
      </c>
      <c r="K3902">
        <v>1</v>
      </c>
    </row>
    <row r="3903" spans="1:11">
      <c r="A3903">
        <v>90</v>
      </c>
      <c r="B3903" t="b">
        <v>0</v>
      </c>
      <c r="C3903" t="s">
        <v>44889</v>
      </c>
      <c r="D3903">
        <v>1037022454355</v>
      </c>
      <c r="E3903">
        <v>1</v>
      </c>
      <c r="F3903">
        <v>6112580060</v>
      </c>
      <c r="G3903">
        <v>96000000</v>
      </c>
      <c r="H3903" t="s">
        <v>40297</v>
      </c>
      <c r="I3903">
        <v>18943</v>
      </c>
      <c r="J3903">
        <v>2</v>
      </c>
      <c r="K3903">
        <v>3</v>
      </c>
    </row>
    <row r="3904" spans="1:11">
      <c r="A3904">
        <v>90</v>
      </c>
      <c r="B3904" t="b">
        <v>0</v>
      </c>
      <c r="C3904" t="s">
        <v>47406</v>
      </c>
      <c r="D3904">
        <v>1037022454355</v>
      </c>
      <c r="E3904">
        <v>1</v>
      </c>
      <c r="F3904">
        <v>6102701560</v>
      </c>
      <c r="G3904">
        <v>95980000</v>
      </c>
      <c r="H3904" t="s">
        <v>40297</v>
      </c>
      <c r="I3904">
        <v>18943</v>
      </c>
      <c r="J3904">
        <v>1</v>
      </c>
      <c r="K3904">
        <v>2</v>
      </c>
    </row>
    <row r="3905" spans="1:11">
      <c r="A3905">
        <v>90</v>
      </c>
      <c r="B3905" t="b">
        <v>0</v>
      </c>
      <c r="C3905" t="s">
        <v>41267</v>
      </c>
      <c r="D3905">
        <v>1037022454355</v>
      </c>
      <c r="E3905">
        <v>1</v>
      </c>
      <c r="F3905">
        <v>6079124987</v>
      </c>
      <c r="G3905">
        <v>199000000</v>
      </c>
      <c r="H3905" t="s">
        <v>40297</v>
      </c>
      <c r="I3905">
        <v>18945</v>
      </c>
      <c r="J3905">
        <v>1</v>
      </c>
      <c r="K3905">
        <v>1</v>
      </c>
    </row>
    <row r="3906" spans="1:11">
      <c r="A3906">
        <v>90</v>
      </c>
      <c r="B3906" t="b">
        <v>0</v>
      </c>
      <c r="C3906" t="s">
        <v>40660</v>
      </c>
      <c r="D3906">
        <v>1037022454355</v>
      </c>
      <c r="E3906">
        <v>1</v>
      </c>
      <c r="F3906">
        <v>6082332936</v>
      </c>
      <c r="G3906">
        <v>198700000</v>
      </c>
      <c r="H3906" t="s">
        <v>40297</v>
      </c>
      <c r="I3906">
        <v>18945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42053</v>
      </c>
      <c r="D3907">
        <v>1037022454355</v>
      </c>
      <c r="E3907">
        <v>1</v>
      </c>
      <c r="F3907">
        <v>6112579745</v>
      </c>
      <c r="G3907">
        <v>165000000</v>
      </c>
      <c r="H3907" t="s">
        <v>40297</v>
      </c>
      <c r="I3907">
        <v>18947</v>
      </c>
      <c r="J3907">
        <v>1</v>
      </c>
      <c r="K3907">
        <v>3</v>
      </c>
    </row>
    <row r="3908" spans="1:11">
      <c r="A3908">
        <v>90</v>
      </c>
      <c r="B3908" t="b">
        <v>0</v>
      </c>
      <c r="C3908" t="s">
        <v>42724</v>
      </c>
      <c r="D3908">
        <v>1037022454355</v>
      </c>
      <c r="E3908">
        <v>1</v>
      </c>
      <c r="F3908">
        <v>6122649757</v>
      </c>
      <c r="G3908">
        <v>164000000</v>
      </c>
      <c r="H3908" t="s">
        <v>40297</v>
      </c>
      <c r="I3908">
        <v>18947</v>
      </c>
      <c r="J3908">
        <v>4</v>
      </c>
      <c r="K3908">
        <v>4</v>
      </c>
    </row>
    <row r="3909" spans="1:11">
      <c r="A3909">
        <v>90</v>
      </c>
      <c r="B3909" t="b">
        <v>0</v>
      </c>
      <c r="C3909" t="s">
        <v>46236</v>
      </c>
      <c r="D3909">
        <v>1037022454355</v>
      </c>
      <c r="E3909">
        <v>1</v>
      </c>
      <c r="F3909">
        <v>6105124622</v>
      </c>
      <c r="G3909">
        <v>163900000</v>
      </c>
      <c r="H3909" t="s">
        <v>40297</v>
      </c>
      <c r="I3909">
        <v>18947</v>
      </c>
      <c r="J3909">
        <v>1</v>
      </c>
      <c r="K3909">
        <v>1</v>
      </c>
    </row>
    <row r="3910" spans="1:11">
      <c r="A3910">
        <v>90</v>
      </c>
      <c r="B3910" t="b">
        <v>0</v>
      </c>
      <c r="C3910" t="s">
        <v>43682</v>
      </c>
      <c r="D3910">
        <v>1037022454355</v>
      </c>
      <c r="E3910">
        <v>1</v>
      </c>
      <c r="F3910">
        <v>6105124623</v>
      </c>
      <c r="G3910">
        <v>90010000</v>
      </c>
      <c r="H3910" t="s">
        <v>40297</v>
      </c>
      <c r="I3910">
        <v>18975</v>
      </c>
      <c r="J3910">
        <v>1</v>
      </c>
      <c r="K3910">
        <v>1</v>
      </c>
    </row>
    <row r="3911" spans="1:11">
      <c r="A3911">
        <v>30</v>
      </c>
      <c r="B3911" t="b">
        <v>0</v>
      </c>
      <c r="C3911" t="s">
        <v>46071</v>
      </c>
      <c r="D3911">
        <v>1037022454355</v>
      </c>
      <c r="E3911">
        <v>1</v>
      </c>
      <c r="F3911">
        <v>6126843071</v>
      </c>
      <c r="G3911">
        <v>19000000</v>
      </c>
      <c r="H3911" t="s">
        <v>40297</v>
      </c>
      <c r="I3911">
        <v>18985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40860</v>
      </c>
      <c r="D3912">
        <v>1037022454355</v>
      </c>
      <c r="E3912">
        <v>1</v>
      </c>
      <c r="F3912">
        <v>6110645588</v>
      </c>
      <c r="G3912">
        <v>91200000</v>
      </c>
      <c r="H3912" t="s">
        <v>40297</v>
      </c>
      <c r="I3912">
        <v>19003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44238</v>
      </c>
      <c r="D3913">
        <v>1037022454355</v>
      </c>
      <c r="E3913">
        <v>1</v>
      </c>
      <c r="F3913">
        <v>6124428339</v>
      </c>
      <c r="G3913">
        <v>91100000</v>
      </c>
      <c r="H3913" t="s">
        <v>40297</v>
      </c>
      <c r="I3913">
        <v>19003</v>
      </c>
      <c r="J3913">
        <v>1</v>
      </c>
      <c r="K3913">
        <v>1</v>
      </c>
    </row>
    <row r="3914" spans="1:11">
      <c r="A3914">
        <v>90</v>
      </c>
      <c r="B3914" t="b">
        <v>0</v>
      </c>
      <c r="C3914" t="s">
        <v>42781</v>
      </c>
      <c r="D3914">
        <v>1037022454355</v>
      </c>
      <c r="E3914">
        <v>1</v>
      </c>
      <c r="F3914">
        <v>6111541785</v>
      </c>
      <c r="G3914">
        <v>30000000</v>
      </c>
      <c r="H3914" t="s">
        <v>40297</v>
      </c>
      <c r="I3914">
        <v>19015</v>
      </c>
      <c r="J3914">
        <v>3</v>
      </c>
      <c r="K3914">
        <v>5</v>
      </c>
    </row>
    <row r="3915" spans="1:11">
      <c r="A3915">
        <v>90</v>
      </c>
      <c r="B3915" t="b">
        <v>0</v>
      </c>
      <c r="C3915" t="s">
        <v>42250</v>
      </c>
      <c r="D3915">
        <v>1037022454355</v>
      </c>
      <c r="E3915">
        <v>1</v>
      </c>
      <c r="F3915">
        <v>6114854765</v>
      </c>
      <c r="G3915">
        <v>297000000</v>
      </c>
      <c r="H3915" t="s">
        <v>40297</v>
      </c>
      <c r="I3915">
        <v>19021</v>
      </c>
      <c r="J3915">
        <v>4</v>
      </c>
      <c r="K3915">
        <v>5</v>
      </c>
    </row>
    <row r="3916" spans="1:11">
      <c r="A3916">
        <v>90</v>
      </c>
      <c r="B3916" t="b">
        <v>0</v>
      </c>
      <c r="C3916" t="s">
        <v>40509</v>
      </c>
      <c r="D3916">
        <v>1037022454355</v>
      </c>
      <c r="E3916">
        <v>1</v>
      </c>
      <c r="F3916">
        <v>6071638070</v>
      </c>
      <c r="G3916">
        <v>949800000</v>
      </c>
      <c r="H3916" t="s">
        <v>40297</v>
      </c>
      <c r="I3916">
        <v>19045</v>
      </c>
      <c r="J3916">
        <v>1</v>
      </c>
      <c r="K3916">
        <v>2</v>
      </c>
    </row>
    <row r="3917" spans="1:11">
      <c r="A3917">
        <v>90</v>
      </c>
      <c r="B3917" t="b">
        <v>0</v>
      </c>
      <c r="C3917" t="s">
        <v>41270</v>
      </c>
      <c r="D3917">
        <v>1037022454355</v>
      </c>
      <c r="E3917">
        <v>1</v>
      </c>
      <c r="F3917">
        <v>6072162562</v>
      </c>
      <c r="G3917">
        <v>807400000</v>
      </c>
      <c r="H3917" t="s">
        <v>40297</v>
      </c>
      <c r="I3917">
        <v>19045</v>
      </c>
      <c r="J3917">
        <v>1</v>
      </c>
      <c r="K3917">
        <v>6</v>
      </c>
    </row>
    <row r="3918" spans="1:11">
      <c r="A3918">
        <v>90</v>
      </c>
      <c r="B3918" t="b">
        <v>0</v>
      </c>
      <c r="C3918" t="s">
        <v>43308</v>
      </c>
      <c r="D3918">
        <v>1037022454355</v>
      </c>
      <c r="E3918">
        <v>1</v>
      </c>
      <c r="F3918">
        <v>6117738200</v>
      </c>
      <c r="G3918">
        <v>892000000</v>
      </c>
      <c r="H3918" t="s">
        <v>40297</v>
      </c>
      <c r="I3918">
        <v>19046</v>
      </c>
      <c r="J3918">
        <v>3</v>
      </c>
      <c r="K3918">
        <v>3</v>
      </c>
    </row>
    <row r="3919" spans="1:11">
      <c r="A3919">
        <v>90</v>
      </c>
      <c r="B3919" t="b">
        <v>0</v>
      </c>
      <c r="C3919" t="s">
        <v>43286</v>
      </c>
      <c r="D3919">
        <v>1037022454355</v>
      </c>
      <c r="E3919">
        <v>1</v>
      </c>
      <c r="F3919">
        <v>6117738073</v>
      </c>
      <c r="G3919">
        <v>869100000</v>
      </c>
      <c r="H3919" t="s">
        <v>40297</v>
      </c>
      <c r="I3919">
        <v>19046</v>
      </c>
      <c r="J3919">
        <v>1</v>
      </c>
      <c r="K3919">
        <v>3</v>
      </c>
    </row>
    <row r="3920" spans="1:11">
      <c r="A3920">
        <v>90</v>
      </c>
      <c r="B3920" t="b">
        <v>0</v>
      </c>
      <c r="C3920" t="s">
        <v>43200</v>
      </c>
      <c r="D3920">
        <v>1037022454355</v>
      </c>
      <c r="E3920">
        <v>1</v>
      </c>
      <c r="F3920">
        <v>6070682705</v>
      </c>
      <c r="G3920">
        <v>19920000</v>
      </c>
      <c r="H3920" t="s">
        <v>40297</v>
      </c>
      <c r="I3920">
        <v>19051</v>
      </c>
      <c r="J3920">
        <v>3</v>
      </c>
      <c r="K3920">
        <v>3</v>
      </c>
    </row>
    <row r="3921" spans="1:11">
      <c r="A3921">
        <v>90</v>
      </c>
      <c r="B3921" t="b">
        <v>0</v>
      </c>
      <c r="C3921" t="s">
        <v>44269</v>
      </c>
      <c r="D3921">
        <v>1037022454355</v>
      </c>
      <c r="E3921">
        <v>1</v>
      </c>
      <c r="F3921">
        <v>6081797382</v>
      </c>
      <c r="G3921">
        <v>17480000</v>
      </c>
      <c r="H3921" t="s">
        <v>40297</v>
      </c>
      <c r="I3921">
        <v>19051</v>
      </c>
      <c r="J3921">
        <v>26</v>
      </c>
      <c r="K3921">
        <v>26</v>
      </c>
    </row>
    <row r="3922" spans="1:11">
      <c r="A3922">
        <v>90</v>
      </c>
      <c r="B3922" t="b">
        <v>0</v>
      </c>
      <c r="C3922" t="s">
        <v>45443</v>
      </c>
      <c r="D3922">
        <v>1037022454355</v>
      </c>
      <c r="E3922">
        <v>1</v>
      </c>
      <c r="F3922">
        <v>6076037201</v>
      </c>
      <c r="G3922">
        <v>17470000</v>
      </c>
      <c r="H3922" t="s">
        <v>40297</v>
      </c>
      <c r="I3922">
        <v>19051</v>
      </c>
      <c r="J3922">
        <v>2</v>
      </c>
      <c r="K3922">
        <v>2</v>
      </c>
    </row>
    <row r="3923" spans="1:11">
      <c r="A3923">
        <v>90</v>
      </c>
      <c r="B3923" t="b">
        <v>0</v>
      </c>
      <c r="C3923" t="s">
        <v>45183</v>
      </c>
      <c r="D3923">
        <v>1037022454355</v>
      </c>
      <c r="E3923">
        <v>1</v>
      </c>
      <c r="F3923">
        <v>6100600863</v>
      </c>
      <c r="G3923">
        <v>17000000</v>
      </c>
      <c r="H3923" t="s">
        <v>40297</v>
      </c>
      <c r="I3923">
        <v>19051</v>
      </c>
      <c r="J3923">
        <v>2</v>
      </c>
      <c r="K3923">
        <v>3</v>
      </c>
    </row>
    <row r="3924" spans="1:11">
      <c r="A3924">
        <v>90</v>
      </c>
      <c r="B3924" t="b">
        <v>0</v>
      </c>
      <c r="C3924" t="s">
        <v>40770</v>
      </c>
      <c r="D3924">
        <v>1037022454355</v>
      </c>
      <c r="E3924">
        <v>1</v>
      </c>
      <c r="F3924">
        <v>6071585655</v>
      </c>
      <c r="G3924">
        <v>7500000</v>
      </c>
      <c r="H3924" t="s">
        <v>40297</v>
      </c>
      <c r="I3924">
        <v>19087</v>
      </c>
      <c r="J3924">
        <v>7</v>
      </c>
      <c r="K3924">
        <v>24</v>
      </c>
    </row>
    <row r="3925" spans="1:11">
      <c r="A3925">
        <v>90</v>
      </c>
      <c r="B3925" t="b">
        <v>0</v>
      </c>
      <c r="C3925" t="s">
        <v>42423</v>
      </c>
      <c r="D3925">
        <v>1037022454355</v>
      </c>
      <c r="E3925">
        <v>1</v>
      </c>
      <c r="F3925">
        <v>6102429882</v>
      </c>
      <c r="G3925">
        <v>26300000</v>
      </c>
      <c r="H3925" t="s">
        <v>40297</v>
      </c>
      <c r="I3925">
        <v>19105</v>
      </c>
      <c r="J3925">
        <v>6</v>
      </c>
      <c r="K3925">
        <v>7</v>
      </c>
    </row>
    <row r="3926" spans="1:11">
      <c r="A3926">
        <v>90</v>
      </c>
      <c r="B3926" t="b">
        <v>0</v>
      </c>
      <c r="C3926" t="s">
        <v>44296</v>
      </c>
      <c r="D3926">
        <v>1037022454355</v>
      </c>
      <c r="E3926">
        <v>1</v>
      </c>
      <c r="F3926">
        <v>6081109442</v>
      </c>
      <c r="G3926">
        <v>63000000</v>
      </c>
      <c r="H3926" t="s">
        <v>40297</v>
      </c>
      <c r="I3926">
        <v>19111</v>
      </c>
      <c r="J3926">
        <v>4</v>
      </c>
      <c r="K3926">
        <v>11</v>
      </c>
    </row>
    <row r="3927" spans="1:11">
      <c r="A3927">
        <v>90</v>
      </c>
      <c r="B3927" t="b">
        <v>0</v>
      </c>
      <c r="C3927" t="s">
        <v>44441</v>
      </c>
      <c r="D3927">
        <v>1037022454355</v>
      </c>
      <c r="E3927">
        <v>1</v>
      </c>
      <c r="F3927">
        <v>6081110245</v>
      </c>
      <c r="G3927">
        <v>68800000</v>
      </c>
      <c r="H3927" t="s">
        <v>40297</v>
      </c>
      <c r="I3927">
        <v>19119</v>
      </c>
      <c r="J3927">
        <v>2</v>
      </c>
      <c r="K3927">
        <v>9</v>
      </c>
    </row>
    <row r="3928" spans="1:11">
      <c r="A3928">
        <v>90</v>
      </c>
      <c r="B3928" t="b">
        <v>0</v>
      </c>
      <c r="C3928" t="s">
        <v>41301</v>
      </c>
      <c r="D3928">
        <v>1037022454355</v>
      </c>
      <c r="E3928">
        <v>1</v>
      </c>
      <c r="F3928">
        <v>6083745475</v>
      </c>
      <c r="G3928">
        <v>39800000</v>
      </c>
      <c r="H3928" t="s">
        <v>40297</v>
      </c>
      <c r="I3928">
        <v>19131</v>
      </c>
      <c r="J3928">
        <v>3</v>
      </c>
      <c r="K3928">
        <v>3</v>
      </c>
    </row>
    <row r="3929" spans="1:11">
      <c r="A3929">
        <v>90</v>
      </c>
      <c r="B3929" t="b">
        <v>0</v>
      </c>
      <c r="C3929" t="s">
        <v>40527</v>
      </c>
      <c r="D3929">
        <v>1037022454355</v>
      </c>
      <c r="E3929">
        <v>1</v>
      </c>
      <c r="F3929">
        <v>6068000323</v>
      </c>
      <c r="G3929">
        <v>39730000</v>
      </c>
      <c r="H3929" t="s">
        <v>40297</v>
      </c>
      <c r="I3929">
        <v>19131</v>
      </c>
      <c r="J3929">
        <v>2</v>
      </c>
      <c r="K3929">
        <v>2</v>
      </c>
    </row>
    <row r="3930" spans="1:11">
      <c r="A3930">
        <v>90</v>
      </c>
      <c r="B3930" t="b">
        <v>0</v>
      </c>
      <c r="C3930" t="s">
        <v>45709</v>
      </c>
      <c r="D3930">
        <v>1037022454355</v>
      </c>
      <c r="E3930">
        <v>1</v>
      </c>
      <c r="F3930">
        <v>6075547349</v>
      </c>
      <c r="G3930">
        <v>30000000</v>
      </c>
      <c r="H3930" t="s">
        <v>40297</v>
      </c>
      <c r="I3930">
        <v>19135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40738</v>
      </c>
      <c r="D3931">
        <v>1037022454355</v>
      </c>
      <c r="E3931">
        <v>1</v>
      </c>
      <c r="F3931">
        <v>6083742409</v>
      </c>
      <c r="G3931">
        <v>22900000</v>
      </c>
      <c r="H3931" t="s">
        <v>40297</v>
      </c>
      <c r="I3931">
        <v>19137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45844</v>
      </c>
      <c r="D3932">
        <v>1037022454355</v>
      </c>
      <c r="E3932">
        <v>1</v>
      </c>
      <c r="F3932">
        <v>6128963485</v>
      </c>
      <c r="G3932">
        <v>40000000</v>
      </c>
      <c r="H3932" t="s">
        <v>40297</v>
      </c>
      <c r="I3932">
        <v>19139</v>
      </c>
      <c r="J3932">
        <v>3</v>
      </c>
      <c r="K3932">
        <v>3</v>
      </c>
    </row>
    <row r="3933" spans="1:11">
      <c r="A3933">
        <v>90</v>
      </c>
      <c r="B3933" t="b">
        <v>0</v>
      </c>
      <c r="C3933" t="s">
        <v>44920</v>
      </c>
      <c r="D3933">
        <v>1037022454355</v>
      </c>
      <c r="E3933">
        <v>1</v>
      </c>
      <c r="F3933">
        <v>6088584164</v>
      </c>
      <c r="G3933">
        <v>15000000</v>
      </c>
      <c r="H3933" t="s">
        <v>40297</v>
      </c>
      <c r="I3933">
        <v>19143</v>
      </c>
      <c r="J3933">
        <v>14</v>
      </c>
      <c r="K3933">
        <v>15</v>
      </c>
    </row>
    <row r="3934" spans="1:11">
      <c r="A3934">
        <v>90</v>
      </c>
      <c r="B3934" t="b">
        <v>0</v>
      </c>
      <c r="C3934" t="s">
        <v>42384</v>
      </c>
      <c r="D3934">
        <v>1037022454355</v>
      </c>
      <c r="E3934">
        <v>1</v>
      </c>
      <c r="F3934">
        <v>6099775439</v>
      </c>
      <c r="G3934">
        <v>9000000</v>
      </c>
      <c r="H3934" t="s">
        <v>40297</v>
      </c>
      <c r="I3934">
        <v>19147</v>
      </c>
      <c r="J3934">
        <v>3</v>
      </c>
      <c r="K3934">
        <v>25</v>
      </c>
    </row>
    <row r="3935" spans="1:11">
      <c r="A3935">
        <v>90</v>
      </c>
      <c r="B3935" t="b">
        <v>0</v>
      </c>
      <c r="C3935" t="s">
        <v>40526</v>
      </c>
      <c r="D3935">
        <v>1037022454355</v>
      </c>
      <c r="E3935">
        <v>1</v>
      </c>
      <c r="F3935">
        <v>6114477455</v>
      </c>
      <c r="G3935">
        <v>8900000</v>
      </c>
      <c r="H3935" t="s">
        <v>40297</v>
      </c>
      <c r="I3935">
        <v>19147</v>
      </c>
      <c r="J3935">
        <v>2</v>
      </c>
      <c r="K3935">
        <v>4</v>
      </c>
    </row>
    <row r="3936" spans="1:11">
      <c r="A3936">
        <v>90</v>
      </c>
      <c r="B3936" t="b">
        <v>0</v>
      </c>
      <c r="C3936" t="s">
        <v>46512</v>
      </c>
      <c r="D3936">
        <v>1037022454355</v>
      </c>
      <c r="E3936">
        <v>1</v>
      </c>
      <c r="F3936">
        <v>6126468208</v>
      </c>
      <c r="G3936">
        <v>8700000</v>
      </c>
      <c r="H3936" t="s">
        <v>40297</v>
      </c>
      <c r="I3936">
        <v>19147</v>
      </c>
      <c r="J3936">
        <v>3</v>
      </c>
      <c r="K3936">
        <v>3</v>
      </c>
    </row>
    <row r="3937" spans="1:11">
      <c r="A3937">
        <v>90</v>
      </c>
      <c r="B3937" t="b">
        <v>0</v>
      </c>
      <c r="C3937" t="s">
        <v>43469</v>
      </c>
      <c r="D3937">
        <v>1037022454355</v>
      </c>
      <c r="E3937">
        <v>1</v>
      </c>
      <c r="F3937">
        <v>6106040921</v>
      </c>
      <c r="G3937">
        <v>72000000</v>
      </c>
      <c r="H3937" t="s">
        <v>40297</v>
      </c>
      <c r="I3937">
        <v>19187</v>
      </c>
      <c r="J3937">
        <v>6</v>
      </c>
      <c r="K3937">
        <v>13</v>
      </c>
    </row>
    <row r="3938" spans="1:11">
      <c r="A3938">
        <v>90</v>
      </c>
      <c r="B3938" t="b">
        <v>0</v>
      </c>
      <c r="C3938" t="s">
        <v>47378</v>
      </c>
      <c r="D3938">
        <v>1037022454355</v>
      </c>
      <c r="E3938">
        <v>1</v>
      </c>
      <c r="F3938">
        <v>6131584488</v>
      </c>
      <c r="G3938">
        <v>1500000000</v>
      </c>
      <c r="H3938" t="s">
        <v>40297</v>
      </c>
      <c r="I3938">
        <v>19198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45378</v>
      </c>
      <c r="D3939">
        <v>1037022454355</v>
      </c>
      <c r="E3939">
        <v>1</v>
      </c>
      <c r="F3939">
        <v>6075119320</v>
      </c>
      <c r="G3939">
        <v>700100000</v>
      </c>
      <c r="H3939" t="s">
        <v>40297</v>
      </c>
      <c r="I3939">
        <v>19200</v>
      </c>
      <c r="J3939">
        <v>1</v>
      </c>
      <c r="K3939">
        <v>2</v>
      </c>
    </row>
    <row r="3940" spans="1:11">
      <c r="A3940">
        <v>90</v>
      </c>
      <c r="B3940" t="b">
        <v>0</v>
      </c>
      <c r="C3940" t="s">
        <v>44382</v>
      </c>
      <c r="D3940">
        <v>1037022454355</v>
      </c>
      <c r="E3940">
        <v>1</v>
      </c>
      <c r="F3940">
        <v>6115286942</v>
      </c>
      <c r="G3940">
        <v>425000000</v>
      </c>
      <c r="H3940" t="s">
        <v>40297</v>
      </c>
      <c r="I3940">
        <v>19200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46181</v>
      </c>
      <c r="D3941">
        <v>1037022454355</v>
      </c>
      <c r="E3941">
        <v>1</v>
      </c>
      <c r="F3941">
        <v>6126749770</v>
      </c>
      <c r="G3941">
        <v>424000000</v>
      </c>
      <c r="H3941" t="s">
        <v>40297</v>
      </c>
      <c r="I3941">
        <v>19200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44610</v>
      </c>
      <c r="D3942">
        <v>1037022454355</v>
      </c>
      <c r="E3942">
        <v>1</v>
      </c>
      <c r="F3942">
        <v>6117483701</v>
      </c>
      <c r="G3942">
        <v>220000000</v>
      </c>
      <c r="H3942" t="s">
        <v>40297</v>
      </c>
      <c r="I3942">
        <v>19203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47588</v>
      </c>
      <c r="D3943">
        <v>1037022454355</v>
      </c>
      <c r="E3943">
        <v>1</v>
      </c>
      <c r="F3943">
        <v>6131585464</v>
      </c>
      <c r="G3943">
        <v>316800000</v>
      </c>
      <c r="H3943" t="s">
        <v>40297</v>
      </c>
      <c r="I3943">
        <v>19205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43060</v>
      </c>
      <c r="D3944">
        <v>1037022454355</v>
      </c>
      <c r="E3944">
        <v>1</v>
      </c>
      <c r="F3944">
        <v>6102434092</v>
      </c>
      <c r="G3944">
        <v>600000</v>
      </c>
      <c r="H3944" t="s">
        <v>40297</v>
      </c>
      <c r="I3944">
        <v>19209</v>
      </c>
      <c r="J3944">
        <v>81</v>
      </c>
      <c r="K3944">
        <v>81</v>
      </c>
    </row>
    <row r="3945" spans="1:11">
      <c r="A3945">
        <v>90</v>
      </c>
      <c r="B3945" t="b">
        <v>0</v>
      </c>
      <c r="C3945" t="s">
        <v>41448</v>
      </c>
      <c r="D3945">
        <v>1037022454355</v>
      </c>
      <c r="E3945">
        <v>1</v>
      </c>
      <c r="F3945">
        <v>6078503425</v>
      </c>
      <c r="G3945">
        <v>2000000</v>
      </c>
      <c r="H3945" t="s">
        <v>40297</v>
      </c>
      <c r="I3945">
        <v>19211</v>
      </c>
      <c r="J3945">
        <v>100</v>
      </c>
      <c r="K3945">
        <v>105</v>
      </c>
    </row>
    <row r="3946" spans="1:11">
      <c r="A3946">
        <v>90</v>
      </c>
      <c r="B3946" t="b">
        <v>0</v>
      </c>
      <c r="C3946" t="s">
        <v>42743</v>
      </c>
      <c r="D3946">
        <v>1037022454355</v>
      </c>
      <c r="E3946">
        <v>1</v>
      </c>
      <c r="F3946">
        <v>6106855725</v>
      </c>
      <c r="G3946">
        <v>1999000</v>
      </c>
      <c r="H3946" t="s">
        <v>40297</v>
      </c>
      <c r="I3946">
        <v>19211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43115</v>
      </c>
      <c r="D3947">
        <v>1037022454355</v>
      </c>
      <c r="E3947">
        <v>1</v>
      </c>
      <c r="F3947">
        <v>6117078457</v>
      </c>
      <c r="G3947">
        <v>9100000</v>
      </c>
      <c r="H3947" t="s">
        <v>40297</v>
      </c>
      <c r="I3947">
        <v>19225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44491</v>
      </c>
      <c r="D3948">
        <v>1037022454355</v>
      </c>
      <c r="E3948">
        <v>1</v>
      </c>
      <c r="F3948">
        <v>6081798658</v>
      </c>
      <c r="G3948">
        <v>6000000</v>
      </c>
      <c r="H3948" t="s">
        <v>40297</v>
      </c>
      <c r="I3948">
        <v>19229</v>
      </c>
      <c r="J3948">
        <v>26</v>
      </c>
      <c r="K3948">
        <v>30</v>
      </c>
    </row>
    <row r="3949" spans="1:11">
      <c r="A3949">
        <v>90</v>
      </c>
      <c r="B3949" t="b">
        <v>0</v>
      </c>
      <c r="C3949" t="s">
        <v>45786</v>
      </c>
      <c r="D3949">
        <v>1037022454355</v>
      </c>
      <c r="E3949">
        <v>1</v>
      </c>
      <c r="F3949">
        <v>6127042674</v>
      </c>
      <c r="G3949">
        <v>2500000</v>
      </c>
      <c r="H3949" t="s">
        <v>40297</v>
      </c>
      <c r="I3949">
        <v>19233</v>
      </c>
      <c r="J3949">
        <v>20</v>
      </c>
      <c r="K3949">
        <v>20</v>
      </c>
    </row>
    <row r="3950" spans="1:11">
      <c r="A3950">
        <v>90</v>
      </c>
      <c r="B3950" t="b">
        <v>0</v>
      </c>
      <c r="C3950" t="s">
        <v>40466</v>
      </c>
      <c r="D3950">
        <v>1037022454355</v>
      </c>
      <c r="E3950">
        <v>1</v>
      </c>
      <c r="F3950">
        <v>6071583800</v>
      </c>
      <c r="G3950">
        <v>10000000</v>
      </c>
      <c r="H3950" t="s">
        <v>40297</v>
      </c>
      <c r="I3950">
        <v>19253</v>
      </c>
      <c r="J3950">
        <v>2</v>
      </c>
      <c r="K3950">
        <v>4</v>
      </c>
    </row>
    <row r="3951" spans="1:11">
      <c r="A3951">
        <v>90</v>
      </c>
      <c r="B3951" t="b">
        <v>0</v>
      </c>
      <c r="C3951" t="s">
        <v>40640</v>
      </c>
      <c r="D3951">
        <v>1037022454355</v>
      </c>
      <c r="E3951">
        <v>1</v>
      </c>
      <c r="F3951">
        <v>6071584925</v>
      </c>
      <c r="G3951">
        <v>4000000</v>
      </c>
      <c r="H3951" t="s">
        <v>40297</v>
      </c>
      <c r="I3951">
        <v>19259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40612</v>
      </c>
      <c r="D3952">
        <v>1037022454355</v>
      </c>
      <c r="E3952">
        <v>1</v>
      </c>
      <c r="F3952">
        <v>6071584770</v>
      </c>
      <c r="G3952">
        <v>15000000</v>
      </c>
      <c r="H3952" t="s">
        <v>40297</v>
      </c>
      <c r="I3952">
        <v>19261</v>
      </c>
      <c r="J3952">
        <v>1</v>
      </c>
      <c r="K3952">
        <v>3</v>
      </c>
    </row>
    <row r="3953" spans="1:11">
      <c r="A3953">
        <v>90</v>
      </c>
      <c r="B3953" t="b">
        <v>0</v>
      </c>
      <c r="C3953" t="s">
        <v>40693</v>
      </c>
      <c r="D3953">
        <v>1037022454355</v>
      </c>
      <c r="E3953">
        <v>1</v>
      </c>
      <c r="F3953">
        <v>6071585222</v>
      </c>
      <c r="G3953">
        <v>6000000</v>
      </c>
      <c r="H3953" t="s">
        <v>40297</v>
      </c>
      <c r="I3953">
        <v>19269</v>
      </c>
      <c r="J3953">
        <v>3</v>
      </c>
      <c r="K3953">
        <v>3</v>
      </c>
    </row>
    <row r="3954" spans="1:11">
      <c r="A3954">
        <v>90</v>
      </c>
      <c r="B3954" t="b">
        <v>0</v>
      </c>
      <c r="C3954" t="s">
        <v>45634</v>
      </c>
      <c r="D3954">
        <v>1037022454355</v>
      </c>
      <c r="E3954">
        <v>1</v>
      </c>
      <c r="F3954">
        <v>6108511458</v>
      </c>
      <c r="G3954">
        <v>8000000</v>
      </c>
      <c r="H3954" t="s">
        <v>40297</v>
      </c>
      <c r="I3954">
        <v>19270</v>
      </c>
      <c r="J3954">
        <v>3</v>
      </c>
      <c r="K3954">
        <v>3</v>
      </c>
    </row>
    <row r="3955" spans="1:11">
      <c r="A3955">
        <v>90</v>
      </c>
      <c r="B3955" t="b">
        <v>0</v>
      </c>
      <c r="C3955" t="s">
        <v>45501</v>
      </c>
      <c r="D3955">
        <v>1037022454355</v>
      </c>
      <c r="E3955">
        <v>1</v>
      </c>
      <c r="F3955">
        <v>6086359538</v>
      </c>
      <c r="G3955">
        <v>162100000</v>
      </c>
      <c r="H3955" t="s">
        <v>40297</v>
      </c>
      <c r="I3955">
        <v>19282</v>
      </c>
      <c r="J3955">
        <v>2</v>
      </c>
      <c r="K3955">
        <v>3</v>
      </c>
    </row>
    <row r="3956" spans="1:11">
      <c r="A3956">
        <v>90</v>
      </c>
      <c r="B3956" t="b">
        <v>0</v>
      </c>
      <c r="C3956" t="s">
        <v>41388</v>
      </c>
      <c r="D3956">
        <v>1037022454355</v>
      </c>
      <c r="E3956">
        <v>1</v>
      </c>
      <c r="F3956">
        <v>6112581789</v>
      </c>
      <c r="G3956">
        <v>161400000</v>
      </c>
      <c r="H3956" t="s">
        <v>40297</v>
      </c>
      <c r="I3956">
        <v>19282</v>
      </c>
      <c r="J3956">
        <v>1</v>
      </c>
      <c r="K3956">
        <v>1</v>
      </c>
    </row>
    <row r="3957" spans="1:11">
      <c r="A3957">
        <v>90</v>
      </c>
      <c r="B3957" t="b">
        <v>0</v>
      </c>
      <c r="C3957" t="s">
        <v>44090</v>
      </c>
      <c r="D3957">
        <v>1037022454355</v>
      </c>
      <c r="E3957">
        <v>1</v>
      </c>
      <c r="F3957">
        <v>6074652842</v>
      </c>
      <c r="G3957">
        <v>160500000</v>
      </c>
      <c r="H3957" t="s">
        <v>40297</v>
      </c>
      <c r="I3957">
        <v>19282</v>
      </c>
      <c r="J3957">
        <v>7</v>
      </c>
      <c r="K3957">
        <v>11</v>
      </c>
    </row>
    <row r="3958" spans="1:11">
      <c r="A3958">
        <v>90</v>
      </c>
      <c r="B3958" t="b">
        <v>0</v>
      </c>
      <c r="C3958" t="s">
        <v>45417</v>
      </c>
      <c r="D3958">
        <v>1037022454355</v>
      </c>
      <c r="E3958">
        <v>1</v>
      </c>
      <c r="F3958">
        <v>6089471925</v>
      </c>
      <c r="G3958">
        <v>150600000</v>
      </c>
      <c r="H3958" t="s">
        <v>40297</v>
      </c>
      <c r="I3958">
        <v>19282</v>
      </c>
      <c r="J3958">
        <v>1</v>
      </c>
      <c r="K3958">
        <v>1</v>
      </c>
    </row>
    <row r="3959" spans="1:11">
      <c r="A3959">
        <v>90</v>
      </c>
      <c r="B3959" t="b">
        <v>0</v>
      </c>
      <c r="C3959" t="s">
        <v>47673</v>
      </c>
      <c r="D3959">
        <v>1037022454355</v>
      </c>
      <c r="E3959">
        <v>1</v>
      </c>
      <c r="F3959">
        <v>6129414737</v>
      </c>
      <c r="G3959">
        <v>144000000</v>
      </c>
      <c r="H3959" t="s">
        <v>40297</v>
      </c>
      <c r="I3959">
        <v>19282</v>
      </c>
      <c r="J3959">
        <v>1</v>
      </c>
      <c r="K3959">
        <v>1</v>
      </c>
    </row>
    <row r="3960" spans="1:11">
      <c r="A3960">
        <v>90</v>
      </c>
      <c r="B3960" t="b">
        <v>0</v>
      </c>
      <c r="C3960" t="s">
        <v>46626</v>
      </c>
      <c r="D3960">
        <v>1037022454355</v>
      </c>
      <c r="E3960">
        <v>1</v>
      </c>
      <c r="F3960">
        <v>6127159659</v>
      </c>
      <c r="G3960">
        <v>143900000</v>
      </c>
      <c r="H3960" t="s">
        <v>40297</v>
      </c>
      <c r="I3960">
        <v>19282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40913</v>
      </c>
      <c r="D3961">
        <v>1037022454355</v>
      </c>
      <c r="E3961">
        <v>1</v>
      </c>
      <c r="F3961">
        <v>6122614035</v>
      </c>
      <c r="G3961">
        <v>60000000</v>
      </c>
      <c r="H3961" t="s">
        <v>40297</v>
      </c>
      <c r="I3961">
        <v>19284</v>
      </c>
      <c r="J3961">
        <v>2</v>
      </c>
      <c r="K3961">
        <v>2</v>
      </c>
    </row>
    <row r="3962" spans="1:11">
      <c r="A3962">
        <v>90</v>
      </c>
      <c r="B3962" t="b">
        <v>0</v>
      </c>
      <c r="C3962" t="s">
        <v>45820</v>
      </c>
      <c r="D3962">
        <v>1037022454355</v>
      </c>
      <c r="E3962">
        <v>1</v>
      </c>
      <c r="F3962">
        <v>6127159873</v>
      </c>
      <c r="G3962">
        <v>55420000</v>
      </c>
      <c r="H3962" t="s">
        <v>40297</v>
      </c>
      <c r="I3962">
        <v>19284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46632</v>
      </c>
      <c r="D3963">
        <v>1037022454355</v>
      </c>
      <c r="E3963">
        <v>1</v>
      </c>
      <c r="F3963">
        <v>6131592272</v>
      </c>
      <c r="G3963">
        <v>55410000</v>
      </c>
      <c r="H3963" t="s">
        <v>40297</v>
      </c>
      <c r="I3963">
        <v>19284</v>
      </c>
      <c r="J3963">
        <v>1</v>
      </c>
      <c r="K3963">
        <v>1</v>
      </c>
    </row>
    <row r="3964" spans="1:11">
      <c r="A3964">
        <v>90</v>
      </c>
      <c r="B3964" t="b">
        <v>0</v>
      </c>
      <c r="C3964" t="s">
        <v>40585</v>
      </c>
      <c r="D3964">
        <v>1037022454355</v>
      </c>
      <c r="E3964">
        <v>1</v>
      </c>
      <c r="F3964">
        <v>6071584574</v>
      </c>
      <c r="G3964">
        <v>12000000</v>
      </c>
      <c r="H3964" t="s">
        <v>40297</v>
      </c>
      <c r="I3964">
        <v>19285</v>
      </c>
      <c r="J3964">
        <v>6</v>
      </c>
      <c r="K3964">
        <v>10</v>
      </c>
    </row>
    <row r="3965" spans="1:11">
      <c r="A3965">
        <v>90</v>
      </c>
      <c r="B3965" t="b">
        <v>0</v>
      </c>
      <c r="C3965" t="s">
        <v>43276</v>
      </c>
      <c r="D3965">
        <v>1037022454355</v>
      </c>
      <c r="E3965">
        <v>1</v>
      </c>
      <c r="F3965">
        <v>6120076887</v>
      </c>
      <c r="G3965">
        <v>11990000</v>
      </c>
      <c r="H3965" t="s">
        <v>40297</v>
      </c>
      <c r="I3965">
        <v>19285</v>
      </c>
      <c r="J3965">
        <v>1</v>
      </c>
      <c r="K3965">
        <v>1</v>
      </c>
    </row>
    <row r="3966" spans="1:11">
      <c r="A3966">
        <v>90</v>
      </c>
      <c r="B3966" t="b">
        <v>0</v>
      </c>
      <c r="C3966" t="s">
        <v>42054</v>
      </c>
      <c r="D3966">
        <v>1037022454355</v>
      </c>
      <c r="E3966">
        <v>1</v>
      </c>
      <c r="F3966">
        <v>6074640274</v>
      </c>
      <c r="G3966">
        <v>9989000</v>
      </c>
      <c r="H3966" t="s">
        <v>40297</v>
      </c>
      <c r="I3966">
        <v>19286</v>
      </c>
      <c r="J3966">
        <v>8</v>
      </c>
      <c r="K3966">
        <v>10</v>
      </c>
    </row>
    <row r="3967" spans="1:11">
      <c r="A3967">
        <v>90</v>
      </c>
      <c r="B3967" t="b">
        <v>0</v>
      </c>
      <c r="C3967" t="s">
        <v>44062</v>
      </c>
      <c r="D3967">
        <v>1037022454355</v>
      </c>
      <c r="E3967">
        <v>1</v>
      </c>
      <c r="F3967">
        <v>6074652655</v>
      </c>
      <c r="G3967">
        <v>48960000</v>
      </c>
      <c r="H3967" t="s">
        <v>40297</v>
      </c>
      <c r="I3967">
        <v>19288</v>
      </c>
      <c r="J3967">
        <v>7</v>
      </c>
      <c r="K3967">
        <v>11</v>
      </c>
    </row>
    <row r="3968" spans="1:11">
      <c r="A3968">
        <v>90</v>
      </c>
      <c r="B3968" t="b">
        <v>0</v>
      </c>
      <c r="C3968" t="s">
        <v>45816</v>
      </c>
      <c r="D3968">
        <v>1037022454355</v>
      </c>
      <c r="E3968">
        <v>1</v>
      </c>
      <c r="F3968">
        <v>6127159761</v>
      </c>
      <c r="G3968">
        <v>48950000</v>
      </c>
      <c r="H3968" t="s">
        <v>40297</v>
      </c>
      <c r="I3968">
        <v>19288</v>
      </c>
      <c r="J3968">
        <v>1</v>
      </c>
      <c r="K3968">
        <v>1</v>
      </c>
    </row>
    <row r="3969" spans="1:11">
      <c r="A3969">
        <v>90</v>
      </c>
      <c r="B3969" t="b">
        <v>0</v>
      </c>
      <c r="C3969" t="s">
        <v>41371</v>
      </c>
      <c r="D3969">
        <v>1037022454355</v>
      </c>
      <c r="E3969">
        <v>1</v>
      </c>
      <c r="F3969">
        <v>6081288236</v>
      </c>
      <c r="G3969">
        <v>415200000</v>
      </c>
      <c r="H3969" t="s">
        <v>40297</v>
      </c>
      <c r="I3969">
        <v>19295</v>
      </c>
      <c r="J3969">
        <v>1</v>
      </c>
      <c r="K3969">
        <v>1</v>
      </c>
    </row>
    <row r="3970" spans="1:11">
      <c r="A3970">
        <v>90</v>
      </c>
      <c r="B3970" t="b">
        <v>0</v>
      </c>
      <c r="C3970" t="s">
        <v>42816</v>
      </c>
      <c r="D3970">
        <v>1037022454355</v>
      </c>
      <c r="E3970">
        <v>1</v>
      </c>
      <c r="F3970">
        <v>6125337349</v>
      </c>
      <c r="G3970">
        <v>325000000</v>
      </c>
      <c r="H3970" t="s">
        <v>40297</v>
      </c>
      <c r="I3970">
        <v>19295</v>
      </c>
      <c r="J3970">
        <v>4</v>
      </c>
      <c r="K3970">
        <v>4</v>
      </c>
    </row>
    <row r="3971" spans="1:11">
      <c r="A3971">
        <v>90</v>
      </c>
      <c r="B3971" t="b">
        <v>0</v>
      </c>
      <c r="C3971" t="s">
        <v>42652</v>
      </c>
      <c r="D3971">
        <v>1037022454355</v>
      </c>
      <c r="E3971">
        <v>1</v>
      </c>
      <c r="F3971">
        <v>6074480354</v>
      </c>
      <c r="G3971">
        <v>360000000</v>
      </c>
      <c r="H3971" t="s">
        <v>40297</v>
      </c>
      <c r="I3971">
        <v>19301</v>
      </c>
      <c r="J3971">
        <v>1</v>
      </c>
      <c r="K3971">
        <v>4</v>
      </c>
    </row>
    <row r="3972" spans="1:11">
      <c r="A3972">
        <v>90</v>
      </c>
      <c r="B3972" t="b">
        <v>0</v>
      </c>
      <c r="C3972" t="s">
        <v>44536</v>
      </c>
      <c r="D3972">
        <v>1037022454355</v>
      </c>
      <c r="E3972">
        <v>1</v>
      </c>
      <c r="F3972">
        <v>6115287794</v>
      </c>
      <c r="G3972">
        <v>325000000</v>
      </c>
      <c r="H3972" t="s">
        <v>40297</v>
      </c>
      <c r="I3972">
        <v>19301</v>
      </c>
      <c r="J3972">
        <v>1</v>
      </c>
      <c r="K3972">
        <v>1</v>
      </c>
    </row>
    <row r="3973" spans="1:11">
      <c r="A3973">
        <v>30</v>
      </c>
      <c r="B3973" t="b">
        <v>0</v>
      </c>
      <c r="C3973" t="s">
        <v>46896</v>
      </c>
      <c r="D3973">
        <v>1037022454355</v>
      </c>
      <c r="E3973">
        <v>1</v>
      </c>
      <c r="F3973">
        <v>6129367761</v>
      </c>
      <c r="G3973">
        <v>324900000</v>
      </c>
      <c r="H3973" t="s">
        <v>40297</v>
      </c>
      <c r="I3973">
        <v>19301</v>
      </c>
      <c r="J3973">
        <v>1</v>
      </c>
      <c r="K3973">
        <v>1</v>
      </c>
    </row>
    <row r="3974" spans="1:11">
      <c r="A3974">
        <v>90</v>
      </c>
      <c r="B3974" t="b">
        <v>0</v>
      </c>
      <c r="C3974" t="s">
        <v>46155</v>
      </c>
      <c r="D3974">
        <v>1037022454355</v>
      </c>
      <c r="E3974">
        <v>1</v>
      </c>
      <c r="F3974">
        <v>6126748547</v>
      </c>
      <c r="G3974">
        <v>290100000</v>
      </c>
      <c r="H3974" t="s">
        <v>40297</v>
      </c>
      <c r="I3974">
        <v>19311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41642</v>
      </c>
      <c r="D3975">
        <v>1037022454355</v>
      </c>
      <c r="E3975">
        <v>1</v>
      </c>
      <c r="F3975">
        <v>6074637912</v>
      </c>
      <c r="G3975">
        <v>666000000</v>
      </c>
      <c r="H3975" t="s">
        <v>40297</v>
      </c>
      <c r="I3975">
        <v>19359</v>
      </c>
      <c r="J3975">
        <v>2</v>
      </c>
      <c r="K3975">
        <v>3</v>
      </c>
    </row>
    <row r="3976" spans="1:11">
      <c r="A3976">
        <v>90</v>
      </c>
      <c r="B3976" t="b">
        <v>0</v>
      </c>
      <c r="C3976" t="s">
        <v>44549</v>
      </c>
      <c r="D3976">
        <v>1037022454355</v>
      </c>
      <c r="E3976">
        <v>1</v>
      </c>
      <c r="F3976">
        <v>6103261990</v>
      </c>
      <c r="G3976">
        <v>665500000</v>
      </c>
      <c r="H3976" t="s">
        <v>40297</v>
      </c>
      <c r="I3976">
        <v>19359</v>
      </c>
      <c r="J3976">
        <v>1</v>
      </c>
      <c r="K3976">
        <v>3</v>
      </c>
    </row>
    <row r="3977" spans="1:11">
      <c r="A3977">
        <v>90</v>
      </c>
      <c r="B3977" t="b">
        <v>0</v>
      </c>
      <c r="C3977" t="s">
        <v>46023</v>
      </c>
      <c r="D3977">
        <v>1037022454355</v>
      </c>
      <c r="E3977">
        <v>1</v>
      </c>
      <c r="F3977">
        <v>6127650645</v>
      </c>
      <c r="G3977">
        <v>660000000</v>
      </c>
      <c r="H3977" t="s">
        <v>40297</v>
      </c>
      <c r="I3977">
        <v>19359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41126</v>
      </c>
      <c r="D3978">
        <v>1037022454355</v>
      </c>
      <c r="E3978">
        <v>1</v>
      </c>
      <c r="F3978">
        <v>6071587632</v>
      </c>
      <c r="G3978">
        <v>10000000</v>
      </c>
      <c r="H3978" t="s">
        <v>40297</v>
      </c>
      <c r="I3978">
        <v>19363</v>
      </c>
      <c r="J3978">
        <v>1</v>
      </c>
      <c r="K3978">
        <v>1</v>
      </c>
    </row>
    <row r="3979" spans="1:11">
      <c r="A3979">
        <v>90</v>
      </c>
      <c r="B3979" t="b">
        <v>0</v>
      </c>
      <c r="C3979" t="s">
        <v>40572</v>
      </c>
      <c r="D3979">
        <v>1037022454355</v>
      </c>
      <c r="E3979">
        <v>1</v>
      </c>
      <c r="F3979">
        <v>6094685914</v>
      </c>
      <c r="G3979">
        <v>180100</v>
      </c>
      <c r="H3979" t="s">
        <v>40297</v>
      </c>
      <c r="I3979">
        <v>19404</v>
      </c>
      <c r="J3979">
        <v>1</v>
      </c>
      <c r="K3979">
        <v>1</v>
      </c>
    </row>
    <row r="3980" spans="1:11">
      <c r="A3980">
        <v>30</v>
      </c>
      <c r="B3980" t="b">
        <v>0</v>
      </c>
      <c r="C3980" t="s">
        <v>40949</v>
      </c>
      <c r="D3980">
        <v>1037022454355</v>
      </c>
      <c r="E3980">
        <v>1</v>
      </c>
      <c r="F3980">
        <v>6111533016</v>
      </c>
      <c r="G3980">
        <v>125000</v>
      </c>
      <c r="H3980" t="s">
        <v>40297</v>
      </c>
      <c r="I3980">
        <v>19404</v>
      </c>
      <c r="J3980">
        <v>3</v>
      </c>
      <c r="K3980">
        <v>3</v>
      </c>
    </row>
    <row r="3981" spans="1:11">
      <c r="A3981">
        <v>90</v>
      </c>
      <c r="B3981" t="b">
        <v>0</v>
      </c>
      <c r="C3981" t="s">
        <v>46468</v>
      </c>
      <c r="D3981">
        <v>1037022454355</v>
      </c>
      <c r="E3981">
        <v>1</v>
      </c>
      <c r="F3981">
        <v>6098187869</v>
      </c>
      <c r="G3981">
        <v>120000</v>
      </c>
      <c r="H3981" t="s">
        <v>40297</v>
      </c>
      <c r="I3981">
        <v>19404</v>
      </c>
      <c r="J3981">
        <v>3</v>
      </c>
      <c r="K3981">
        <v>3</v>
      </c>
    </row>
    <row r="3982" spans="1:11">
      <c r="A3982">
        <v>90</v>
      </c>
      <c r="B3982" t="b">
        <v>0</v>
      </c>
      <c r="C3982" t="s">
        <v>40572</v>
      </c>
      <c r="D3982">
        <v>1037022454355</v>
      </c>
      <c r="E3982">
        <v>1</v>
      </c>
      <c r="F3982">
        <v>6094685915</v>
      </c>
      <c r="G3982">
        <v>360100</v>
      </c>
      <c r="H3982" t="s">
        <v>40297</v>
      </c>
      <c r="I3982">
        <v>19405</v>
      </c>
      <c r="J3982">
        <v>4</v>
      </c>
      <c r="K3982">
        <v>4</v>
      </c>
    </row>
    <row r="3983" spans="1:11">
      <c r="A3983">
        <v>90</v>
      </c>
      <c r="B3983" t="b">
        <v>0</v>
      </c>
      <c r="C3983" t="s">
        <v>41770</v>
      </c>
      <c r="D3983">
        <v>1037022454355</v>
      </c>
      <c r="E3983">
        <v>1</v>
      </c>
      <c r="F3983">
        <v>6087483641</v>
      </c>
      <c r="G3983">
        <v>320100</v>
      </c>
      <c r="H3983" t="s">
        <v>40297</v>
      </c>
      <c r="I3983">
        <v>19405</v>
      </c>
      <c r="J3983">
        <v>1</v>
      </c>
      <c r="K3983">
        <v>1</v>
      </c>
    </row>
    <row r="3984" spans="1:11">
      <c r="A3984">
        <v>30</v>
      </c>
      <c r="B3984" t="b">
        <v>0</v>
      </c>
      <c r="C3984" t="s">
        <v>43951</v>
      </c>
      <c r="D3984">
        <v>1037022454355</v>
      </c>
      <c r="E3984">
        <v>1</v>
      </c>
      <c r="F3984">
        <v>6124885355</v>
      </c>
      <c r="G3984">
        <v>300000</v>
      </c>
      <c r="H3984" t="s">
        <v>40297</v>
      </c>
      <c r="I3984">
        <v>19405</v>
      </c>
      <c r="J3984">
        <v>9</v>
      </c>
      <c r="K3984">
        <v>9</v>
      </c>
    </row>
    <row r="3985" spans="1:11">
      <c r="A3985">
        <v>90</v>
      </c>
      <c r="B3985" t="b">
        <v>0</v>
      </c>
      <c r="C3985" t="s">
        <v>41363</v>
      </c>
      <c r="D3985">
        <v>1037022454355</v>
      </c>
      <c r="E3985">
        <v>1</v>
      </c>
      <c r="F3985">
        <v>6093292537</v>
      </c>
      <c r="G3985">
        <v>600100</v>
      </c>
      <c r="H3985" t="s">
        <v>40297</v>
      </c>
      <c r="I3985">
        <v>19406</v>
      </c>
      <c r="J3985">
        <v>3</v>
      </c>
      <c r="K3985">
        <v>3</v>
      </c>
    </row>
    <row r="3986" spans="1:11">
      <c r="A3986">
        <v>90</v>
      </c>
      <c r="B3986" t="b">
        <v>0</v>
      </c>
      <c r="C3986" t="s">
        <v>41751</v>
      </c>
      <c r="D3986">
        <v>1037022454355</v>
      </c>
      <c r="E3986">
        <v>1</v>
      </c>
      <c r="F3986">
        <v>6087483494</v>
      </c>
      <c r="G3986">
        <v>550100</v>
      </c>
      <c r="H3986" t="s">
        <v>40297</v>
      </c>
      <c r="I3986">
        <v>19406</v>
      </c>
      <c r="J3986">
        <v>2</v>
      </c>
      <c r="K3986">
        <v>2</v>
      </c>
    </row>
    <row r="3987" spans="1:11">
      <c r="A3987">
        <v>90</v>
      </c>
      <c r="B3987" t="b">
        <v>0</v>
      </c>
      <c r="C3987" t="s">
        <v>40572</v>
      </c>
      <c r="D3987">
        <v>1037022454355</v>
      </c>
      <c r="E3987">
        <v>1</v>
      </c>
      <c r="F3987">
        <v>6094685918</v>
      </c>
      <c r="G3987">
        <v>1201000</v>
      </c>
      <c r="H3987" t="s">
        <v>40297</v>
      </c>
      <c r="I3987">
        <v>19407</v>
      </c>
      <c r="J3987">
        <v>3</v>
      </c>
      <c r="K3987">
        <v>3</v>
      </c>
    </row>
    <row r="3988" spans="1:11">
      <c r="A3988">
        <v>90</v>
      </c>
      <c r="B3988" t="b">
        <v>0</v>
      </c>
      <c r="C3988" t="s">
        <v>40572</v>
      </c>
      <c r="D3988">
        <v>1037022454355</v>
      </c>
      <c r="E3988">
        <v>1</v>
      </c>
      <c r="F3988">
        <v>6094685917</v>
      </c>
      <c r="G3988">
        <v>1201000</v>
      </c>
      <c r="H3988" t="s">
        <v>40297</v>
      </c>
      <c r="I3988">
        <v>19407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43232</v>
      </c>
      <c r="D3989">
        <v>1037022454355</v>
      </c>
      <c r="E3989">
        <v>1</v>
      </c>
      <c r="F3989">
        <v>6093292784</v>
      </c>
      <c r="G3989">
        <v>1201000</v>
      </c>
      <c r="H3989" t="s">
        <v>40297</v>
      </c>
      <c r="I3989">
        <v>19407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44787</v>
      </c>
      <c r="D3990">
        <v>1037022454355</v>
      </c>
      <c r="E3990">
        <v>1</v>
      </c>
      <c r="F3990">
        <v>6123383580</v>
      </c>
      <c r="G3990">
        <v>1001000</v>
      </c>
      <c r="H3990" t="s">
        <v>40297</v>
      </c>
      <c r="I3990">
        <v>19407</v>
      </c>
      <c r="J3990">
        <v>39</v>
      </c>
      <c r="K3990">
        <v>39</v>
      </c>
    </row>
    <row r="3991" spans="1:11">
      <c r="A3991">
        <v>90</v>
      </c>
      <c r="B3991" t="b">
        <v>0</v>
      </c>
      <c r="C3991" t="s">
        <v>45157</v>
      </c>
      <c r="D3991">
        <v>1037022454355</v>
      </c>
      <c r="E3991">
        <v>1</v>
      </c>
      <c r="F3991">
        <v>6123382848</v>
      </c>
      <c r="G3991">
        <v>9000000</v>
      </c>
      <c r="H3991" t="s">
        <v>40297</v>
      </c>
      <c r="I3991">
        <v>19410</v>
      </c>
      <c r="J3991">
        <v>8</v>
      </c>
      <c r="K3991">
        <v>8</v>
      </c>
    </row>
    <row r="3992" spans="1:11">
      <c r="A3992">
        <v>30</v>
      </c>
      <c r="B3992" t="b">
        <v>0</v>
      </c>
      <c r="C3992" t="s">
        <v>43914</v>
      </c>
      <c r="D3992">
        <v>1037022454355</v>
      </c>
      <c r="E3992">
        <v>1</v>
      </c>
      <c r="F3992">
        <v>6124885110</v>
      </c>
      <c r="G3992">
        <v>8750000</v>
      </c>
      <c r="H3992" t="s">
        <v>40297</v>
      </c>
      <c r="I3992">
        <v>19410</v>
      </c>
      <c r="J3992">
        <v>1</v>
      </c>
      <c r="K3992">
        <v>1</v>
      </c>
    </row>
    <row r="3993" spans="1:11">
      <c r="A3993">
        <v>90</v>
      </c>
      <c r="B3993" t="b">
        <v>0</v>
      </c>
      <c r="C3993" t="s">
        <v>40572</v>
      </c>
      <c r="D3993">
        <v>1037022454355</v>
      </c>
      <c r="E3993">
        <v>1</v>
      </c>
      <c r="F3993">
        <v>6094685913</v>
      </c>
      <c r="G3993">
        <v>13210000</v>
      </c>
      <c r="H3993" t="s">
        <v>40297</v>
      </c>
      <c r="I3993">
        <v>19411</v>
      </c>
      <c r="J3993">
        <v>1</v>
      </c>
      <c r="K3993">
        <v>1</v>
      </c>
    </row>
    <row r="3994" spans="1:11">
      <c r="A3994">
        <v>90</v>
      </c>
      <c r="B3994" t="b">
        <v>0</v>
      </c>
      <c r="C3994" t="s">
        <v>44639</v>
      </c>
      <c r="D3994">
        <v>1037022454355</v>
      </c>
      <c r="E3994">
        <v>1</v>
      </c>
      <c r="F3994">
        <v>6115288410</v>
      </c>
      <c r="G3994">
        <v>15000000</v>
      </c>
      <c r="H3994" t="s">
        <v>40297</v>
      </c>
      <c r="I3994">
        <v>19412</v>
      </c>
      <c r="J3994">
        <v>1</v>
      </c>
      <c r="K3994">
        <v>1</v>
      </c>
    </row>
    <row r="3995" spans="1:11">
      <c r="A3995">
        <v>30</v>
      </c>
      <c r="B3995" t="b">
        <v>0</v>
      </c>
      <c r="C3995" t="s">
        <v>40577</v>
      </c>
      <c r="D3995">
        <v>1037022454355</v>
      </c>
      <c r="E3995">
        <v>1</v>
      </c>
      <c r="F3995">
        <v>6124885233</v>
      </c>
      <c r="G3995">
        <v>14500000</v>
      </c>
      <c r="H3995" t="s">
        <v>40297</v>
      </c>
      <c r="I3995">
        <v>19412</v>
      </c>
      <c r="J3995">
        <v>1</v>
      </c>
      <c r="K3995">
        <v>1</v>
      </c>
    </row>
    <row r="3996" spans="1:11">
      <c r="A3996">
        <v>30</v>
      </c>
      <c r="B3996" t="b">
        <v>0</v>
      </c>
      <c r="C3996" t="s">
        <v>41213</v>
      </c>
      <c r="D3996">
        <v>1037022454355</v>
      </c>
      <c r="E3996">
        <v>1</v>
      </c>
      <c r="F3996">
        <v>6111532285</v>
      </c>
      <c r="G3996">
        <v>35710000</v>
      </c>
      <c r="H3996" t="s">
        <v>40297</v>
      </c>
      <c r="I3996">
        <v>19415</v>
      </c>
      <c r="J3996">
        <v>1</v>
      </c>
      <c r="K3996">
        <v>1</v>
      </c>
    </row>
    <row r="3997" spans="1:11">
      <c r="A3997">
        <v>90</v>
      </c>
      <c r="B3997" t="b">
        <v>0</v>
      </c>
      <c r="C3997" t="s">
        <v>40572</v>
      </c>
      <c r="D3997">
        <v>1037022454355</v>
      </c>
      <c r="E3997">
        <v>1</v>
      </c>
      <c r="F3997">
        <v>6094685911</v>
      </c>
      <c r="G3997">
        <v>3361000</v>
      </c>
      <c r="H3997" t="s">
        <v>40297</v>
      </c>
      <c r="I3997">
        <v>19422</v>
      </c>
      <c r="J3997">
        <v>1</v>
      </c>
      <c r="K3997">
        <v>1</v>
      </c>
    </row>
    <row r="3998" spans="1:11">
      <c r="A3998">
        <v>30</v>
      </c>
      <c r="B3998" t="b">
        <v>0</v>
      </c>
      <c r="C3998" t="s">
        <v>45445</v>
      </c>
      <c r="D3998">
        <v>1037022454355</v>
      </c>
      <c r="E3998">
        <v>1</v>
      </c>
      <c r="F3998">
        <v>6124885006</v>
      </c>
      <c r="G3998">
        <v>3250000</v>
      </c>
      <c r="H3998" t="s">
        <v>40297</v>
      </c>
      <c r="I3998">
        <v>19422</v>
      </c>
      <c r="J3998">
        <v>1</v>
      </c>
      <c r="K3998">
        <v>1</v>
      </c>
    </row>
    <row r="3999" spans="1:11">
      <c r="A3999">
        <v>90</v>
      </c>
      <c r="B3999" t="b">
        <v>0</v>
      </c>
      <c r="C3999" t="s">
        <v>46273</v>
      </c>
      <c r="D3999">
        <v>1037022454355</v>
      </c>
      <c r="E3999">
        <v>1</v>
      </c>
      <c r="F3999">
        <v>6127703836</v>
      </c>
      <c r="G3999">
        <v>3249000</v>
      </c>
      <c r="H3999" t="s">
        <v>40297</v>
      </c>
      <c r="I3999">
        <v>19422</v>
      </c>
      <c r="J3999">
        <v>6</v>
      </c>
      <c r="K3999">
        <v>6</v>
      </c>
    </row>
    <row r="4000" spans="1:11">
      <c r="A4000">
        <v>90</v>
      </c>
      <c r="B4000" t="b">
        <v>0</v>
      </c>
      <c r="C4000" t="s">
        <v>43208</v>
      </c>
      <c r="D4000">
        <v>1037022454355</v>
      </c>
      <c r="E4000">
        <v>1</v>
      </c>
      <c r="F4000">
        <v>6094275729</v>
      </c>
      <c r="G4000">
        <v>327100</v>
      </c>
      <c r="H4000" t="s">
        <v>40297</v>
      </c>
      <c r="I4000">
        <v>19500</v>
      </c>
      <c r="J4000">
        <v>328</v>
      </c>
      <c r="K4000">
        <v>328</v>
      </c>
    </row>
    <row r="4001" spans="1:11">
      <c r="A4001">
        <v>90</v>
      </c>
      <c r="B4001" t="b">
        <v>0</v>
      </c>
      <c r="C4001" t="s">
        <v>46778</v>
      </c>
      <c r="D4001">
        <v>1037022454355</v>
      </c>
      <c r="E4001">
        <v>1</v>
      </c>
      <c r="F4001">
        <v>6081844963</v>
      </c>
      <c r="G4001">
        <v>326700</v>
      </c>
      <c r="H4001" t="s">
        <v>40297</v>
      </c>
      <c r="I4001">
        <v>19500</v>
      </c>
      <c r="J4001">
        <v>8</v>
      </c>
      <c r="K4001">
        <v>10</v>
      </c>
    </row>
    <row r="4002" spans="1:11">
      <c r="A4002">
        <v>90</v>
      </c>
      <c r="B4002" t="b">
        <v>0</v>
      </c>
      <c r="C4002" t="s">
        <v>46986</v>
      </c>
      <c r="D4002">
        <v>1037022454355</v>
      </c>
      <c r="E4002">
        <v>1</v>
      </c>
      <c r="F4002">
        <v>6086470443</v>
      </c>
      <c r="G4002">
        <v>326600</v>
      </c>
      <c r="H4002" t="s">
        <v>40297</v>
      </c>
      <c r="I4002">
        <v>19500</v>
      </c>
      <c r="J4002">
        <v>4</v>
      </c>
      <c r="K4002">
        <v>5</v>
      </c>
    </row>
    <row r="4003" spans="1:11">
      <c r="A4003">
        <v>90</v>
      </c>
      <c r="B4003" t="b">
        <v>0</v>
      </c>
      <c r="C4003" t="s">
        <v>41641</v>
      </c>
      <c r="D4003">
        <v>1037022454355</v>
      </c>
      <c r="E4003">
        <v>1</v>
      </c>
      <c r="F4003">
        <v>6088236629</v>
      </c>
      <c r="G4003">
        <v>147000000</v>
      </c>
      <c r="H4003" t="s">
        <v>40297</v>
      </c>
      <c r="I4003">
        <v>19550</v>
      </c>
      <c r="J4003">
        <v>1</v>
      </c>
      <c r="K4003">
        <v>2</v>
      </c>
    </row>
    <row r="4004" spans="1:11">
      <c r="A4004">
        <v>90</v>
      </c>
      <c r="B4004" t="b">
        <v>0</v>
      </c>
      <c r="C4004" t="s">
        <v>46003</v>
      </c>
      <c r="D4004">
        <v>1037022454355</v>
      </c>
      <c r="E4004">
        <v>1</v>
      </c>
      <c r="F4004">
        <v>6127462536</v>
      </c>
      <c r="G4004">
        <v>185400</v>
      </c>
      <c r="H4004" t="s">
        <v>40297</v>
      </c>
      <c r="I4004">
        <v>19660</v>
      </c>
      <c r="J4004">
        <v>14</v>
      </c>
      <c r="K4004">
        <v>14</v>
      </c>
    </row>
    <row r="4005" spans="1:11">
      <c r="A4005">
        <v>90</v>
      </c>
      <c r="B4005" t="b">
        <v>0</v>
      </c>
      <c r="C4005" t="s">
        <v>45833</v>
      </c>
      <c r="D4005">
        <v>1037022454355</v>
      </c>
      <c r="E4005">
        <v>1</v>
      </c>
      <c r="F4005">
        <v>6127600195</v>
      </c>
      <c r="G4005">
        <v>185300</v>
      </c>
      <c r="H4005" t="s">
        <v>40297</v>
      </c>
      <c r="I4005">
        <v>19660</v>
      </c>
      <c r="J4005">
        <v>15</v>
      </c>
      <c r="K4005">
        <v>15</v>
      </c>
    </row>
    <row r="4006" spans="1:11">
      <c r="A4006">
        <v>90</v>
      </c>
      <c r="B4006" t="b">
        <v>0</v>
      </c>
      <c r="C4006" t="s">
        <v>45776</v>
      </c>
      <c r="D4006">
        <v>1037022454355</v>
      </c>
      <c r="E4006">
        <v>1</v>
      </c>
      <c r="F4006">
        <v>6128158579</v>
      </c>
      <c r="G4006">
        <v>184000</v>
      </c>
      <c r="H4006" t="s">
        <v>40297</v>
      </c>
      <c r="I4006">
        <v>19660</v>
      </c>
      <c r="J4006">
        <v>10</v>
      </c>
      <c r="K4006">
        <v>10</v>
      </c>
    </row>
    <row r="4007" spans="1:11">
      <c r="A4007">
        <v>90</v>
      </c>
      <c r="B4007" t="b">
        <v>0</v>
      </c>
      <c r="C4007" t="s">
        <v>46841</v>
      </c>
      <c r="D4007">
        <v>1037022454355</v>
      </c>
      <c r="E4007">
        <v>1</v>
      </c>
      <c r="F4007">
        <v>6130736254</v>
      </c>
      <c r="G4007">
        <v>150000</v>
      </c>
      <c r="H4007" t="s">
        <v>40297</v>
      </c>
      <c r="I4007">
        <v>19660</v>
      </c>
      <c r="J4007">
        <v>53</v>
      </c>
      <c r="K4007">
        <v>53</v>
      </c>
    </row>
    <row r="4008" spans="1:11">
      <c r="A4008">
        <v>90</v>
      </c>
      <c r="B4008" t="b">
        <v>0</v>
      </c>
      <c r="C4008" t="s">
        <v>47669</v>
      </c>
      <c r="D4008">
        <v>1037022454355</v>
      </c>
      <c r="E4008">
        <v>1</v>
      </c>
      <c r="F4008">
        <v>6128071150</v>
      </c>
      <c r="G4008">
        <v>149900</v>
      </c>
      <c r="H4008" t="s">
        <v>40297</v>
      </c>
      <c r="I4008">
        <v>19660</v>
      </c>
      <c r="J4008">
        <v>38</v>
      </c>
      <c r="K4008">
        <v>38</v>
      </c>
    </row>
    <row r="4009" spans="1:11">
      <c r="A4009">
        <v>90</v>
      </c>
      <c r="B4009" t="b">
        <v>0</v>
      </c>
      <c r="C4009" t="s">
        <v>44643</v>
      </c>
      <c r="D4009">
        <v>1037022454355</v>
      </c>
      <c r="E4009">
        <v>1</v>
      </c>
      <c r="F4009">
        <v>6121678222</v>
      </c>
      <c r="G4009">
        <v>50000000</v>
      </c>
      <c r="H4009" t="s">
        <v>40297</v>
      </c>
      <c r="I4009">
        <v>19684</v>
      </c>
      <c r="J4009">
        <v>1</v>
      </c>
      <c r="K4009">
        <v>2</v>
      </c>
    </row>
    <row r="4010" spans="1:11">
      <c r="A4010">
        <v>90</v>
      </c>
      <c r="B4010" t="b">
        <v>0</v>
      </c>
      <c r="C4010" t="s">
        <v>43660</v>
      </c>
      <c r="D4010">
        <v>1037022454355</v>
      </c>
      <c r="E4010">
        <v>1</v>
      </c>
      <c r="F4010">
        <v>6117740191</v>
      </c>
      <c r="G4010">
        <v>191000000</v>
      </c>
      <c r="H4010" t="s">
        <v>40297</v>
      </c>
      <c r="I4010">
        <v>19693</v>
      </c>
      <c r="J4010">
        <v>2</v>
      </c>
      <c r="K4010">
        <v>3</v>
      </c>
    </row>
    <row r="4011" spans="1:11">
      <c r="A4011">
        <v>90</v>
      </c>
      <c r="B4011" t="b">
        <v>0</v>
      </c>
      <c r="C4011" t="s">
        <v>43570</v>
      </c>
      <c r="D4011">
        <v>1037022454355</v>
      </c>
      <c r="E4011">
        <v>1</v>
      </c>
      <c r="F4011">
        <v>6117739662</v>
      </c>
      <c r="G4011">
        <v>241000000</v>
      </c>
      <c r="H4011" t="s">
        <v>40297</v>
      </c>
      <c r="I4011">
        <v>19694</v>
      </c>
      <c r="J4011">
        <v>3</v>
      </c>
      <c r="K4011">
        <v>5</v>
      </c>
    </row>
    <row r="4012" spans="1:11">
      <c r="A4012">
        <v>30</v>
      </c>
      <c r="B4012" t="b">
        <v>0</v>
      </c>
      <c r="C4012" t="s">
        <v>44562</v>
      </c>
      <c r="D4012">
        <v>1037022454355</v>
      </c>
      <c r="E4012">
        <v>1</v>
      </c>
      <c r="F4012">
        <v>6119875461</v>
      </c>
      <c r="G4012">
        <v>210000000</v>
      </c>
      <c r="H4012" t="s">
        <v>40297</v>
      </c>
      <c r="I4012">
        <v>19699</v>
      </c>
      <c r="J4012">
        <v>1</v>
      </c>
      <c r="K4012">
        <v>1</v>
      </c>
    </row>
    <row r="4013" spans="1:11">
      <c r="A4013">
        <v>90</v>
      </c>
      <c r="B4013" t="b">
        <v>0</v>
      </c>
      <c r="C4013" t="s">
        <v>42028</v>
      </c>
      <c r="D4013">
        <v>1037022454355</v>
      </c>
      <c r="E4013">
        <v>1</v>
      </c>
      <c r="F4013">
        <v>6122907332</v>
      </c>
      <c r="G4013">
        <v>7334000000</v>
      </c>
      <c r="H4013" t="s">
        <v>40297</v>
      </c>
      <c r="I4013">
        <v>19720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41734</v>
      </c>
      <c r="D4014">
        <v>1037022454355</v>
      </c>
      <c r="E4014">
        <v>1</v>
      </c>
      <c r="F4014">
        <v>6085582857</v>
      </c>
      <c r="G4014">
        <v>4200000000</v>
      </c>
      <c r="H4014" t="s">
        <v>40297</v>
      </c>
      <c r="I4014">
        <v>19722</v>
      </c>
      <c r="J4014">
        <v>1</v>
      </c>
      <c r="K4014">
        <v>1</v>
      </c>
    </row>
    <row r="4015" spans="1:11">
      <c r="A4015">
        <v>90</v>
      </c>
      <c r="B4015" t="b">
        <v>0</v>
      </c>
      <c r="C4015" t="s">
        <v>41451</v>
      </c>
      <c r="D4015">
        <v>1037022454355</v>
      </c>
      <c r="E4015">
        <v>1</v>
      </c>
      <c r="F4015">
        <v>6085582890</v>
      </c>
      <c r="G4015">
        <v>4220000000</v>
      </c>
      <c r="H4015" t="s">
        <v>40297</v>
      </c>
      <c r="I4015">
        <v>19724</v>
      </c>
      <c r="J4015">
        <v>1</v>
      </c>
      <c r="K4015">
        <v>1</v>
      </c>
    </row>
    <row r="4016" spans="1:11">
      <c r="A4016">
        <v>90</v>
      </c>
      <c r="B4016" t="b">
        <v>0</v>
      </c>
      <c r="C4016" t="s">
        <v>42048</v>
      </c>
      <c r="D4016">
        <v>1037022454355</v>
      </c>
      <c r="E4016">
        <v>1</v>
      </c>
      <c r="F4016">
        <v>6122907495</v>
      </c>
      <c r="G4016">
        <v>7319000000</v>
      </c>
      <c r="H4016" t="s">
        <v>40297</v>
      </c>
      <c r="I4016">
        <v>19726</v>
      </c>
      <c r="J4016">
        <v>1</v>
      </c>
      <c r="K4016">
        <v>1</v>
      </c>
    </row>
    <row r="4017" spans="1:11">
      <c r="A4017">
        <v>90</v>
      </c>
      <c r="B4017" t="b">
        <v>0</v>
      </c>
      <c r="C4017" t="s">
        <v>41727</v>
      </c>
      <c r="D4017">
        <v>1037022454355</v>
      </c>
      <c r="E4017">
        <v>1</v>
      </c>
      <c r="F4017">
        <v>6081978339</v>
      </c>
      <c r="G4017">
        <v>4325000</v>
      </c>
      <c r="H4017" t="s">
        <v>40297</v>
      </c>
      <c r="I4017">
        <v>19739</v>
      </c>
      <c r="J4017">
        <v>3</v>
      </c>
      <c r="K4017">
        <v>14</v>
      </c>
    </row>
    <row r="4018" spans="1:11">
      <c r="A4018">
        <v>90</v>
      </c>
      <c r="B4018" t="b">
        <v>0</v>
      </c>
      <c r="C4018" t="s">
        <v>42744</v>
      </c>
      <c r="D4018">
        <v>1037022454355</v>
      </c>
      <c r="E4018">
        <v>1</v>
      </c>
      <c r="F4018">
        <v>6092699952</v>
      </c>
      <c r="G4018">
        <v>4323000</v>
      </c>
      <c r="H4018" t="s">
        <v>40297</v>
      </c>
      <c r="I4018">
        <v>19739</v>
      </c>
      <c r="J4018">
        <v>6</v>
      </c>
      <c r="K4018">
        <v>10</v>
      </c>
    </row>
    <row r="4019" spans="1:11">
      <c r="A4019">
        <v>90</v>
      </c>
      <c r="B4019" t="b">
        <v>0</v>
      </c>
      <c r="C4019" t="s">
        <v>45475</v>
      </c>
      <c r="D4019">
        <v>1037022454355</v>
      </c>
      <c r="E4019">
        <v>1</v>
      </c>
      <c r="F4019">
        <v>6092519762</v>
      </c>
      <c r="G4019">
        <v>4299000</v>
      </c>
      <c r="H4019" t="s">
        <v>40297</v>
      </c>
      <c r="I4019">
        <v>19739</v>
      </c>
      <c r="J4019">
        <v>5</v>
      </c>
      <c r="K4019">
        <v>25</v>
      </c>
    </row>
    <row r="4020" spans="1:11">
      <c r="A4020">
        <v>90</v>
      </c>
      <c r="B4020" t="b">
        <v>0</v>
      </c>
      <c r="C4020" t="s">
        <v>44839</v>
      </c>
      <c r="D4020">
        <v>1037022454355</v>
      </c>
      <c r="E4020">
        <v>1</v>
      </c>
      <c r="F4020">
        <v>6106114517</v>
      </c>
      <c r="G4020">
        <v>4298000</v>
      </c>
      <c r="H4020" t="s">
        <v>40297</v>
      </c>
      <c r="I4020">
        <v>19739</v>
      </c>
      <c r="J4020">
        <v>1</v>
      </c>
      <c r="K4020">
        <v>15</v>
      </c>
    </row>
    <row r="4021" spans="1:11">
      <c r="A4021">
        <v>90</v>
      </c>
      <c r="B4021" t="b">
        <v>0</v>
      </c>
      <c r="C4021" t="s">
        <v>43142</v>
      </c>
      <c r="D4021">
        <v>1037022454355</v>
      </c>
      <c r="E4021">
        <v>1</v>
      </c>
      <c r="F4021">
        <v>6119932705</v>
      </c>
      <c r="G4021">
        <v>4297000</v>
      </c>
      <c r="H4021" t="s">
        <v>40297</v>
      </c>
      <c r="I4021">
        <v>19739</v>
      </c>
      <c r="J4021">
        <v>16</v>
      </c>
      <c r="K4021">
        <v>16</v>
      </c>
    </row>
    <row r="4022" spans="1:11">
      <c r="A4022">
        <v>90</v>
      </c>
      <c r="B4022" t="b">
        <v>0</v>
      </c>
      <c r="C4022" t="s">
        <v>43734</v>
      </c>
      <c r="D4022">
        <v>1037022454355</v>
      </c>
      <c r="E4022">
        <v>1</v>
      </c>
      <c r="F4022">
        <v>6120132698</v>
      </c>
      <c r="G4022">
        <v>4200000</v>
      </c>
      <c r="H4022" t="s">
        <v>40297</v>
      </c>
      <c r="I4022">
        <v>19739</v>
      </c>
      <c r="J4022">
        <v>6</v>
      </c>
      <c r="K4022">
        <v>6</v>
      </c>
    </row>
    <row r="4023" spans="1:11">
      <c r="A4023">
        <v>90</v>
      </c>
      <c r="B4023" t="b">
        <v>0</v>
      </c>
      <c r="C4023" t="s">
        <v>44377</v>
      </c>
      <c r="D4023">
        <v>1037022454355</v>
      </c>
      <c r="E4023">
        <v>1</v>
      </c>
      <c r="F4023">
        <v>6106406798</v>
      </c>
      <c r="G4023">
        <v>4199000</v>
      </c>
      <c r="H4023" t="s">
        <v>40297</v>
      </c>
      <c r="I4023">
        <v>19739</v>
      </c>
      <c r="J4023">
        <v>22</v>
      </c>
      <c r="K4023">
        <v>80</v>
      </c>
    </row>
    <row r="4024" spans="1:11">
      <c r="A4024">
        <v>90</v>
      </c>
      <c r="B4024" t="b">
        <v>0</v>
      </c>
      <c r="C4024" t="s">
        <v>45788</v>
      </c>
      <c r="D4024">
        <v>1037022454355</v>
      </c>
      <c r="E4024">
        <v>1</v>
      </c>
      <c r="F4024">
        <v>6127693176</v>
      </c>
      <c r="G4024">
        <v>6000000</v>
      </c>
      <c r="H4024" t="s">
        <v>40297</v>
      </c>
      <c r="I4024">
        <v>19744</v>
      </c>
      <c r="J4024">
        <v>1</v>
      </c>
      <c r="K4024">
        <v>5</v>
      </c>
    </row>
    <row r="4025" spans="1:11">
      <c r="A4025">
        <v>90</v>
      </c>
      <c r="B4025" t="b">
        <v>0</v>
      </c>
      <c r="C4025" t="s">
        <v>42030</v>
      </c>
      <c r="D4025">
        <v>1037022454355</v>
      </c>
      <c r="E4025">
        <v>1</v>
      </c>
      <c r="F4025">
        <v>6072313551</v>
      </c>
      <c r="G4025">
        <v>1181000</v>
      </c>
      <c r="H4025" t="s">
        <v>40297</v>
      </c>
      <c r="I4025">
        <v>19806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45296</v>
      </c>
      <c r="D4026">
        <v>1037022454355</v>
      </c>
      <c r="E4026">
        <v>1</v>
      </c>
      <c r="F4026">
        <v>6078428490</v>
      </c>
      <c r="G4026">
        <v>1162000</v>
      </c>
      <c r="H4026" t="s">
        <v>40297</v>
      </c>
      <c r="I4026">
        <v>19806</v>
      </c>
      <c r="J4026">
        <v>2</v>
      </c>
      <c r="K4026">
        <v>3</v>
      </c>
    </row>
    <row r="4027" spans="1:11">
      <c r="A4027">
        <v>90</v>
      </c>
      <c r="B4027" t="b">
        <v>0</v>
      </c>
      <c r="C4027" t="s">
        <v>42131</v>
      </c>
      <c r="D4027">
        <v>1037022454355</v>
      </c>
      <c r="E4027">
        <v>1</v>
      </c>
      <c r="F4027">
        <v>6081882504</v>
      </c>
      <c r="G4027">
        <v>1100000</v>
      </c>
      <c r="H4027" t="s">
        <v>40297</v>
      </c>
      <c r="I4027">
        <v>19806</v>
      </c>
      <c r="J4027">
        <v>126</v>
      </c>
      <c r="K4027">
        <v>126</v>
      </c>
    </row>
    <row r="4028" spans="1:11">
      <c r="A4028">
        <v>90</v>
      </c>
      <c r="B4028" t="b">
        <v>0</v>
      </c>
      <c r="C4028" t="s">
        <v>43790</v>
      </c>
      <c r="D4028">
        <v>1037022454355</v>
      </c>
      <c r="E4028">
        <v>1</v>
      </c>
      <c r="F4028">
        <v>6073242010</v>
      </c>
      <c r="G4028">
        <v>1096000</v>
      </c>
      <c r="H4028" t="s">
        <v>40297</v>
      </c>
      <c r="I4028">
        <v>19806</v>
      </c>
      <c r="J4028">
        <v>23</v>
      </c>
      <c r="K4028">
        <v>25</v>
      </c>
    </row>
    <row r="4029" spans="1:11">
      <c r="A4029">
        <v>90</v>
      </c>
      <c r="B4029" t="b">
        <v>0</v>
      </c>
      <c r="C4029" t="s">
        <v>45488</v>
      </c>
      <c r="D4029">
        <v>1037022454355</v>
      </c>
      <c r="E4029">
        <v>1</v>
      </c>
      <c r="F4029">
        <v>6089210286</v>
      </c>
      <c r="G4029">
        <v>1000000</v>
      </c>
      <c r="H4029" t="s">
        <v>40297</v>
      </c>
      <c r="I4029">
        <v>19806</v>
      </c>
      <c r="J4029">
        <v>29</v>
      </c>
      <c r="K4029">
        <v>30</v>
      </c>
    </row>
    <row r="4030" spans="1:11">
      <c r="A4030">
        <v>90</v>
      </c>
      <c r="B4030" t="b">
        <v>0</v>
      </c>
      <c r="C4030" t="s">
        <v>40687</v>
      </c>
      <c r="D4030">
        <v>1037022454355</v>
      </c>
      <c r="E4030">
        <v>1</v>
      </c>
      <c r="F4030">
        <v>6106581414</v>
      </c>
      <c r="G4030">
        <v>987700</v>
      </c>
      <c r="H4030" t="s">
        <v>40297</v>
      </c>
      <c r="I4030">
        <v>19806</v>
      </c>
      <c r="J4030">
        <v>2</v>
      </c>
      <c r="K4030">
        <v>5</v>
      </c>
    </row>
    <row r="4031" spans="1:11">
      <c r="A4031">
        <v>30</v>
      </c>
      <c r="B4031" t="b">
        <v>0</v>
      </c>
      <c r="C4031" t="s">
        <v>44519</v>
      </c>
      <c r="D4031">
        <v>1037022454355</v>
      </c>
      <c r="E4031">
        <v>1</v>
      </c>
      <c r="F4031">
        <v>6111584931</v>
      </c>
      <c r="G4031">
        <v>987500</v>
      </c>
      <c r="H4031" t="s">
        <v>40297</v>
      </c>
      <c r="I4031">
        <v>19806</v>
      </c>
      <c r="J4031">
        <v>1</v>
      </c>
      <c r="K4031">
        <v>2</v>
      </c>
    </row>
    <row r="4032" spans="1:11">
      <c r="A4032">
        <v>90</v>
      </c>
      <c r="B4032" t="b">
        <v>0</v>
      </c>
      <c r="C4032" t="s">
        <v>40663</v>
      </c>
      <c r="D4032">
        <v>1037022454355</v>
      </c>
      <c r="E4032">
        <v>1</v>
      </c>
      <c r="F4032">
        <v>6117296408</v>
      </c>
      <c r="G4032">
        <v>986000</v>
      </c>
      <c r="H4032" t="s">
        <v>40297</v>
      </c>
      <c r="I4032">
        <v>19806</v>
      </c>
      <c r="J4032">
        <v>1</v>
      </c>
      <c r="K4032">
        <v>1</v>
      </c>
    </row>
    <row r="4033" spans="1:11">
      <c r="A4033">
        <v>90</v>
      </c>
      <c r="B4033" t="b">
        <v>0</v>
      </c>
      <c r="C4033" t="s">
        <v>46262</v>
      </c>
      <c r="D4033">
        <v>1037022454355</v>
      </c>
      <c r="E4033">
        <v>1</v>
      </c>
      <c r="F4033">
        <v>6122362083</v>
      </c>
      <c r="G4033">
        <v>983700</v>
      </c>
      <c r="H4033" t="s">
        <v>40297</v>
      </c>
      <c r="I4033">
        <v>19806</v>
      </c>
      <c r="J4033">
        <v>10</v>
      </c>
      <c r="K4033">
        <v>13</v>
      </c>
    </row>
    <row r="4034" spans="1:11">
      <c r="A4034">
        <v>90</v>
      </c>
      <c r="B4034" t="b">
        <v>0</v>
      </c>
      <c r="C4034" t="s">
        <v>46911</v>
      </c>
      <c r="D4034">
        <v>1037022454355</v>
      </c>
      <c r="E4034">
        <v>1</v>
      </c>
      <c r="F4034">
        <v>6131852276</v>
      </c>
      <c r="G4034">
        <v>982000</v>
      </c>
      <c r="H4034" t="s">
        <v>40297</v>
      </c>
      <c r="I4034">
        <v>19806</v>
      </c>
      <c r="J4034">
        <v>46</v>
      </c>
      <c r="K4034">
        <v>46</v>
      </c>
    </row>
    <row r="4035" spans="1:11">
      <c r="A4035">
        <v>90</v>
      </c>
      <c r="B4035" t="b">
        <v>0</v>
      </c>
      <c r="C4035" t="s">
        <v>44533</v>
      </c>
      <c r="D4035">
        <v>1037022454355</v>
      </c>
      <c r="E4035">
        <v>1</v>
      </c>
      <c r="F4035">
        <v>6103163617</v>
      </c>
      <c r="G4035">
        <v>450000</v>
      </c>
      <c r="H4035" t="s">
        <v>40297</v>
      </c>
      <c r="I4035">
        <v>19810</v>
      </c>
      <c r="J4035">
        <v>29</v>
      </c>
      <c r="K4035">
        <v>35</v>
      </c>
    </row>
    <row r="4036" spans="1:11">
      <c r="A4036">
        <v>90</v>
      </c>
      <c r="B4036" t="b">
        <v>0</v>
      </c>
      <c r="C4036" t="s">
        <v>47082</v>
      </c>
      <c r="D4036">
        <v>1037022454355</v>
      </c>
      <c r="E4036">
        <v>1</v>
      </c>
      <c r="F4036">
        <v>6131462993</v>
      </c>
      <c r="G4036">
        <v>400000</v>
      </c>
      <c r="H4036" t="s">
        <v>40297</v>
      </c>
      <c r="I4036">
        <v>19810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45162</v>
      </c>
      <c r="D4037">
        <v>1037022454355</v>
      </c>
      <c r="E4037">
        <v>1</v>
      </c>
      <c r="F4037">
        <v>6095270306</v>
      </c>
      <c r="G4037">
        <v>390000</v>
      </c>
      <c r="H4037" t="s">
        <v>40297</v>
      </c>
      <c r="I4037">
        <v>19812</v>
      </c>
      <c r="J4037">
        <v>34</v>
      </c>
      <c r="K4037">
        <v>50</v>
      </c>
    </row>
    <row r="4038" spans="1:11">
      <c r="A4038">
        <v>30</v>
      </c>
      <c r="B4038" t="b">
        <v>0</v>
      </c>
      <c r="C4038" t="s">
        <v>46148</v>
      </c>
      <c r="D4038">
        <v>1037022454355</v>
      </c>
      <c r="E4038">
        <v>1</v>
      </c>
      <c r="F4038">
        <v>6126289374</v>
      </c>
      <c r="G4038">
        <v>389900</v>
      </c>
      <c r="H4038" t="s">
        <v>40297</v>
      </c>
      <c r="I4038">
        <v>19812</v>
      </c>
      <c r="J4038">
        <v>11</v>
      </c>
      <c r="K4038">
        <v>11</v>
      </c>
    </row>
    <row r="4039" spans="1:11">
      <c r="A4039">
        <v>90</v>
      </c>
      <c r="B4039" t="b">
        <v>0</v>
      </c>
      <c r="C4039" t="s">
        <v>46118</v>
      </c>
      <c r="D4039">
        <v>1037022454355</v>
      </c>
      <c r="E4039">
        <v>1</v>
      </c>
      <c r="F4039">
        <v>6127042129</v>
      </c>
      <c r="G4039">
        <v>150000</v>
      </c>
      <c r="H4039" t="s">
        <v>40297</v>
      </c>
      <c r="I4039">
        <v>19812</v>
      </c>
      <c r="J4039">
        <v>49</v>
      </c>
      <c r="K4039">
        <v>50</v>
      </c>
    </row>
    <row r="4040" spans="1:11">
      <c r="A4040">
        <v>90</v>
      </c>
      <c r="B4040" t="b">
        <v>0</v>
      </c>
      <c r="C4040" t="s">
        <v>46649</v>
      </c>
      <c r="D4040">
        <v>1037022454355</v>
      </c>
      <c r="E4040">
        <v>1</v>
      </c>
      <c r="F4040">
        <v>6129257323</v>
      </c>
      <c r="G4040">
        <v>145000</v>
      </c>
      <c r="H4040" t="s">
        <v>40297</v>
      </c>
      <c r="I4040">
        <v>19812</v>
      </c>
      <c r="J4040">
        <v>1</v>
      </c>
      <c r="K4040">
        <v>2</v>
      </c>
    </row>
    <row r="4041" spans="1:11">
      <c r="A4041">
        <v>90</v>
      </c>
      <c r="B4041" t="b">
        <v>0</v>
      </c>
      <c r="C4041" t="s">
        <v>43331</v>
      </c>
      <c r="D4041">
        <v>1037022454355</v>
      </c>
      <c r="E4041">
        <v>1</v>
      </c>
      <c r="F4041">
        <v>6080644938</v>
      </c>
      <c r="G4041">
        <v>449400</v>
      </c>
      <c r="H4041" t="s">
        <v>40297</v>
      </c>
      <c r="I4041">
        <v>19814</v>
      </c>
      <c r="J4041">
        <v>5</v>
      </c>
      <c r="K4041">
        <v>25</v>
      </c>
    </row>
    <row r="4042" spans="1:11">
      <c r="A4042">
        <v>90</v>
      </c>
      <c r="B4042" t="b">
        <v>0</v>
      </c>
      <c r="C4042" t="s">
        <v>43707</v>
      </c>
      <c r="D4042">
        <v>1037022454355</v>
      </c>
      <c r="E4042">
        <v>1</v>
      </c>
      <c r="F4042">
        <v>6123931114</v>
      </c>
      <c r="G4042">
        <v>449300</v>
      </c>
      <c r="H4042" t="s">
        <v>40297</v>
      </c>
      <c r="I4042">
        <v>19814</v>
      </c>
      <c r="J4042">
        <v>5</v>
      </c>
      <c r="K4042">
        <v>10</v>
      </c>
    </row>
    <row r="4043" spans="1:11">
      <c r="A4043">
        <v>30</v>
      </c>
      <c r="B4043" t="b">
        <v>0</v>
      </c>
      <c r="C4043" t="s">
        <v>46753</v>
      </c>
      <c r="D4043">
        <v>1037022454355</v>
      </c>
      <c r="E4043">
        <v>1</v>
      </c>
      <c r="F4043">
        <v>6126289631</v>
      </c>
      <c r="G4043">
        <v>398800</v>
      </c>
      <c r="H4043" t="s">
        <v>40297</v>
      </c>
      <c r="I4043">
        <v>19814</v>
      </c>
      <c r="J4043">
        <v>2</v>
      </c>
      <c r="K4043">
        <v>6</v>
      </c>
    </row>
    <row r="4044" spans="1:11">
      <c r="A4044">
        <v>90</v>
      </c>
      <c r="B4044" t="b">
        <v>0</v>
      </c>
      <c r="C4044" t="s">
        <v>47415</v>
      </c>
      <c r="D4044">
        <v>1037022454355</v>
      </c>
      <c r="E4044">
        <v>1</v>
      </c>
      <c r="F4044">
        <v>6126068671</v>
      </c>
      <c r="G4044">
        <v>398700</v>
      </c>
      <c r="H4044" t="s">
        <v>40297</v>
      </c>
      <c r="I4044">
        <v>19814</v>
      </c>
      <c r="J4044">
        <v>5</v>
      </c>
      <c r="K4044">
        <v>14</v>
      </c>
    </row>
    <row r="4045" spans="1:11">
      <c r="A4045">
        <v>90</v>
      </c>
      <c r="B4045" t="b">
        <v>0</v>
      </c>
      <c r="C4045" t="s">
        <v>44404</v>
      </c>
      <c r="D4045">
        <v>1037022454355</v>
      </c>
      <c r="E4045">
        <v>1</v>
      </c>
      <c r="F4045">
        <v>6070263812</v>
      </c>
      <c r="G4045">
        <v>800000</v>
      </c>
      <c r="H4045" t="s">
        <v>40297</v>
      </c>
      <c r="I4045">
        <v>19927</v>
      </c>
      <c r="J4045">
        <v>37</v>
      </c>
      <c r="K4045">
        <v>37</v>
      </c>
    </row>
    <row r="4046" spans="1:11">
      <c r="A4046">
        <v>90</v>
      </c>
      <c r="B4046" t="b">
        <v>0</v>
      </c>
      <c r="C4046" t="s">
        <v>43679</v>
      </c>
      <c r="D4046">
        <v>1037022454355</v>
      </c>
      <c r="E4046">
        <v>1</v>
      </c>
      <c r="F4046">
        <v>6082481915</v>
      </c>
      <c r="G4046">
        <v>789000</v>
      </c>
      <c r="H4046" t="s">
        <v>40297</v>
      </c>
      <c r="I4046">
        <v>19927</v>
      </c>
      <c r="J4046">
        <v>1</v>
      </c>
      <c r="K4046">
        <v>5</v>
      </c>
    </row>
    <row r="4047" spans="1:11">
      <c r="A4047">
        <v>90</v>
      </c>
      <c r="B4047" t="b">
        <v>0</v>
      </c>
      <c r="C4047" t="s">
        <v>41148</v>
      </c>
      <c r="D4047">
        <v>1037022454355</v>
      </c>
      <c r="E4047">
        <v>1</v>
      </c>
      <c r="F4047">
        <v>6106831003</v>
      </c>
      <c r="G4047">
        <v>25000</v>
      </c>
      <c r="H4047" t="s">
        <v>40297</v>
      </c>
      <c r="I4047">
        <v>19927</v>
      </c>
      <c r="J4047">
        <v>45</v>
      </c>
      <c r="K4047">
        <v>50</v>
      </c>
    </row>
    <row r="4048" spans="1:11">
      <c r="A4048">
        <v>90</v>
      </c>
      <c r="B4048" t="b">
        <v>0</v>
      </c>
      <c r="C4048" t="s">
        <v>44444</v>
      </c>
      <c r="D4048">
        <v>1037022454355</v>
      </c>
      <c r="E4048">
        <v>1</v>
      </c>
      <c r="F4048">
        <v>6070198506</v>
      </c>
      <c r="G4048">
        <v>19900</v>
      </c>
      <c r="H4048" t="s">
        <v>40297</v>
      </c>
      <c r="I4048">
        <v>19927</v>
      </c>
      <c r="J4048">
        <v>1</v>
      </c>
      <c r="K4048">
        <v>2</v>
      </c>
    </row>
    <row r="4049" spans="1:11">
      <c r="A4049">
        <v>90</v>
      </c>
      <c r="B4049" t="b">
        <v>0</v>
      </c>
      <c r="C4049" t="s">
        <v>40939</v>
      </c>
      <c r="D4049">
        <v>1037022454355</v>
      </c>
      <c r="E4049">
        <v>1</v>
      </c>
      <c r="F4049">
        <v>6068113138</v>
      </c>
      <c r="G4049">
        <v>20010</v>
      </c>
      <c r="H4049" t="s">
        <v>40297</v>
      </c>
      <c r="I4049">
        <v>19935</v>
      </c>
      <c r="J4049">
        <v>11</v>
      </c>
      <c r="K4049">
        <v>11</v>
      </c>
    </row>
    <row r="4050" spans="1:11">
      <c r="A4050">
        <v>90</v>
      </c>
      <c r="B4050" t="b">
        <v>0</v>
      </c>
      <c r="C4050" t="s">
        <v>41730</v>
      </c>
      <c r="D4050">
        <v>1037022454355</v>
      </c>
      <c r="E4050">
        <v>1</v>
      </c>
      <c r="F4050">
        <v>6070995622</v>
      </c>
      <c r="G4050">
        <v>20000</v>
      </c>
      <c r="H4050" t="s">
        <v>40297</v>
      </c>
      <c r="I4050">
        <v>19935</v>
      </c>
      <c r="J4050">
        <v>100</v>
      </c>
      <c r="K4050">
        <v>100</v>
      </c>
    </row>
    <row r="4051" spans="1:11">
      <c r="A4051">
        <v>90</v>
      </c>
      <c r="B4051" t="b">
        <v>0</v>
      </c>
      <c r="C4051" t="s">
        <v>40939</v>
      </c>
      <c r="D4051">
        <v>1037022454355</v>
      </c>
      <c r="E4051">
        <v>1</v>
      </c>
      <c r="F4051">
        <v>6068113137</v>
      </c>
      <c r="G4051">
        <v>20010</v>
      </c>
      <c r="H4051" t="s">
        <v>40297</v>
      </c>
      <c r="I4051">
        <v>19937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42453</v>
      </c>
      <c r="D4052">
        <v>1037022454355</v>
      </c>
      <c r="E4052">
        <v>1</v>
      </c>
      <c r="F4052">
        <v>6089716145</v>
      </c>
      <c r="G4052">
        <v>20010</v>
      </c>
      <c r="H4052" t="s">
        <v>40297</v>
      </c>
      <c r="I4052">
        <v>19937</v>
      </c>
      <c r="J4052">
        <v>60</v>
      </c>
      <c r="K4052">
        <v>60</v>
      </c>
    </row>
    <row r="4053" spans="1:11">
      <c r="A4053">
        <v>90</v>
      </c>
      <c r="B4053" t="b">
        <v>0</v>
      </c>
      <c r="C4053" t="s">
        <v>44007</v>
      </c>
      <c r="D4053">
        <v>1037022454355</v>
      </c>
      <c r="E4053">
        <v>1</v>
      </c>
      <c r="F4053">
        <v>6106830499</v>
      </c>
      <c r="G4053">
        <v>25000</v>
      </c>
      <c r="H4053" t="s">
        <v>40297</v>
      </c>
      <c r="I4053">
        <v>19939</v>
      </c>
      <c r="J4053">
        <v>50</v>
      </c>
      <c r="K4053">
        <v>50</v>
      </c>
    </row>
    <row r="4054" spans="1:11">
      <c r="A4054">
        <v>90</v>
      </c>
      <c r="B4054" t="b">
        <v>0</v>
      </c>
      <c r="C4054" t="s">
        <v>42432</v>
      </c>
      <c r="D4054">
        <v>1037022454355</v>
      </c>
      <c r="E4054">
        <v>1</v>
      </c>
      <c r="F4054">
        <v>6089715948</v>
      </c>
      <c r="G4054">
        <v>20020</v>
      </c>
      <c r="H4054" t="s">
        <v>40297</v>
      </c>
      <c r="I4054">
        <v>19939</v>
      </c>
      <c r="J4054">
        <v>50</v>
      </c>
      <c r="K4054">
        <v>60</v>
      </c>
    </row>
    <row r="4055" spans="1:11">
      <c r="A4055">
        <v>90</v>
      </c>
      <c r="B4055" t="b">
        <v>0</v>
      </c>
      <c r="C4055" t="s">
        <v>44375</v>
      </c>
      <c r="D4055">
        <v>1037022454355</v>
      </c>
      <c r="E4055">
        <v>1</v>
      </c>
      <c r="F4055">
        <v>6070263681</v>
      </c>
      <c r="G4055">
        <v>800000</v>
      </c>
      <c r="H4055" t="s">
        <v>40297</v>
      </c>
      <c r="I4055">
        <v>19946</v>
      </c>
      <c r="J4055">
        <v>37</v>
      </c>
      <c r="K4055">
        <v>37</v>
      </c>
    </row>
    <row r="4056" spans="1:11">
      <c r="A4056">
        <v>90</v>
      </c>
      <c r="B4056" t="b">
        <v>0</v>
      </c>
      <c r="C4056" t="s">
        <v>43711</v>
      </c>
      <c r="D4056">
        <v>1037022454355</v>
      </c>
      <c r="E4056">
        <v>1</v>
      </c>
      <c r="F4056">
        <v>6106828777</v>
      </c>
      <c r="G4056">
        <v>30000</v>
      </c>
      <c r="H4056" t="s">
        <v>40297</v>
      </c>
      <c r="I4056">
        <v>19946</v>
      </c>
      <c r="J4056">
        <v>31</v>
      </c>
      <c r="K4056">
        <v>35</v>
      </c>
    </row>
    <row r="4057" spans="1:11">
      <c r="A4057">
        <v>90</v>
      </c>
      <c r="B4057" t="b">
        <v>0</v>
      </c>
      <c r="C4057" t="s">
        <v>44435</v>
      </c>
      <c r="D4057">
        <v>1037022454355</v>
      </c>
      <c r="E4057">
        <v>1</v>
      </c>
      <c r="F4057">
        <v>6070263990</v>
      </c>
      <c r="G4057">
        <v>800000</v>
      </c>
      <c r="H4057" t="s">
        <v>40297</v>
      </c>
      <c r="I4057">
        <v>19952</v>
      </c>
      <c r="J4057">
        <v>37</v>
      </c>
      <c r="K4057">
        <v>37</v>
      </c>
    </row>
    <row r="4058" spans="1:11">
      <c r="A4058">
        <v>90</v>
      </c>
      <c r="B4058" t="b">
        <v>0</v>
      </c>
      <c r="C4058" t="s">
        <v>45142</v>
      </c>
      <c r="D4058">
        <v>1037022454355</v>
      </c>
      <c r="E4058">
        <v>1</v>
      </c>
      <c r="F4058">
        <v>6106834990</v>
      </c>
      <c r="G4058">
        <v>35000</v>
      </c>
      <c r="H4058" t="s">
        <v>40297</v>
      </c>
      <c r="I4058">
        <v>19952</v>
      </c>
      <c r="J4058">
        <v>42</v>
      </c>
      <c r="K4058">
        <v>50</v>
      </c>
    </row>
    <row r="4059" spans="1:11">
      <c r="A4059">
        <v>90</v>
      </c>
      <c r="B4059" t="b">
        <v>0</v>
      </c>
      <c r="C4059" t="s">
        <v>43228</v>
      </c>
      <c r="D4059">
        <v>1037022454355</v>
      </c>
      <c r="E4059">
        <v>1</v>
      </c>
      <c r="F4059">
        <v>6081529063</v>
      </c>
      <c r="G4059">
        <v>450.1</v>
      </c>
      <c r="H4059" t="s">
        <v>40297</v>
      </c>
      <c r="I4059">
        <v>19962</v>
      </c>
      <c r="J4059">
        <v>40</v>
      </c>
      <c r="K4059">
        <v>40</v>
      </c>
    </row>
    <row r="4060" spans="1:11">
      <c r="A4060">
        <v>90</v>
      </c>
      <c r="B4060" t="b">
        <v>0</v>
      </c>
      <c r="C4060" t="s">
        <v>40538</v>
      </c>
      <c r="D4060">
        <v>1037022454355</v>
      </c>
      <c r="E4060">
        <v>1</v>
      </c>
      <c r="F4060">
        <v>6083413517</v>
      </c>
      <c r="G4060">
        <v>1100</v>
      </c>
      <c r="H4060" t="s">
        <v>40297</v>
      </c>
      <c r="I4060">
        <v>19988</v>
      </c>
      <c r="J4060">
        <v>7400</v>
      </c>
      <c r="K4060">
        <v>10000</v>
      </c>
    </row>
    <row r="4061" spans="1:11">
      <c r="A4061">
        <v>90</v>
      </c>
      <c r="B4061" t="b">
        <v>0</v>
      </c>
      <c r="C4061" t="s">
        <v>46295</v>
      </c>
      <c r="D4061">
        <v>1037022454355</v>
      </c>
      <c r="E4061">
        <v>1</v>
      </c>
      <c r="F4061">
        <v>6073853055</v>
      </c>
      <c r="G4061">
        <v>79000</v>
      </c>
      <c r="H4061" t="s">
        <v>40297</v>
      </c>
      <c r="I4061">
        <v>20014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46426</v>
      </c>
      <c r="D4062">
        <v>1037022454355</v>
      </c>
      <c r="E4062">
        <v>1</v>
      </c>
      <c r="F4062">
        <v>6073853919</v>
      </c>
      <c r="G4062">
        <v>24500</v>
      </c>
      <c r="H4062" t="s">
        <v>40297</v>
      </c>
      <c r="I4062">
        <v>20020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42911</v>
      </c>
      <c r="D4063">
        <v>1037022454355</v>
      </c>
      <c r="E4063">
        <v>1</v>
      </c>
      <c r="F4063">
        <v>6072155546</v>
      </c>
      <c r="G4063">
        <v>1764000</v>
      </c>
      <c r="H4063" t="s">
        <v>40297</v>
      </c>
      <c r="I4063">
        <v>20026</v>
      </c>
      <c r="J4063">
        <v>90</v>
      </c>
      <c r="K4063">
        <v>102</v>
      </c>
    </row>
    <row r="4064" spans="1:11">
      <c r="A4064">
        <v>90</v>
      </c>
      <c r="B4064" t="b">
        <v>0</v>
      </c>
      <c r="C4064" t="s">
        <v>42776</v>
      </c>
      <c r="D4064">
        <v>1037022454355</v>
      </c>
      <c r="E4064">
        <v>1</v>
      </c>
      <c r="F4064">
        <v>6072154622</v>
      </c>
      <c r="G4064">
        <v>1654000</v>
      </c>
      <c r="H4064" t="s">
        <v>40297</v>
      </c>
      <c r="I4064">
        <v>20028</v>
      </c>
      <c r="J4064">
        <v>152</v>
      </c>
      <c r="K4064">
        <v>152</v>
      </c>
    </row>
    <row r="4065" spans="1:11">
      <c r="A4065">
        <v>90</v>
      </c>
      <c r="B4065" t="b">
        <v>0</v>
      </c>
      <c r="C4065" t="s">
        <v>42653</v>
      </c>
      <c r="D4065">
        <v>1037022454355</v>
      </c>
      <c r="E4065">
        <v>1</v>
      </c>
      <c r="F4065">
        <v>6072153829</v>
      </c>
      <c r="G4065">
        <v>1680000</v>
      </c>
      <c r="H4065" t="s">
        <v>40297</v>
      </c>
      <c r="I4065">
        <v>20030</v>
      </c>
      <c r="J4065">
        <v>78</v>
      </c>
      <c r="K4065">
        <v>102</v>
      </c>
    </row>
    <row r="4066" spans="1:11">
      <c r="A4066">
        <v>90</v>
      </c>
      <c r="B4066" t="b">
        <v>0</v>
      </c>
      <c r="C4066" t="s">
        <v>42966</v>
      </c>
      <c r="D4066">
        <v>1037022454355</v>
      </c>
      <c r="E4066">
        <v>1</v>
      </c>
      <c r="F4066">
        <v>6072155931</v>
      </c>
      <c r="G4066">
        <v>1715000</v>
      </c>
      <c r="H4066" t="s">
        <v>40297</v>
      </c>
      <c r="I4066">
        <v>20032</v>
      </c>
      <c r="J4066">
        <v>165</v>
      </c>
      <c r="K4066">
        <v>183</v>
      </c>
    </row>
    <row r="4067" spans="1:11">
      <c r="A4067">
        <v>90</v>
      </c>
      <c r="B4067" t="b">
        <v>0</v>
      </c>
      <c r="C4067" t="s">
        <v>42170</v>
      </c>
      <c r="D4067">
        <v>1037022454355</v>
      </c>
      <c r="E4067">
        <v>1</v>
      </c>
      <c r="F4067">
        <v>6105541203</v>
      </c>
      <c r="G4067">
        <v>1714000</v>
      </c>
      <c r="H4067" t="s">
        <v>40297</v>
      </c>
      <c r="I4067">
        <v>20032</v>
      </c>
      <c r="J4067">
        <v>6</v>
      </c>
      <c r="K4067">
        <v>8</v>
      </c>
    </row>
    <row r="4068" spans="1:11">
      <c r="A4068">
        <v>90</v>
      </c>
      <c r="B4068" t="b">
        <v>0</v>
      </c>
      <c r="C4068" t="s">
        <v>41620</v>
      </c>
      <c r="D4068">
        <v>1037022454355</v>
      </c>
      <c r="E4068">
        <v>1</v>
      </c>
      <c r="F4068">
        <v>6118710724</v>
      </c>
      <c r="G4068">
        <v>300100000</v>
      </c>
      <c r="H4068" t="s">
        <v>40297</v>
      </c>
      <c r="I4068">
        <v>20063</v>
      </c>
      <c r="J4068">
        <v>1</v>
      </c>
      <c r="K4068">
        <v>2</v>
      </c>
    </row>
    <row r="4069" spans="1:11">
      <c r="A4069">
        <v>90</v>
      </c>
      <c r="B4069" t="b">
        <v>0</v>
      </c>
      <c r="C4069" t="s">
        <v>43318</v>
      </c>
      <c r="D4069">
        <v>1037022454355</v>
      </c>
      <c r="E4069">
        <v>1</v>
      </c>
      <c r="F4069">
        <v>6068750095</v>
      </c>
      <c r="G4069">
        <v>35000</v>
      </c>
      <c r="H4069" t="s">
        <v>40297</v>
      </c>
      <c r="I4069">
        <v>20115</v>
      </c>
      <c r="J4069">
        <v>586</v>
      </c>
      <c r="K4069">
        <v>586</v>
      </c>
    </row>
    <row r="4070" spans="1:11">
      <c r="A4070">
        <v>90</v>
      </c>
      <c r="B4070" t="b">
        <v>0</v>
      </c>
      <c r="C4070" t="s">
        <v>44740</v>
      </c>
      <c r="D4070">
        <v>1037022454355</v>
      </c>
      <c r="E4070">
        <v>1</v>
      </c>
      <c r="F4070">
        <v>6081603520</v>
      </c>
      <c r="G4070">
        <v>274500000</v>
      </c>
      <c r="H4070" t="s">
        <v>40297</v>
      </c>
      <c r="I4070">
        <v>20125</v>
      </c>
      <c r="J4070">
        <v>1</v>
      </c>
      <c r="K4070">
        <v>1</v>
      </c>
    </row>
    <row r="4071" spans="1:11">
      <c r="A4071">
        <v>90</v>
      </c>
      <c r="B4071" t="b">
        <v>0</v>
      </c>
      <c r="C4071" t="s">
        <v>45211</v>
      </c>
      <c r="D4071">
        <v>1037022454355</v>
      </c>
      <c r="E4071">
        <v>1</v>
      </c>
      <c r="F4071">
        <v>6081344246</v>
      </c>
      <c r="G4071">
        <v>274400000</v>
      </c>
      <c r="H4071" t="s">
        <v>40297</v>
      </c>
      <c r="I4071">
        <v>20125</v>
      </c>
      <c r="J4071">
        <v>1</v>
      </c>
      <c r="K4071">
        <v>2</v>
      </c>
    </row>
    <row r="4072" spans="1:11">
      <c r="A4072">
        <v>90</v>
      </c>
      <c r="B4072" t="b">
        <v>0</v>
      </c>
      <c r="C4072" t="s">
        <v>42610</v>
      </c>
      <c r="D4072">
        <v>1037022454355</v>
      </c>
      <c r="E4072">
        <v>1</v>
      </c>
      <c r="F4072">
        <v>6103971295</v>
      </c>
      <c r="G4072">
        <v>274300000</v>
      </c>
      <c r="H4072" t="s">
        <v>40297</v>
      </c>
      <c r="I4072">
        <v>20125</v>
      </c>
      <c r="J4072">
        <v>1</v>
      </c>
      <c r="K4072">
        <v>1</v>
      </c>
    </row>
    <row r="4073" spans="1:11">
      <c r="A4073">
        <v>90</v>
      </c>
      <c r="B4073" t="b">
        <v>0</v>
      </c>
      <c r="C4073" t="s">
        <v>46415</v>
      </c>
      <c r="D4073">
        <v>1037022454355</v>
      </c>
      <c r="E4073">
        <v>1</v>
      </c>
      <c r="F4073">
        <v>6127152550</v>
      </c>
      <c r="G4073">
        <v>256000000</v>
      </c>
      <c r="H4073" t="s">
        <v>40297</v>
      </c>
      <c r="I4073">
        <v>20125</v>
      </c>
      <c r="J4073">
        <v>3</v>
      </c>
      <c r="K4073">
        <v>3</v>
      </c>
    </row>
    <row r="4074" spans="1:11">
      <c r="A4074">
        <v>90</v>
      </c>
      <c r="B4074" t="b">
        <v>0</v>
      </c>
      <c r="C4074" t="s">
        <v>45777</v>
      </c>
      <c r="D4074">
        <v>1037022454355</v>
      </c>
      <c r="E4074">
        <v>1</v>
      </c>
      <c r="F4074">
        <v>6121128409</v>
      </c>
      <c r="G4074">
        <v>255900000</v>
      </c>
      <c r="H4074" t="s">
        <v>40297</v>
      </c>
      <c r="I4074">
        <v>20125</v>
      </c>
      <c r="J4074">
        <v>1</v>
      </c>
      <c r="K4074">
        <v>3</v>
      </c>
    </row>
    <row r="4075" spans="1:11">
      <c r="A4075">
        <v>90</v>
      </c>
      <c r="B4075" t="b">
        <v>0</v>
      </c>
      <c r="C4075" t="s">
        <v>45414</v>
      </c>
      <c r="D4075">
        <v>1037022454355</v>
      </c>
      <c r="E4075">
        <v>1</v>
      </c>
      <c r="F4075">
        <v>6123288482</v>
      </c>
      <c r="G4075">
        <v>15000000</v>
      </c>
      <c r="H4075" t="s">
        <v>40297</v>
      </c>
      <c r="I4075">
        <v>20199</v>
      </c>
      <c r="J4075">
        <v>1</v>
      </c>
      <c r="K4075">
        <v>3</v>
      </c>
    </row>
    <row r="4076" spans="1:11">
      <c r="A4076">
        <v>90</v>
      </c>
      <c r="B4076" t="b">
        <v>0</v>
      </c>
      <c r="C4076" t="s">
        <v>44366</v>
      </c>
      <c r="D4076">
        <v>1037022454355</v>
      </c>
      <c r="E4076">
        <v>1</v>
      </c>
      <c r="F4076">
        <v>6069280596</v>
      </c>
      <c r="G4076">
        <v>84900000</v>
      </c>
      <c r="H4076" t="s">
        <v>40297</v>
      </c>
      <c r="I4076">
        <v>20280</v>
      </c>
      <c r="J4076">
        <v>1</v>
      </c>
      <c r="K4076">
        <v>1</v>
      </c>
    </row>
    <row r="4077" spans="1:11">
      <c r="A4077">
        <v>90</v>
      </c>
      <c r="B4077" t="b">
        <v>0</v>
      </c>
      <c r="C4077" t="s">
        <v>42261</v>
      </c>
      <c r="D4077">
        <v>1037022454355</v>
      </c>
      <c r="E4077">
        <v>1</v>
      </c>
      <c r="F4077">
        <v>6123185575</v>
      </c>
      <c r="G4077">
        <v>82410000</v>
      </c>
      <c r="H4077" t="s">
        <v>40297</v>
      </c>
      <c r="I4077">
        <v>20280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45977</v>
      </c>
      <c r="D4078">
        <v>1037022454355</v>
      </c>
      <c r="E4078">
        <v>1</v>
      </c>
      <c r="F4078">
        <v>6129033949</v>
      </c>
      <c r="G4078">
        <v>82400000</v>
      </c>
      <c r="H4078" t="s">
        <v>40297</v>
      </c>
      <c r="I4078">
        <v>20280</v>
      </c>
      <c r="J4078">
        <v>1</v>
      </c>
      <c r="K4078">
        <v>1</v>
      </c>
    </row>
    <row r="4079" spans="1:11">
      <c r="A4079">
        <v>90</v>
      </c>
      <c r="B4079" t="b">
        <v>0</v>
      </c>
      <c r="C4079" t="s">
        <v>43324</v>
      </c>
      <c r="D4079">
        <v>1037022454355</v>
      </c>
      <c r="E4079">
        <v>1</v>
      </c>
      <c r="F4079">
        <v>6088017714</v>
      </c>
      <c r="G4079">
        <v>300</v>
      </c>
      <c r="H4079" t="s">
        <v>40297</v>
      </c>
      <c r="I4079">
        <v>20306</v>
      </c>
      <c r="J4079">
        <v>7330</v>
      </c>
      <c r="K4079">
        <v>10000</v>
      </c>
    </row>
    <row r="4080" spans="1:11">
      <c r="A4080">
        <v>90</v>
      </c>
      <c r="B4080" t="b">
        <v>0</v>
      </c>
      <c r="C4080" t="s">
        <v>43579</v>
      </c>
      <c r="D4080">
        <v>1037022454355</v>
      </c>
      <c r="E4080">
        <v>1</v>
      </c>
      <c r="F4080">
        <v>6106303667</v>
      </c>
      <c r="G4080">
        <v>690</v>
      </c>
      <c r="H4080" t="s">
        <v>40297</v>
      </c>
      <c r="I4080">
        <v>20307</v>
      </c>
      <c r="J4080">
        <v>15000</v>
      </c>
      <c r="K4080">
        <v>15000</v>
      </c>
    </row>
    <row r="4081" spans="1:11">
      <c r="A4081">
        <v>90</v>
      </c>
      <c r="B4081" t="b">
        <v>0</v>
      </c>
      <c r="C4081" t="s">
        <v>41023</v>
      </c>
      <c r="D4081">
        <v>1037022454355</v>
      </c>
      <c r="E4081">
        <v>1</v>
      </c>
      <c r="F4081">
        <v>6108385466</v>
      </c>
      <c r="G4081">
        <v>300</v>
      </c>
      <c r="H4081" t="s">
        <v>40297</v>
      </c>
      <c r="I4081">
        <v>20307</v>
      </c>
      <c r="J4081">
        <v>12840</v>
      </c>
      <c r="K4081">
        <v>15000</v>
      </c>
    </row>
    <row r="4082" spans="1:11">
      <c r="A4082">
        <v>30</v>
      </c>
      <c r="B4082" t="b">
        <v>0</v>
      </c>
      <c r="C4082" t="s">
        <v>41989</v>
      </c>
      <c r="D4082">
        <v>1037022454355</v>
      </c>
      <c r="E4082">
        <v>1</v>
      </c>
      <c r="F4082">
        <v>6112093683</v>
      </c>
      <c r="G4082">
        <v>300</v>
      </c>
      <c r="H4082" t="s">
        <v>40297</v>
      </c>
      <c r="I4082">
        <v>20307</v>
      </c>
      <c r="J4082">
        <v>20000</v>
      </c>
      <c r="K4082">
        <v>20000</v>
      </c>
    </row>
    <row r="4083" spans="1:11">
      <c r="A4083">
        <v>90</v>
      </c>
      <c r="B4083" t="b">
        <v>0</v>
      </c>
      <c r="C4083" t="s">
        <v>45298</v>
      </c>
      <c r="D4083">
        <v>1037022454355</v>
      </c>
      <c r="E4083">
        <v>1</v>
      </c>
      <c r="F4083">
        <v>6120535381</v>
      </c>
      <c r="G4083">
        <v>2899</v>
      </c>
      <c r="H4083" t="s">
        <v>40297</v>
      </c>
      <c r="I4083">
        <v>20308</v>
      </c>
      <c r="J4083">
        <v>9760</v>
      </c>
      <c r="K4083">
        <v>11260</v>
      </c>
    </row>
    <row r="4084" spans="1:11">
      <c r="A4084">
        <v>90</v>
      </c>
      <c r="B4084" t="b">
        <v>0</v>
      </c>
      <c r="C4084" t="s">
        <v>42486</v>
      </c>
      <c r="D4084">
        <v>1037022454355</v>
      </c>
      <c r="E4084">
        <v>1</v>
      </c>
      <c r="F4084">
        <v>6092862153</v>
      </c>
      <c r="G4084">
        <v>1972000</v>
      </c>
      <c r="H4084" t="s">
        <v>40297</v>
      </c>
      <c r="I4084">
        <v>20347</v>
      </c>
      <c r="J4084">
        <v>7</v>
      </c>
      <c r="K4084">
        <v>7</v>
      </c>
    </row>
    <row r="4085" spans="1:11">
      <c r="A4085">
        <v>90</v>
      </c>
      <c r="B4085" t="b">
        <v>0</v>
      </c>
      <c r="C4085" t="s">
        <v>41739</v>
      </c>
      <c r="D4085">
        <v>1037022454355</v>
      </c>
      <c r="E4085">
        <v>1</v>
      </c>
      <c r="F4085">
        <v>6090465311</v>
      </c>
      <c r="G4085">
        <v>1971000</v>
      </c>
      <c r="H4085" t="s">
        <v>40297</v>
      </c>
      <c r="I4085">
        <v>20347</v>
      </c>
      <c r="J4085">
        <v>2</v>
      </c>
      <c r="K4085">
        <v>5</v>
      </c>
    </row>
    <row r="4086" spans="1:11">
      <c r="A4086">
        <v>90</v>
      </c>
      <c r="B4086" t="b">
        <v>0</v>
      </c>
      <c r="C4086" t="s">
        <v>42237</v>
      </c>
      <c r="D4086">
        <v>1037022454355</v>
      </c>
      <c r="E4086">
        <v>1</v>
      </c>
      <c r="F4086">
        <v>6100167728</v>
      </c>
      <c r="G4086">
        <v>1950000</v>
      </c>
      <c r="H4086" t="s">
        <v>40297</v>
      </c>
      <c r="I4086">
        <v>20347</v>
      </c>
      <c r="J4086">
        <v>1</v>
      </c>
      <c r="K4086">
        <v>1</v>
      </c>
    </row>
    <row r="4087" spans="1:11">
      <c r="A4087">
        <v>90</v>
      </c>
      <c r="B4087" t="b">
        <v>0</v>
      </c>
      <c r="C4087" t="s">
        <v>40593</v>
      </c>
      <c r="D4087">
        <v>1037022454355</v>
      </c>
      <c r="E4087">
        <v>1</v>
      </c>
      <c r="F4087">
        <v>6101108614</v>
      </c>
      <c r="G4087">
        <v>1820000</v>
      </c>
      <c r="H4087" t="s">
        <v>40297</v>
      </c>
      <c r="I4087">
        <v>20347</v>
      </c>
      <c r="J4087">
        <v>1</v>
      </c>
      <c r="K4087">
        <v>1</v>
      </c>
    </row>
    <row r="4088" spans="1:11">
      <c r="A4088">
        <v>90</v>
      </c>
      <c r="B4088" t="b">
        <v>0</v>
      </c>
      <c r="C4088" t="s">
        <v>44576</v>
      </c>
      <c r="D4088">
        <v>1037022454355</v>
      </c>
      <c r="E4088">
        <v>1</v>
      </c>
      <c r="F4088">
        <v>6073410549</v>
      </c>
      <c r="G4088">
        <v>1798000</v>
      </c>
      <c r="H4088" t="s">
        <v>40297</v>
      </c>
      <c r="I4088">
        <v>20347</v>
      </c>
      <c r="J4088">
        <v>3</v>
      </c>
      <c r="K4088">
        <v>25</v>
      </c>
    </row>
    <row r="4089" spans="1:11">
      <c r="A4089">
        <v>90</v>
      </c>
      <c r="B4089" t="b">
        <v>0</v>
      </c>
      <c r="C4089" t="s">
        <v>41336</v>
      </c>
      <c r="D4089">
        <v>1037022454355</v>
      </c>
      <c r="E4089">
        <v>1</v>
      </c>
      <c r="F4089">
        <v>6080042812</v>
      </c>
      <c r="G4089">
        <v>1690000</v>
      </c>
      <c r="H4089" t="s">
        <v>40297</v>
      </c>
      <c r="I4089">
        <v>20347</v>
      </c>
      <c r="J4089">
        <v>2</v>
      </c>
      <c r="K4089">
        <v>2</v>
      </c>
    </row>
    <row r="4090" spans="1:11">
      <c r="A4090">
        <v>90</v>
      </c>
      <c r="B4090" t="b">
        <v>0</v>
      </c>
      <c r="C4090" t="s">
        <v>41017</v>
      </c>
      <c r="D4090">
        <v>1037022454355</v>
      </c>
      <c r="E4090">
        <v>1</v>
      </c>
      <c r="F4090">
        <v>6125260967</v>
      </c>
      <c r="G4090">
        <v>1675000</v>
      </c>
      <c r="H4090" t="s">
        <v>40297</v>
      </c>
      <c r="I4090">
        <v>20347</v>
      </c>
      <c r="J4090">
        <v>14</v>
      </c>
      <c r="K4090">
        <v>17</v>
      </c>
    </row>
    <row r="4091" spans="1:11">
      <c r="A4091">
        <v>90</v>
      </c>
      <c r="B4091" t="b">
        <v>0</v>
      </c>
      <c r="C4091" t="s">
        <v>46375</v>
      </c>
      <c r="D4091">
        <v>1037022454355</v>
      </c>
      <c r="E4091">
        <v>1</v>
      </c>
      <c r="F4091">
        <v>6080227142</v>
      </c>
      <c r="G4091">
        <v>1674000</v>
      </c>
      <c r="H4091" t="s">
        <v>40297</v>
      </c>
      <c r="I4091">
        <v>20347</v>
      </c>
      <c r="J4091">
        <v>65</v>
      </c>
      <c r="K4091">
        <v>90</v>
      </c>
    </row>
    <row r="4092" spans="1:11">
      <c r="A4092">
        <v>90</v>
      </c>
      <c r="B4092" t="b">
        <v>0</v>
      </c>
      <c r="C4092" t="s">
        <v>47143</v>
      </c>
      <c r="D4092">
        <v>1037022454355</v>
      </c>
      <c r="E4092">
        <v>1</v>
      </c>
      <c r="F4092">
        <v>6102072228</v>
      </c>
      <c r="G4092">
        <v>1650000</v>
      </c>
      <c r="H4092" t="s">
        <v>40297</v>
      </c>
      <c r="I4092">
        <v>20347</v>
      </c>
      <c r="J4092">
        <v>30</v>
      </c>
      <c r="K4092">
        <v>37</v>
      </c>
    </row>
    <row r="4093" spans="1:11">
      <c r="A4093">
        <v>90</v>
      </c>
      <c r="B4093" t="b">
        <v>0</v>
      </c>
      <c r="C4093" t="s">
        <v>43089</v>
      </c>
      <c r="D4093">
        <v>1037022454355</v>
      </c>
      <c r="E4093">
        <v>1</v>
      </c>
      <c r="F4093">
        <v>6114886097</v>
      </c>
      <c r="G4093">
        <v>2250000</v>
      </c>
      <c r="H4093" t="s">
        <v>40297</v>
      </c>
      <c r="I4093">
        <v>20349</v>
      </c>
      <c r="J4093">
        <v>17</v>
      </c>
      <c r="K4093">
        <v>25</v>
      </c>
    </row>
    <row r="4094" spans="1:11">
      <c r="A4094">
        <v>90</v>
      </c>
      <c r="B4094" t="b">
        <v>0</v>
      </c>
      <c r="C4094" t="s">
        <v>45254</v>
      </c>
      <c r="D4094">
        <v>1037022454355</v>
      </c>
      <c r="E4094">
        <v>1</v>
      </c>
      <c r="F4094">
        <v>6121452559</v>
      </c>
      <c r="G4094">
        <v>2250000</v>
      </c>
      <c r="H4094" t="s">
        <v>40297</v>
      </c>
      <c r="I4094">
        <v>20349</v>
      </c>
      <c r="J4094">
        <v>2</v>
      </c>
      <c r="K4094">
        <v>2</v>
      </c>
    </row>
    <row r="4095" spans="1:11">
      <c r="A4095">
        <v>90</v>
      </c>
      <c r="B4095" t="b">
        <v>0</v>
      </c>
      <c r="C4095" t="s">
        <v>44522</v>
      </c>
      <c r="D4095">
        <v>1037022454355</v>
      </c>
      <c r="E4095">
        <v>1</v>
      </c>
      <c r="F4095">
        <v>6124659377</v>
      </c>
      <c r="G4095">
        <v>4525000</v>
      </c>
      <c r="H4095" t="s">
        <v>40297</v>
      </c>
      <c r="I4095">
        <v>20351</v>
      </c>
      <c r="J4095">
        <v>9</v>
      </c>
      <c r="K4095">
        <v>10</v>
      </c>
    </row>
    <row r="4096" spans="1:11">
      <c r="A4096">
        <v>90</v>
      </c>
      <c r="B4096" t="b">
        <v>0</v>
      </c>
      <c r="C4096" t="s">
        <v>46333</v>
      </c>
      <c r="D4096">
        <v>1037022454355</v>
      </c>
      <c r="E4096">
        <v>1</v>
      </c>
      <c r="F4096">
        <v>6126140086</v>
      </c>
      <c r="G4096">
        <v>4523000</v>
      </c>
      <c r="H4096" t="s">
        <v>40297</v>
      </c>
      <c r="I4096">
        <v>20351</v>
      </c>
      <c r="J4096">
        <v>21</v>
      </c>
      <c r="K4096">
        <v>25</v>
      </c>
    </row>
    <row r="4097" spans="1:11">
      <c r="A4097">
        <v>14</v>
      </c>
      <c r="B4097" t="b">
        <v>0</v>
      </c>
      <c r="C4097" t="s">
        <v>47300</v>
      </c>
      <c r="D4097">
        <v>1037022454355</v>
      </c>
      <c r="E4097">
        <v>1</v>
      </c>
      <c r="F4097">
        <v>6131338117</v>
      </c>
      <c r="G4097">
        <v>4522000</v>
      </c>
      <c r="H4097" t="s">
        <v>40297</v>
      </c>
      <c r="I4097">
        <v>20351</v>
      </c>
      <c r="J4097">
        <v>30</v>
      </c>
      <c r="K4097">
        <v>30</v>
      </c>
    </row>
    <row r="4098" spans="1:11">
      <c r="A4098">
        <v>14</v>
      </c>
      <c r="B4098" t="b">
        <v>0</v>
      </c>
      <c r="C4098" t="s">
        <v>46328</v>
      </c>
      <c r="D4098">
        <v>1037022454355</v>
      </c>
      <c r="E4098">
        <v>1</v>
      </c>
      <c r="F4098">
        <v>6124403364</v>
      </c>
      <c r="G4098">
        <v>4522000</v>
      </c>
      <c r="H4098" t="s">
        <v>40297</v>
      </c>
      <c r="I4098">
        <v>20351</v>
      </c>
      <c r="J4098">
        <v>1</v>
      </c>
      <c r="K4098">
        <v>22</v>
      </c>
    </row>
    <row r="4099" spans="1:11">
      <c r="A4099">
        <v>90</v>
      </c>
      <c r="B4099" t="b">
        <v>0</v>
      </c>
      <c r="C4099" t="s">
        <v>43996</v>
      </c>
      <c r="D4099">
        <v>1037022454355</v>
      </c>
      <c r="E4099">
        <v>1</v>
      </c>
      <c r="F4099">
        <v>6077797974</v>
      </c>
      <c r="G4099">
        <v>74480000</v>
      </c>
      <c r="H4099" t="s">
        <v>40297</v>
      </c>
      <c r="I4099">
        <v>20353</v>
      </c>
      <c r="J4099">
        <v>5</v>
      </c>
      <c r="K4099">
        <v>5</v>
      </c>
    </row>
    <row r="4100" spans="1:11">
      <c r="A4100">
        <v>90</v>
      </c>
      <c r="B4100" t="b">
        <v>0</v>
      </c>
      <c r="C4100" t="s">
        <v>43170</v>
      </c>
      <c r="D4100">
        <v>1037022454355</v>
      </c>
      <c r="E4100">
        <v>1</v>
      </c>
      <c r="F4100">
        <v>6068159379</v>
      </c>
      <c r="G4100">
        <v>8987000</v>
      </c>
      <c r="H4100" t="s">
        <v>40297</v>
      </c>
      <c r="I4100">
        <v>20353</v>
      </c>
      <c r="J4100">
        <v>1</v>
      </c>
      <c r="K4100">
        <v>5</v>
      </c>
    </row>
    <row r="4101" spans="1:11">
      <c r="A4101">
        <v>90</v>
      </c>
      <c r="B4101" t="b">
        <v>0</v>
      </c>
      <c r="C4101" t="s">
        <v>45302</v>
      </c>
      <c r="D4101">
        <v>1037022454355</v>
      </c>
      <c r="E4101">
        <v>1</v>
      </c>
      <c r="F4101">
        <v>6077805915</v>
      </c>
      <c r="G4101">
        <v>8480000</v>
      </c>
      <c r="H4101" t="s">
        <v>40297</v>
      </c>
      <c r="I4101">
        <v>20353</v>
      </c>
      <c r="J4101">
        <v>4</v>
      </c>
      <c r="K4101">
        <v>7</v>
      </c>
    </row>
    <row r="4102" spans="1:11">
      <c r="A4102">
        <v>90</v>
      </c>
      <c r="B4102" t="b">
        <v>0</v>
      </c>
      <c r="C4102" t="s">
        <v>42865</v>
      </c>
      <c r="D4102">
        <v>1037022454355</v>
      </c>
      <c r="E4102">
        <v>1</v>
      </c>
      <c r="F4102">
        <v>6081854527</v>
      </c>
      <c r="G4102">
        <v>7576000</v>
      </c>
      <c r="H4102" t="s">
        <v>40297</v>
      </c>
      <c r="I4102">
        <v>20353</v>
      </c>
      <c r="J4102">
        <v>1</v>
      </c>
      <c r="K4102">
        <v>1</v>
      </c>
    </row>
    <row r="4103" spans="1:11">
      <c r="A4103">
        <v>90</v>
      </c>
      <c r="B4103" t="b">
        <v>0</v>
      </c>
      <c r="C4103" t="s">
        <v>41820</v>
      </c>
      <c r="D4103">
        <v>1037022454355</v>
      </c>
      <c r="E4103">
        <v>1</v>
      </c>
      <c r="F4103">
        <v>6081749515</v>
      </c>
      <c r="G4103">
        <v>7550000</v>
      </c>
      <c r="H4103" t="s">
        <v>40297</v>
      </c>
      <c r="I4103">
        <v>20353</v>
      </c>
      <c r="J4103">
        <v>105</v>
      </c>
      <c r="K4103">
        <v>105</v>
      </c>
    </row>
    <row r="4104" spans="1:11">
      <c r="A4104">
        <v>90</v>
      </c>
      <c r="B4104" t="b">
        <v>0</v>
      </c>
      <c r="C4104" t="s">
        <v>41769</v>
      </c>
      <c r="D4104">
        <v>1037022454355</v>
      </c>
      <c r="E4104">
        <v>1</v>
      </c>
      <c r="F4104">
        <v>6088597745</v>
      </c>
      <c r="G4104">
        <v>7541000</v>
      </c>
      <c r="H4104" t="s">
        <v>40297</v>
      </c>
      <c r="I4104">
        <v>20353</v>
      </c>
      <c r="J4104">
        <v>12</v>
      </c>
      <c r="K4104">
        <v>13</v>
      </c>
    </row>
    <row r="4105" spans="1:11">
      <c r="A4105">
        <v>90</v>
      </c>
      <c r="B4105" t="b">
        <v>0</v>
      </c>
      <c r="C4105" t="s">
        <v>41607</v>
      </c>
      <c r="D4105">
        <v>1037022454355</v>
      </c>
      <c r="E4105">
        <v>1</v>
      </c>
      <c r="F4105">
        <v>6089383301</v>
      </c>
      <c r="G4105">
        <v>7500000</v>
      </c>
      <c r="H4105" t="s">
        <v>40297</v>
      </c>
      <c r="I4105">
        <v>20353</v>
      </c>
      <c r="J4105">
        <v>1</v>
      </c>
      <c r="K4105">
        <v>1</v>
      </c>
    </row>
    <row r="4106" spans="1:11">
      <c r="A4106">
        <v>90</v>
      </c>
      <c r="B4106" t="b">
        <v>0</v>
      </c>
      <c r="C4106" t="s">
        <v>40514</v>
      </c>
      <c r="D4106">
        <v>1037022454355</v>
      </c>
      <c r="E4106">
        <v>1</v>
      </c>
      <c r="F4106">
        <v>6094554457</v>
      </c>
      <c r="G4106">
        <v>7485000</v>
      </c>
      <c r="H4106" t="s">
        <v>40297</v>
      </c>
      <c r="I4106">
        <v>20353</v>
      </c>
      <c r="J4106">
        <v>1</v>
      </c>
      <c r="K4106">
        <v>1</v>
      </c>
    </row>
    <row r="4107" spans="1:11">
      <c r="A4107">
        <v>90</v>
      </c>
      <c r="B4107" t="b">
        <v>0</v>
      </c>
      <c r="C4107" t="s">
        <v>44121</v>
      </c>
      <c r="D4107">
        <v>1037022454355</v>
      </c>
      <c r="E4107">
        <v>1</v>
      </c>
      <c r="F4107">
        <v>6081272228</v>
      </c>
      <c r="G4107">
        <v>7482000</v>
      </c>
      <c r="H4107" t="s">
        <v>40297</v>
      </c>
      <c r="I4107">
        <v>20353</v>
      </c>
      <c r="J4107">
        <v>14</v>
      </c>
      <c r="K4107">
        <v>25</v>
      </c>
    </row>
    <row r="4108" spans="1:11">
      <c r="A4108">
        <v>90</v>
      </c>
      <c r="B4108" t="b">
        <v>0</v>
      </c>
      <c r="C4108" t="s">
        <v>45678</v>
      </c>
      <c r="D4108">
        <v>1037022454355</v>
      </c>
      <c r="E4108">
        <v>1</v>
      </c>
      <c r="F4108">
        <v>6116244930</v>
      </c>
      <c r="G4108">
        <v>7480000</v>
      </c>
      <c r="H4108" t="s">
        <v>40297</v>
      </c>
      <c r="I4108">
        <v>20353</v>
      </c>
      <c r="J4108">
        <v>23</v>
      </c>
      <c r="K4108">
        <v>40</v>
      </c>
    </row>
    <row r="4109" spans="1:11">
      <c r="A4109">
        <v>90</v>
      </c>
      <c r="B4109" t="b">
        <v>0</v>
      </c>
      <c r="C4109" t="s">
        <v>45077</v>
      </c>
      <c r="D4109">
        <v>1037022454355</v>
      </c>
      <c r="E4109">
        <v>1</v>
      </c>
      <c r="F4109">
        <v>6122532765</v>
      </c>
      <c r="G4109">
        <v>7456000</v>
      </c>
      <c r="H4109" t="s">
        <v>40297</v>
      </c>
      <c r="I4109">
        <v>20353</v>
      </c>
      <c r="J4109">
        <v>7</v>
      </c>
      <c r="K4109">
        <v>15</v>
      </c>
    </row>
    <row r="4110" spans="1:11">
      <c r="A4110">
        <v>90</v>
      </c>
      <c r="B4110" t="b">
        <v>0</v>
      </c>
      <c r="C4110" t="s">
        <v>46282</v>
      </c>
      <c r="D4110">
        <v>1037022454355</v>
      </c>
      <c r="E4110">
        <v>1</v>
      </c>
      <c r="F4110">
        <v>6127704182</v>
      </c>
      <c r="G4110">
        <v>7250000</v>
      </c>
      <c r="H4110" t="s">
        <v>40297</v>
      </c>
      <c r="I4110">
        <v>20353</v>
      </c>
      <c r="J4110">
        <v>2</v>
      </c>
      <c r="K4110">
        <v>3</v>
      </c>
    </row>
    <row r="4111" spans="1:11">
      <c r="A4111">
        <v>90</v>
      </c>
      <c r="B4111" t="b">
        <v>0</v>
      </c>
      <c r="C4111" t="s">
        <v>47286</v>
      </c>
      <c r="D4111">
        <v>1037022454355</v>
      </c>
      <c r="E4111">
        <v>1</v>
      </c>
      <c r="F4111">
        <v>6125996618</v>
      </c>
      <c r="G4111">
        <v>7193000</v>
      </c>
      <c r="H4111" t="s">
        <v>40297</v>
      </c>
      <c r="I4111">
        <v>20353</v>
      </c>
      <c r="J4111">
        <v>1</v>
      </c>
      <c r="K4111">
        <v>1</v>
      </c>
    </row>
    <row r="4112" spans="1:11">
      <c r="A4112">
        <v>30</v>
      </c>
      <c r="B4112" t="b">
        <v>0</v>
      </c>
      <c r="C4112" t="s">
        <v>46616</v>
      </c>
      <c r="D4112">
        <v>1037022454355</v>
      </c>
      <c r="E4112">
        <v>1</v>
      </c>
      <c r="F4112">
        <v>6129354857</v>
      </c>
      <c r="G4112">
        <v>7190000</v>
      </c>
      <c r="H4112" t="s">
        <v>40297</v>
      </c>
      <c r="I4112">
        <v>20353</v>
      </c>
      <c r="J4112">
        <v>1</v>
      </c>
      <c r="K4112">
        <v>1</v>
      </c>
    </row>
    <row r="4113" spans="1:11">
      <c r="A4113">
        <v>90</v>
      </c>
      <c r="B4113" t="b">
        <v>0</v>
      </c>
      <c r="C4113" t="s">
        <v>47149</v>
      </c>
      <c r="D4113">
        <v>1037022454355</v>
      </c>
      <c r="E4113">
        <v>1</v>
      </c>
      <c r="F4113">
        <v>6124485691</v>
      </c>
      <c r="G4113">
        <v>7180000</v>
      </c>
      <c r="H4113" t="s">
        <v>40297</v>
      </c>
      <c r="I4113">
        <v>20353</v>
      </c>
      <c r="J4113">
        <v>12</v>
      </c>
      <c r="K4113">
        <v>14</v>
      </c>
    </row>
    <row r="4114" spans="1:11">
      <c r="A4114">
        <v>14</v>
      </c>
      <c r="B4114" t="b">
        <v>0</v>
      </c>
      <c r="C4114" t="s">
        <v>47016</v>
      </c>
      <c r="D4114">
        <v>1037022454355</v>
      </c>
      <c r="E4114">
        <v>1</v>
      </c>
      <c r="F4114">
        <v>6129560956</v>
      </c>
      <c r="G4114">
        <v>7175000</v>
      </c>
      <c r="H4114" t="s">
        <v>40297</v>
      </c>
      <c r="I4114">
        <v>20353</v>
      </c>
      <c r="J4114">
        <v>20</v>
      </c>
      <c r="K4114">
        <v>30</v>
      </c>
    </row>
    <row r="4115" spans="1:11">
      <c r="A4115">
        <v>90</v>
      </c>
      <c r="B4115" t="b">
        <v>0</v>
      </c>
      <c r="C4115" t="s">
        <v>44559</v>
      </c>
      <c r="D4115">
        <v>1037022454355</v>
      </c>
      <c r="E4115">
        <v>1</v>
      </c>
      <c r="F4115">
        <v>6075868014</v>
      </c>
      <c r="G4115">
        <v>198000</v>
      </c>
      <c r="H4115" t="s">
        <v>40297</v>
      </c>
      <c r="I4115">
        <v>20416</v>
      </c>
      <c r="J4115">
        <v>174</v>
      </c>
      <c r="K4115">
        <v>201</v>
      </c>
    </row>
    <row r="4116" spans="1:11">
      <c r="A4116">
        <v>90</v>
      </c>
      <c r="B4116" t="b">
        <v>0</v>
      </c>
      <c r="C4116" t="s">
        <v>43334</v>
      </c>
      <c r="D4116">
        <v>1037022454355</v>
      </c>
      <c r="E4116">
        <v>1</v>
      </c>
      <c r="F4116">
        <v>6078056290</v>
      </c>
      <c r="G4116">
        <v>149900</v>
      </c>
      <c r="H4116" t="s">
        <v>40297</v>
      </c>
      <c r="I4116">
        <v>20420</v>
      </c>
      <c r="J4116">
        <v>99</v>
      </c>
      <c r="K4116">
        <v>301</v>
      </c>
    </row>
    <row r="4117" spans="1:11">
      <c r="A4117">
        <v>90</v>
      </c>
      <c r="B4117" t="b">
        <v>0</v>
      </c>
      <c r="C4117" t="s">
        <v>44304</v>
      </c>
      <c r="D4117">
        <v>1037022454355</v>
      </c>
      <c r="E4117">
        <v>1</v>
      </c>
      <c r="F4117">
        <v>6070164986</v>
      </c>
      <c r="G4117">
        <v>98000000</v>
      </c>
      <c r="H4117" t="s">
        <v>40297</v>
      </c>
      <c r="I4117">
        <v>20444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41246</v>
      </c>
      <c r="D4118">
        <v>1037022454355</v>
      </c>
      <c r="E4118">
        <v>1</v>
      </c>
      <c r="F4118">
        <v>6067819963</v>
      </c>
      <c r="G4118">
        <v>96000000</v>
      </c>
      <c r="H4118" t="s">
        <v>40297</v>
      </c>
      <c r="I4118">
        <v>20444</v>
      </c>
      <c r="J4118">
        <v>3</v>
      </c>
      <c r="K4118">
        <v>3</v>
      </c>
    </row>
    <row r="4119" spans="1:11">
      <c r="A4119">
        <v>90</v>
      </c>
      <c r="B4119" t="b">
        <v>0</v>
      </c>
      <c r="C4119" t="s">
        <v>41169</v>
      </c>
      <c r="D4119">
        <v>1037022454355</v>
      </c>
      <c r="E4119">
        <v>1</v>
      </c>
      <c r="F4119">
        <v>6070604810</v>
      </c>
      <c r="G4119">
        <v>58000000</v>
      </c>
      <c r="H4119" t="s">
        <v>40297</v>
      </c>
      <c r="I4119">
        <v>20444</v>
      </c>
      <c r="J4119">
        <v>3</v>
      </c>
      <c r="K4119">
        <v>3</v>
      </c>
    </row>
    <row r="4120" spans="1:11">
      <c r="A4120">
        <v>90</v>
      </c>
      <c r="B4120" t="b">
        <v>0</v>
      </c>
      <c r="C4120" t="s">
        <v>41958</v>
      </c>
      <c r="D4120">
        <v>1037022454355</v>
      </c>
      <c r="E4120">
        <v>1</v>
      </c>
      <c r="F4120">
        <v>6076048704</v>
      </c>
      <c r="G4120">
        <v>56500000</v>
      </c>
      <c r="H4120" t="s">
        <v>40297</v>
      </c>
      <c r="I4120">
        <v>20444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40557</v>
      </c>
      <c r="D4121">
        <v>1037022454355</v>
      </c>
      <c r="E4121">
        <v>1</v>
      </c>
      <c r="F4121">
        <v>6089213531</v>
      </c>
      <c r="G4121">
        <v>49000000</v>
      </c>
      <c r="H4121" t="s">
        <v>40297</v>
      </c>
      <c r="I4121">
        <v>20444</v>
      </c>
      <c r="J4121">
        <v>3</v>
      </c>
      <c r="K4121">
        <v>3</v>
      </c>
    </row>
    <row r="4122" spans="1:11">
      <c r="A4122">
        <v>90</v>
      </c>
      <c r="B4122" t="b">
        <v>0</v>
      </c>
      <c r="C4122" t="s">
        <v>41981</v>
      </c>
      <c r="D4122">
        <v>1037022454355</v>
      </c>
      <c r="E4122">
        <v>1</v>
      </c>
      <c r="F4122">
        <v>6070609359</v>
      </c>
      <c r="G4122">
        <v>44900000</v>
      </c>
      <c r="H4122" t="s">
        <v>40297</v>
      </c>
      <c r="I4122">
        <v>20444</v>
      </c>
      <c r="J4122">
        <v>3</v>
      </c>
      <c r="K4122">
        <v>3</v>
      </c>
    </row>
    <row r="4123" spans="1:11">
      <c r="A4123">
        <v>90</v>
      </c>
      <c r="B4123" t="b">
        <v>0</v>
      </c>
      <c r="C4123" t="s">
        <v>41652</v>
      </c>
      <c r="D4123">
        <v>1037022454355</v>
      </c>
      <c r="E4123">
        <v>1</v>
      </c>
      <c r="F4123">
        <v>6104063628</v>
      </c>
      <c r="G4123">
        <v>44400000</v>
      </c>
      <c r="H4123" t="s">
        <v>40297</v>
      </c>
      <c r="I4123">
        <v>20444</v>
      </c>
      <c r="J4123">
        <v>3</v>
      </c>
      <c r="K4123">
        <v>3</v>
      </c>
    </row>
    <row r="4124" spans="1:11">
      <c r="A4124">
        <v>90</v>
      </c>
      <c r="B4124" t="b">
        <v>0</v>
      </c>
      <c r="C4124" t="s">
        <v>43134</v>
      </c>
      <c r="D4124">
        <v>1037022454355</v>
      </c>
      <c r="E4124">
        <v>1</v>
      </c>
      <c r="F4124">
        <v>6079890150</v>
      </c>
      <c r="G4124">
        <v>42000000</v>
      </c>
      <c r="H4124" t="s">
        <v>40297</v>
      </c>
      <c r="I4124">
        <v>20444</v>
      </c>
      <c r="J4124">
        <v>4</v>
      </c>
      <c r="K4124">
        <v>4</v>
      </c>
    </row>
    <row r="4125" spans="1:11">
      <c r="A4125">
        <v>90</v>
      </c>
      <c r="B4125" t="b">
        <v>0</v>
      </c>
      <c r="C4125" t="s">
        <v>46570</v>
      </c>
      <c r="D4125">
        <v>1037022454355</v>
      </c>
      <c r="E4125">
        <v>1</v>
      </c>
      <c r="F4125">
        <v>6070797135</v>
      </c>
      <c r="G4125">
        <v>34000000</v>
      </c>
      <c r="H4125" t="s">
        <v>40297</v>
      </c>
      <c r="I4125">
        <v>20444</v>
      </c>
      <c r="J4125">
        <v>3</v>
      </c>
      <c r="K4125">
        <v>6</v>
      </c>
    </row>
    <row r="4126" spans="1:11">
      <c r="A4126">
        <v>90</v>
      </c>
      <c r="B4126" t="b">
        <v>0</v>
      </c>
      <c r="C4126" t="s">
        <v>40642</v>
      </c>
      <c r="D4126">
        <v>1037022454355</v>
      </c>
      <c r="E4126">
        <v>1</v>
      </c>
      <c r="F4126">
        <v>6089214116</v>
      </c>
      <c r="G4126">
        <v>50000000</v>
      </c>
      <c r="H4126" t="s">
        <v>40297</v>
      </c>
      <c r="I4126">
        <v>20446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41169</v>
      </c>
      <c r="D4127">
        <v>1037022454355</v>
      </c>
      <c r="E4127">
        <v>1</v>
      </c>
      <c r="F4127">
        <v>6070604811</v>
      </c>
      <c r="G4127">
        <v>49000000</v>
      </c>
      <c r="H4127" t="s">
        <v>40297</v>
      </c>
      <c r="I4127">
        <v>20448</v>
      </c>
      <c r="J4127">
        <v>2</v>
      </c>
      <c r="K4127">
        <v>2</v>
      </c>
    </row>
    <row r="4128" spans="1:11">
      <c r="A4128">
        <v>90</v>
      </c>
      <c r="B4128" t="b">
        <v>0</v>
      </c>
      <c r="C4128" t="s">
        <v>40505</v>
      </c>
      <c r="D4128">
        <v>1037022454355</v>
      </c>
      <c r="E4128">
        <v>1</v>
      </c>
      <c r="F4128">
        <v>6098912537</v>
      </c>
      <c r="G4128">
        <v>49290000</v>
      </c>
      <c r="H4128" t="s">
        <v>40297</v>
      </c>
      <c r="I4128">
        <v>20450</v>
      </c>
      <c r="J4128">
        <v>6</v>
      </c>
      <c r="K4128">
        <v>6</v>
      </c>
    </row>
    <row r="4129" spans="1:11">
      <c r="A4129">
        <v>90</v>
      </c>
      <c r="B4129" t="b">
        <v>0</v>
      </c>
      <c r="C4129" t="s">
        <v>44701</v>
      </c>
      <c r="D4129">
        <v>1037022454355</v>
      </c>
      <c r="E4129">
        <v>1</v>
      </c>
      <c r="F4129">
        <v>6073607904</v>
      </c>
      <c r="G4129">
        <v>36290000</v>
      </c>
      <c r="H4129" t="s">
        <v>40297</v>
      </c>
      <c r="I4129">
        <v>20450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40746</v>
      </c>
      <c r="D4130">
        <v>1037022454355</v>
      </c>
      <c r="E4130">
        <v>1</v>
      </c>
      <c r="F4130">
        <v>6089214699</v>
      </c>
      <c r="G4130">
        <v>36270000</v>
      </c>
      <c r="H4130" t="s">
        <v>40297</v>
      </c>
      <c r="I4130">
        <v>20450</v>
      </c>
      <c r="J4130">
        <v>3</v>
      </c>
      <c r="K4130">
        <v>3</v>
      </c>
    </row>
    <row r="4131" spans="1:11">
      <c r="A4131">
        <v>90</v>
      </c>
      <c r="B4131" t="b">
        <v>0</v>
      </c>
      <c r="C4131" t="s">
        <v>44320</v>
      </c>
      <c r="D4131">
        <v>1037022454355</v>
      </c>
      <c r="E4131">
        <v>1</v>
      </c>
      <c r="F4131">
        <v>6090335500</v>
      </c>
      <c r="G4131">
        <v>36260000</v>
      </c>
      <c r="H4131" t="s">
        <v>40297</v>
      </c>
      <c r="I4131">
        <v>20450</v>
      </c>
      <c r="J4131">
        <v>6</v>
      </c>
      <c r="K4131">
        <v>6</v>
      </c>
    </row>
    <row r="4132" spans="1:11">
      <c r="A4132">
        <v>90</v>
      </c>
      <c r="B4132" t="b">
        <v>0</v>
      </c>
      <c r="C4132" t="s">
        <v>41613</v>
      </c>
      <c r="D4132">
        <v>1037022454355</v>
      </c>
      <c r="E4132">
        <v>1</v>
      </c>
      <c r="F4132">
        <v>6104063393</v>
      </c>
      <c r="G4132">
        <v>36250000</v>
      </c>
      <c r="H4132" t="s">
        <v>40297</v>
      </c>
      <c r="I4132">
        <v>20450</v>
      </c>
      <c r="J4132">
        <v>3</v>
      </c>
      <c r="K4132">
        <v>3</v>
      </c>
    </row>
    <row r="4133" spans="1:11">
      <c r="A4133">
        <v>90</v>
      </c>
      <c r="B4133" t="b">
        <v>0</v>
      </c>
      <c r="C4133" t="s">
        <v>43133</v>
      </c>
      <c r="D4133">
        <v>1037022454355</v>
      </c>
      <c r="E4133">
        <v>1</v>
      </c>
      <c r="F4133">
        <v>6068683491</v>
      </c>
      <c r="G4133">
        <v>55000000</v>
      </c>
      <c r="H4133" t="s">
        <v>40297</v>
      </c>
      <c r="I4133">
        <v>20452</v>
      </c>
      <c r="J4133">
        <v>3</v>
      </c>
      <c r="K4133">
        <v>3</v>
      </c>
    </row>
    <row r="4134" spans="1:11">
      <c r="A4134">
        <v>90</v>
      </c>
      <c r="B4134" t="b">
        <v>0</v>
      </c>
      <c r="C4134" t="s">
        <v>41274</v>
      </c>
      <c r="D4134">
        <v>1037022454355</v>
      </c>
      <c r="E4134">
        <v>1</v>
      </c>
      <c r="F4134">
        <v>6069589536</v>
      </c>
      <c r="G4134">
        <v>47000000</v>
      </c>
      <c r="H4134" t="s">
        <v>40297</v>
      </c>
      <c r="I4134">
        <v>20452</v>
      </c>
      <c r="J4134">
        <v>3</v>
      </c>
      <c r="K4134">
        <v>3</v>
      </c>
    </row>
    <row r="4135" spans="1:11">
      <c r="A4135">
        <v>90</v>
      </c>
      <c r="B4135" t="b">
        <v>0</v>
      </c>
      <c r="C4135" t="s">
        <v>41101</v>
      </c>
      <c r="D4135">
        <v>1037022454355</v>
      </c>
      <c r="E4135">
        <v>1</v>
      </c>
      <c r="F4135">
        <v>6071403288</v>
      </c>
      <c r="G4135">
        <v>46900000</v>
      </c>
      <c r="H4135" t="s">
        <v>40297</v>
      </c>
      <c r="I4135">
        <v>20452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45036</v>
      </c>
      <c r="D4136">
        <v>1037022454355</v>
      </c>
      <c r="E4136">
        <v>1</v>
      </c>
      <c r="F4136">
        <v>6073970370</v>
      </c>
      <c r="G4136">
        <v>40000000</v>
      </c>
      <c r="H4136" t="s">
        <v>40297</v>
      </c>
      <c r="I4136">
        <v>20452</v>
      </c>
      <c r="J4136">
        <v>3</v>
      </c>
      <c r="K4136">
        <v>3</v>
      </c>
    </row>
    <row r="4137" spans="1:11">
      <c r="A4137">
        <v>90</v>
      </c>
      <c r="B4137" t="b">
        <v>0</v>
      </c>
      <c r="C4137" t="s">
        <v>45172</v>
      </c>
      <c r="D4137">
        <v>1037022454355</v>
      </c>
      <c r="E4137">
        <v>1</v>
      </c>
      <c r="F4137">
        <v>6118967872</v>
      </c>
      <c r="G4137">
        <v>30000000</v>
      </c>
      <c r="H4137" t="s">
        <v>40297</v>
      </c>
      <c r="I4137">
        <v>20452</v>
      </c>
      <c r="J4137">
        <v>6</v>
      </c>
      <c r="K4137">
        <v>6</v>
      </c>
    </row>
    <row r="4138" spans="1:11">
      <c r="A4138">
        <v>90</v>
      </c>
      <c r="B4138" t="b">
        <v>0</v>
      </c>
      <c r="C4138" t="s">
        <v>47039</v>
      </c>
      <c r="D4138">
        <v>1037022454355</v>
      </c>
      <c r="E4138">
        <v>1</v>
      </c>
      <c r="F4138">
        <v>6073790362</v>
      </c>
      <c r="G4138">
        <v>29970000</v>
      </c>
      <c r="H4138" t="s">
        <v>40297</v>
      </c>
      <c r="I4138">
        <v>20452</v>
      </c>
      <c r="J4138">
        <v>17</v>
      </c>
      <c r="K4138">
        <v>20</v>
      </c>
    </row>
    <row r="4139" spans="1:11">
      <c r="A4139">
        <v>90</v>
      </c>
      <c r="B4139" t="b">
        <v>0</v>
      </c>
      <c r="C4139" t="s">
        <v>46836</v>
      </c>
      <c r="D4139">
        <v>1037022454355</v>
      </c>
      <c r="E4139">
        <v>1</v>
      </c>
      <c r="F4139">
        <v>6125788168</v>
      </c>
      <c r="G4139">
        <v>29990000</v>
      </c>
      <c r="H4139" t="s">
        <v>40297</v>
      </c>
      <c r="I4139">
        <v>20454</v>
      </c>
      <c r="J4139">
        <v>3</v>
      </c>
      <c r="K4139">
        <v>3</v>
      </c>
    </row>
    <row r="4140" spans="1:11">
      <c r="A4140">
        <v>90</v>
      </c>
      <c r="B4140" t="b">
        <v>0</v>
      </c>
      <c r="C4140" t="s">
        <v>45580</v>
      </c>
      <c r="D4140">
        <v>1037022454355</v>
      </c>
      <c r="E4140">
        <v>1</v>
      </c>
      <c r="F4140">
        <v>6067747734</v>
      </c>
      <c r="G4140">
        <v>500000</v>
      </c>
      <c r="H4140" t="s">
        <v>40297</v>
      </c>
      <c r="I4140">
        <v>20495</v>
      </c>
      <c r="J4140">
        <v>10</v>
      </c>
      <c r="K4140">
        <v>10</v>
      </c>
    </row>
    <row r="4141" spans="1:11">
      <c r="A4141">
        <v>90</v>
      </c>
      <c r="B4141" t="b">
        <v>0</v>
      </c>
      <c r="C4141" t="s">
        <v>45646</v>
      </c>
      <c r="D4141">
        <v>1037022454355</v>
      </c>
      <c r="E4141">
        <v>1</v>
      </c>
      <c r="F4141">
        <v>6071090467</v>
      </c>
      <c r="G4141">
        <v>126900000</v>
      </c>
      <c r="H4141" t="s">
        <v>40297</v>
      </c>
      <c r="I4141">
        <v>20499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42106</v>
      </c>
      <c r="D4142">
        <v>1037022454355</v>
      </c>
      <c r="E4142">
        <v>1</v>
      </c>
      <c r="F4142">
        <v>6069070076</v>
      </c>
      <c r="G4142">
        <v>121900000</v>
      </c>
      <c r="H4142" t="s">
        <v>40297</v>
      </c>
      <c r="I4142">
        <v>20499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45562</v>
      </c>
      <c r="D4143">
        <v>1037022454355</v>
      </c>
      <c r="E4143">
        <v>1</v>
      </c>
      <c r="F4143">
        <v>6071089976</v>
      </c>
      <c r="G4143">
        <v>223100000</v>
      </c>
      <c r="H4143" t="s">
        <v>40297</v>
      </c>
      <c r="I4143">
        <v>20507</v>
      </c>
      <c r="J4143">
        <v>1</v>
      </c>
      <c r="K4143">
        <v>1</v>
      </c>
    </row>
    <row r="4144" spans="1:11">
      <c r="A4144">
        <v>90</v>
      </c>
      <c r="B4144" t="b">
        <v>0</v>
      </c>
      <c r="C4144" t="s">
        <v>44940</v>
      </c>
      <c r="D4144">
        <v>1037022454355</v>
      </c>
      <c r="E4144">
        <v>1</v>
      </c>
      <c r="F4144">
        <v>6085667917</v>
      </c>
      <c r="G4144">
        <v>220000000</v>
      </c>
      <c r="H4144" t="s">
        <v>40297</v>
      </c>
      <c r="I4144">
        <v>20507</v>
      </c>
      <c r="J4144">
        <v>1</v>
      </c>
      <c r="K4144">
        <v>1</v>
      </c>
    </row>
    <row r="4145" spans="1:11">
      <c r="A4145">
        <v>90</v>
      </c>
      <c r="B4145" t="b">
        <v>0</v>
      </c>
      <c r="C4145" t="s">
        <v>41650</v>
      </c>
      <c r="D4145">
        <v>1037022454355</v>
      </c>
      <c r="E4145">
        <v>1</v>
      </c>
      <c r="F4145">
        <v>6071230084</v>
      </c>
      <c r="G4145">
        <v>219000000</v>
      </c>
      <c r="H4145" t="s">
        <v>40297</v>
      </c>
      <c r="I4145">
        <v>20507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45201</v>
      </c>
      <c r="D4146">
        <v>1037022454355</v>
      </c>
      <c r="E4146">
        <v>1</v>
      </c>
      <c r="F4146">
        <v>6083670744</v>
      </c>
      <c r="G4146">
        <v>66170000</v>
      </c>
      <c r="H4146" t="s">
        <v>40297</v>
      </c>
      <c r="I4146">
        <v>20539</v>
      </c>
      <c r="J4146">
        <v>3</v>
      </c>
      <c r="K4146">
        <v>3</v>
      </c>
    </row>
    <row r="4147" spans="1:11">
      <c r="A4147">
        <v>90</v>
      </c>
      <c r="B4147" t="b">
        <v>0</v>
      </c>
      <c r="C4147" t="s">
        <v>45657</v>
      </c>
      <c r="D4147">
        <v>1037022454355</v>
      </c>
      <c r="E4147">
        <v>1</v>
      </c>
      <c r="F4147">
        <v>6106611046</v>
      </c>
      <c r="G4147">
        <v>65000000</v>
      </c>
      <c r="H4147" t="s">
        <v>40297</v>
      </c>
      <c r="I4147">
        <v>20539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46918</v>
      </c>
      <c r="D4148">
        <v>1037022454355</v>
      </c>
      <c r="E4148">
        <v>1</v>
      </c>
      <c r="F4148">
        <v>6131582501</v>
      </c>
      <c r="G4148">
        <v>18000000</v>
      </c>
      <c r="H4148" t="s">
        <v>40297</v>
      </c>
      <c r="I4148">
        <v>20567</v>
      </c>
      <c r="J4148">
        <v>36</v>
      </c>
      <c r="K4148">
        <v>36</v>
      </c>
    </row>
    <row r="4149" spans="1:11">
      <c r="A4149">
        <v>90</v>
      </c>
      <c r="B4149" t="b">
        <v>0</v>
      </c>
      <c r="C4149" t="s">
        <v>46437</v>
      </c>
      <c r="D4149">
        <v>1037022454355</v>
      </c>
      <c r="E4149">
        <v>1</v>
      </c>
      <c r="F4149">
        <v>6126006607</v>
      </c>
      <c r="G4149">
        <v>26280000</v>
      </c>
      <c r="H4149" t="s">
        <v>40297</v>
      </c>
      <c r="I4149">
        <v>20569</v>
      </c>
      <c r="J4149">
        <v>3</v>
      </c>
      <c r="K4149">
        <v>3</v>
      </c>
    </row>
    <row r="4150" spans="1:11">
      <c r="A4150">
        <v>90</v>
      </c>
      <c r="B4150" t="b">
        <v>0</v>
      </c>
      <c r="C4150" t="s">
        <v>46157</v>
      </c>
      <c r="D4150">
        <v>1037022454355</v>
      </c>
      <c r="E4150">
        <v>1</v>
      </c>
      <c r="F4150">
        <v>6127043587</v>
      </c>
      <c r="G4150">
        <v>20000000</v>
      </c>
      <c r="H4150" t="s">
        <v>40297</v>
      </c>
      <c r="I4150">
        <v>20599</v>
      </c>
      <c r="J4150">
        <v>3</v>
      </c>
      <c r="K4150">
        <v>3</v>
      </c>
    </row>
    <row r="4151" spans="1:11">
      <c r="A4151">
        <v>90</v>
      </c>
      <c r="B4151" t="b">
        <v>0</v>
      </c>
      <c r="C4151" t="s">
        <v>42183</v>
      </c>
      <c r="D4151">
        <v>1037022454355</v>
      </c>
      <c r="E4151">
        <v>1</v>
      </c>
      <c r="F4151">
        <v>6073854639</v>
      </c>
      <c r="G4151">
        <v>20000000</v>
      </c>
      <c r="H4151" t="s">
        <v>40297</v>
      </c>
      <c r="I4151">
        <v>20613</v>
      </c>
      <c r="J4151">
        <v>19</v>
      </c>
      <c r="K4151">
        <v>21</v>
      </c>
    </row>
    <row r="4152" spans="1:11">
      <c r="A4152">
        <v>90</v>
      </c>
      <c r="B4152" t="b">
        <v>0</v>
      </c>
      <c r="C4152" t="s">
        <v>40816</v>
      </c>
      <c r="D4152">
        <v>1037022454355</v>
      </c>
      <c r="E4152">
        <v>1</v>
      </c>
      <c r="F4152">
        <v>6081973334</v>
      </c>
      <c r="G4152">
        <v>65000000</v>
      </c>
      <c r="H4152" t="s">
        <v>40297</v>
      </c>
      <c r="I4152">
        <v>20701</v>
      </c>
      <c r="J4152">
        <v>1</v>
      </c>
      <c r="K4152">
        <v>2</v>
      </c>
    </row>
    <row r="4153" spans="1:11">
      <c r="A4153">
        <v>90</v>
      </c>
      <c r="B4153" t="b">
        <v>0</v>
      </c>
      <c r="C4153" t="s">
        <v>46036</v>
      </c>
      <c r="D4153">
        <v>1037022454355</v>
      </c>
      <c r="E4153">
        <v>1</v>
      </c>
      <c r="F4153">
        <v>6127464141</v>
      </c>
      <c r="G4153">
        <v>88000000</v>
      </c>
      <c r="H4153" t="s">
        <v>40297</v>
      </c>
      <c r="I4153">
        <v>20703</v>
      </c>
      <c r="J4153">
        <v>5</v>
      </c>
      <c r="K4153">
        <v>5</v>
      </c>
    </row>
    <row r="4154" spans="1:11">
      <c r="A4154">
        <v>30</v>
      </c>
      <c r="B4154" t="b">
        <v>0</v>
      </c>
      <c r="C4154" t="s">
        <v>47692</v>
      </c>
      <c r="D4154">
        <v>1037022454355</v>
      </c>
      <c r="E4154">
        <v>1</v>
      </c>
      <c r="F4154">
        <v>6129368554</v>
      </c>
      <c r="G4154">
        <v>87990000</v>
      </c>
      <c r="H4154" t="s">
        <v>40297</v>
      </c>
      <c r="I4154">
        <v>20703</v>
      </c>
      <c r="J4154">
        <v>1</v>
      </c>
      <c r="K4154">
        <v>1</v>
      </c>
    </row>
    <row r="4155" spans="1:11">
      <c r="A4155">
        <v>90</v>
      </c>
      <c r="B4155" t="b">
        <v>0</v>
      </c>
      <c r="C4155" t="s">
        <v>46994</v>
      </c>
      <c r="D4155">
        <v>1037022454355</v>
      </c>
      <c r="E4155">
        <v>1</v>
      </c>
      <c r="F4155">
        <v>6131592186</v>
      </c>
      <c r="G4155">
        <v>87000000</v>
      </c>
      <c r="H4155" t="s">
        <v>40297</v>
      </c>
      <c r="I4155">
        <v>20703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43372</v>
      </c>
      <c r="D4156">
        <v>1037022454355</v>
      </c>
      <c r="E4156">
        <v>1</v>
      </c>
      <c r="F4156">
        <v>6077079914</v>
      </c>
      <c r="G4156">
        <v>26</v>
      </c>
      <c r="H4156" t="s">
        <v>40297</v>
      </c>
      <c r="I4156">
        <v>20721</v>
      </c>
      <c r="J4156">
        <v>708</v>
      </c>
      <c r="K4156">
        <v>1500</v>
      </c>
    </row>
    <row r="4157" spans="1:11">
      <c r="A4157">
        <v>90</v>
      </c>
      <c r="B4157" t="b">
        <v>0</v>
      </c>
      <c r="C4157" t="s">
        <v>40436</v>
      </c>
      <c r="D4157">
        <v>1037022454355</v>
      </c>
      <c r="E4157">
        <v>1</v>
      </c>
      <c r="F4157">
        <v>6120571820</v>
      </c>
      <c r="G4157">
        <v>25</v>
      </c>
      <c r="H4157" t="s">
        <v>40297</v>
      </c>
      <c r="I4157">
        <v>20721</v>
      </c>
      <c r="J4157">
        <v>3160</v>
      </c>
      <c r="K4157">
        <v>4000</v>
      </c>
    </row>
    <row r="4158" spans="1:11">
      <c r="A4158">
        <v>90</v>
      </c>
      <c r="B4158" t="b">
        <v>0</v>
      </c>
      <c r="C4158" t="s">
        <v>43372</v>
      </c>
      <c r="D4158">
        <v>1037022454355</v>
      </c>
      <c r="E4158">
        <v>1</v>
      </c>
      <c r="F4158">
        <v>6077079916</v>
      </c>
      <c r="G4158">
        <v>900</v>
      </c>
      <c r="H4158" t="s">
        <v>40297</v>
      </c>
      <c r="I4158">
        <v>20725</v>
      </c>
      <c r="J4158">
        <v>500</v>
      </c>
      <c r="K4158">
        <v>500</v>
      </c>
    </row>
    <row r="4159" spans="1:11">
      <c r="A4159">
        <v>90</v>
      </c>
      <c r="B4159" t="b">
        <v>0</v>
      </c>
      <c r="C4159" t="s">
        <v>43231</v>
      </c>
      <c r="D4159">
        <v>1037022454355</v>
      </c>
      <c r="E4159">
        <v>1</v>
      </c>
      <c r="F4159">
        <v>6081529069</v>
      </c>
      <c r="G4159">
        <v>2501</v>
      </c>
      <c r="H4159" t="s">
        <v>40297</v>
      </c>
      <c r="I4159">
        <v>20727</v>
      </c>
      <c r="J4159">
        <v>120</v>
      </c>
      <c r="K4159">
        <v>120</v>
      </c>
    </row>
    <row r="4160" spans="1:11">
      <c r="A4160">
        <v>90</v>
      </c>
      <c r="B4160" t="b">
        <v>0</v>
      </c>
      <c r="C4160" t="s">
        <v>41086</v>
      </c>
      <c r="D4160">
        <v>1037022454355</v>
      </c>
      <c r="E4160">
        <v>1</v>
      </c>
      <c r="F4160">
        <v>6120575559</v>
      </c>
      <c r="G4160">
        <v>2000</v>
      </c>
      <c r="H4160" t="s">
        <v>40297</v>
      </c>
      <c r="I4160">
        <v>20727</v>
      </c>
      <c r="J4160">
        <v>1000</v>
      </c>
      <c r="K4160">
        <v>1000</v>
      </c>
    </row>
    <row r="4161" spans="1:11">
      <c r="A4161">
        <v>90</v>
      </c>
      <c r="B4161" t="b">
        <v>0</v>
      </c>
      <c r="C4161" t="s">
        <v>40940</v>
      </c>
      <c r="D4161">
        <v>1037022454355</v>
      </c>
      <c r="E4161">
        <v>1</v>
      </c>
      <c r="F4161">
        <v>6074044154</v>
      </c>
      <c r="G4161">
        <v>4049</v>
      </c>
      <c r="H4161" t="s">
        <v>40297</v>
      </c>
      <c r="I4161">
        <v>20737</v>
      </c>
      <c r="J4161">
        <v>118819</v>
      </c>
      <c r="K4161">
        <v>123819</v>
      </c>
    </row>
    <row r="4162" spans="1:11">
      <c r="A4162">
        <v>90</v>
      </c>
      <c r="B4162" t="b">
        <v>0</v>
      </c>
      <c r="C4162" t="s">
        <v>44402</v>
      </c>
      <c r="D4162">
        <v>1037022454355</v>
      </c>
      <c r="E4162">
        <v>1</v>
      </c>
      <c r="F4162">
        <v>6075146239</v>
      </c>
      <c r="G4162">
        <v>5801</v>
      </c>
      <c r="H4162" t="s">
        <v>40297</v>
      </c>
      <c r="I4162">
        <v>20739</v>
      </c>
      <c r="J4162">
        <v>4812</v>
      </c>
      <c r="K4162">
        <v>20530</v>
      </c>
    </row>
    <row r="4163" spans="1:11">
      <c r="A4163">
        <v>90</v>
      </c>
      <c r="B4163" t="b">
        <v>0</v>
      </c>
      <c r="C4163" t="s">
        <v>43561</v>
      </c>
      <c r="D4163">
        <v>1037022454355</v>
      </c>
      <c r="E4163">
        <v>1</v>
      </c>
      <c r="F4163">
        <v>6070717493</v>
      </c>
      <c r="G4163">
        <v>15000</v>
      </c>
      <c r="H4163" t="s">
        <v>40297</v>
      </c>
      <c r="I4163">
        <v>20741</v>
      </c>
      <c r="J4163">
        <v>3473</v>
      </c>
      <c r="K4163">
        <v>5040</v>
      </c>
    </row>
    <row r="4164" spans="1:11">
      <c r="A4164">
        <v>90</v>
      </c>
      <c r="B4164" t="b">
        <v>0</v>
      </c>
      <c r="C4164" t="s">
        <v>41102</v>
      </c>
      <c r="D4164">
        <v>1037022454355</v>
      </c>
      <c r="E4164">
        <v>1</v>
      </c>
      <c r="F4164">
        <v>6074045080</v>
      </c>
      <c r="G4164">
        <v>6000</v>
      </c>
      <c r="H4164" t="s">
        <v>40297</v>
      </c>
      <c r="I4164">
        <v>20741</v>
      </c>
      <c r="J4164">
        <v>126619</v>
      </c>
      <c r="K4164">
        <v>167409</v>
      </c>
    </row>
    <row r="4165" spans="1:11">
      <c r="A4165">
        <v>90</v>
      </c>
      <c r="B4165" t="b">
        <v>0</v>
      </c>
      <c r="C4165" t="s">
        <v>47437</v>
      </c>
      <c r="D4165">
        <v>1037022454355</v>
      </c>
      <c r="E4165">
        <v>1</v>
      </c>
      <c r="F4165">
        <v>6131276116</v>
      </c>
      <c r="G4165">
        <v>5999</v>
      </c>
      <c r="H4165" t="s">
        <v>40297</v>
      </c>
      <c r="I4165">
        <v>20741</v>
      </c>
      <c r="J4165">
        <v>5000</v>
      </c>
      <c r="K4165">
        <v>5000</v>
      </c>
    </row>
    <row r="4166" spans="1:11">
      <c r="A4166">
        <v>90</v>
      </c>
      <c r="B4166" t="b">
        <v>0</v>
      </c>
      <c r="C4166" t="s">
        <v>41944</v>
      </c>
      <c r="D4166">
        <v>1037022454355</v>
      </c>
      <c r="E4166">
        <v>1</v>
      </c>
      <c r="F4166">
        <v>6070150362</v>
      </c>
      <c r="G4166">
        <v>6000</v>
      </c>
      <c r="H4166" t="s">
        <v>40297</v>
      </c>
      <c r="I4166">
        <v>20743</v>
      </c>
      <c r="J4166">
        <v>600</v>
      </c>
      <c r="K4166">
        <v>1600</v>
      </c>
    </row>
    <row r="4167" spans="1:11">
      <c r="A4167">
        <v>90</v>
      </c>
      <c r="B4167" t="b">
        <v>0</v>
      </c>
      <c r="C4167" t="s">
        <v>45641</v>
      </c>
      <c r="D4167">
        <v>1037022454355</v>
      </c>
      <c r="E4167">
        <v>1</v>
      </c>
      <c r="F4167">
        <v>6074045655</v>
      </c>
      <c r="G4167">
        <v>5000</v>
      </c>
      <c r="H4167" t="s">
        <v>40297</v>
      </c>
      <c r="I4167">
        <v>20743</v>
      </c>
      <c r="J4167">
        <v>36482</v>
      </c>
      <c r="K4167">
        <v>47248</v>
      </c>
    </row>
    <row r="4168" spans="1:11">
      <c r="A4168">
        <v>90</v>
      </c>
      <c r="B4168" t="b">
        <v>0</v>
      </c>
      <c r="C4168" t="s">
        <v>41606</v>
      </c>
      <c r="D4168">
        <v>1037022454355</v>
      </c>
      <c r="E4168">
        <v>1</v>
      </c>
      <c r="F4168">
        <v>6074047874</v>
      </c>
      <c r="G4168">
        <v>5568</v>
      </c>
      <c r="H4168" t="s">
        <v>40297</v>
      </c>
      <c r="I4168">
        <v>20745</v>
      </c>
      <c r="J4168">
        <v>134486</v>
      </c>
      <c r="K4168">
        <v>135486</v>
      </c>
    </row>
    <row r="4169" spans="1:11">
      <c r="A4169">
        <v>90</v>
      </c>
      <c r="B4169" t="b">
        <v>0</v>
      </c>
      <c r="C4169" t="s">
        <v>45728</v>
      </c>
      <c r="D4169">
        <v>1037022454355</v>
      </c>
      <c r="E4169">
        <v>1</v>
      </c>
      <c r="F4169">
        <v>6083772260</v>
      </c>
      <c r="G4169">
        <v>6445</v>
      </c>
      <c r="H4169" t="s">
        <v>40297</v>
      </c>
      <c r="I4169">
        <v>20747</v>
      </c>
      <c r="J4169">
        <v>19000</v>
      </c>
      <c r="K4169">
        <v>19000</v>
      </c>
    </row>
    <row r="4170" spans="1:11">
      <c r="A4170">
        <v>90</v>
      </c>
      <c r="B4170" t="b">
        <v>0</v>
      </c>
      <c r="C4170" t="s">
        <v>41330</v>
      </c>
      <c r="D4170">
        <v>1037022454355</v>
      </c>
      <c r="E4170">
        <v>1</v>
      </c>
      <c r="F4170">
        <v>6074046240</v>
      </c>
      <c r="G4170">
        <v>6444</v>
      </c>
      <c r="H4170" t="s">
        <v>40297</v>
      </c>
      <c r="I4170">
        <v>20747</v>
      </c>
      <c r="J4170">
        <v>178003</v>
      </c>
      <c r="K4170">
        <v>186253</v>
      </c>
    </row>
    <row r="4171" spans="1:11">
      <c r="A4171">
        <v>90</v>
      </c>
      <c r="B4171" t="b">
        <v>0</v>
      </c>
      <c r="C4171" t="s">
        <v>41430</v>
      </c>
      <c r="D4171">
        <v>1037022454355</v>
      </c>
      <c r="E4171">
        <v>1</v>
      </c>
      <c r="F4171">
        <v>6074046858</v>
      </c>
      <c r="G4171">
        <v>6372</v>
      </c>
      <c r="H4171" t="s">
        <v>40297</v>
      </c>
      <c r="I4171">
        <v>20749</v>
      </c>
      <c r="J4171">
        <v>23000</v>
      </c>
      <c r="K4171">
        <v>24000</v>
      </c>
    </row>
    <row r="4172" spans="1:11">
      <c r="A4172">
        <v>90</v>
      </c>
      <c r="B4172" t="b">
        <v>0</v>
      </c>
      <c r="C4172" t="s">
        <v>41700</v>
      </c>
      <c r="D4172">
        <v>1037022454355</v>
      </c>
      <c r="E4172">
        <v>1</v>
      </c>
      <c r="F4172">
        <v>6074048353</v>
      </c>
      <c r="G4172">
        <v>7000</v>
      </c>
      <c r="H4172" t="s">
        <v>40297</v>
      </c>
      <c r="I4172">
        <v>20751</v>
      </c>
      <c r="J4172">
        <v>52780</v>
      </c>
      <c r="K4172">
        <v>64680</v>
      </c>
    </row>
    <row r="4173" spans="1:11">
      <c r="A4173">
        <v>90</v>
      </c>
      <c r="B4173" t="b">
        <v>0</v>
      </c>
      <c r="C4173" t="s">
        <v>43372</v>
      </c>
      <c r="D4173">
        <v>1037022454355</v>
      </c>
      <c r="E4173">
        <v>1</v>
      </c>
      <c r="F4173">
        <v>6077079917</v>
      </c>
      <c r="G4173">
        <v>900</v>
      </c>
      <c r="H4173" t="s">
        <v>40297</v>
      </c>
      <c r="I4173">
        <v>20785</v>
      </c>
      <c r="J4173">
        <v>500</v>
      </c>
      <c r="K4173">
        <v>500</v>
      </c>
    </row>
    <row r="4174" spans="1:11">
      <c r="A4174">
        <v>90</v>
      </c>
      <c r="B4174" t="b">
        <v>0</v>
      </c>
      <c r="C4174" t="s">
        <v>43372</v>
      </c>
      <c r="D4174">
        <v>1037022454355</v>
      </c>
      <c r="E4174">
        <v>1</v>
      </c>
      <c r="F4174">
        <v>6077079919</v>
      </c>
      <c r="G4174">
        <v>900</v>
      </c>
      <c r="H4174" t="s">
        <v>40297</v>
      </c>
      <c r="I4174">
        <v>20787</v>
      </c>
      <c r="J4174">
        <v>500</v>
      </c>
      <c r="K4174">
        <v>500</v>
      </c>
    </row>
    <row r="4175" spans="1:11">
      <c r="A4175">
        <v>90</v>
      </c>
      <c r="B4175" t="b">
        <v>0</v>
      </c>
      <c r="C4175" t="s">
        <v>46180</v>
      </c>
      <c r="D4175">
        <v>1037022454355</v>
      </c>
      <c r="E4175">
        <v>1</v>
      </c>
      <c r="F4175">
        <v>6074451998</v>
      </c>
      <c r="G4175">
        <v>1100000</v>
      </c>
      <c r="H4175" t="s">
        <v>40297</v>
      </c>
      <c r="I4175">
        <v>20827</v>
      </c>
      <c r="J4175">
        <v>1</v>
      </c>
      <c r="K4175">
        <v>1</v>
      </c>
    </row>
    <row r="4176" spans="1:11">
      <c r="A4176">
        <v>90</v>
      </c>
      <c r="B4176" t="b">
        <v>0</v>
      </c>
      <c r="C4176" t="s">
        <v>45343</v>
      </c>
      <c r="D4176">
        <v>1037022454355</v>
      </c>
      <c r="E4176">
        <v>1</v>
      </c>
      <c r="F4176">
        <v>6073841185</v>
      </c>
      <c r="G4176">
        <v>1750000</v>
      </c>
      <c r="H4176" t="s">
        <v>40297</v>
      </c>
      <c r="I4176">
        <v>20841</v>
      </c>
      <c r="J4176">
        <v>100</v>
      </c>
      <c r="K4176">
        <v>106</v>
      </c>
    </row>
    <row r="4177" spans="1:11">
      <c r="A4177">
        <v>90</v>
      </c>
      <c r="B4177" t="b">
        <v>0</v>
      </c>
      <c r="C4177" t="s">
        <v>45407</v>
      </c>
      <c r="D4177">
        <v>1037022454355</v>
      </c>
      <c r="E4177">
        <v>1</v>
      </c>
      <c r="F4177">
        <v>6073841529</v>
      </c>
      <c r="G4177">
        <v>1685000</v>
      </c>
      <c r="H4177" t="s">
        <v>40297</v>
      </c>
      <c r="I4177">
        <v>20843</v>
      </c>
      <c r="J4177">
        <v>95</v>
      </c>
      <c r="K4177">
        <v>101</v>
      </c>
    </row>
    <row r="4178" spans="1:11">
      <c r="A4178">
        <v>90</v>
      </c>
      <c r="B4178" t="b">
        <v>0</v>
      </c>
      <c r="C4178" t="s">
        <v>42714</v>
      </c>
      <c r="D4178">
        <v>1037022454355</v>
      </c>
      <c r="E4178">
        <v>1</v>
      </c>
      <c r="F4178">
        <v>6072154216</v>
      </c>
      <c r="G4178">
        <v>1623000</v>
      </c>
      <c r="H4178" t="s">
        <v>40297</v>
      </c>
      <c r="I4178">
        <v>20845</v>
      </c>
      <c r="J4178">
        <v>20</v>
      </c>
      <c r="K4178">
        <v>20</v>
      </c>
    </row>
    <row r="4179" spans="1:11">
      <c r="A4179">
        <v>90</v>
      </c>
      <c r="B4179" t="b">
        <v>0</v>
      </c>
      <c r="C4179" t="s">
        <v>42860</v>
      </c>
      <c r="D4179">
        <v>1037022454355</v>
      </c>
      <c r="E4179">
        <v>1</v>
      </c>
      <c r="F4179">
        <v>6072155164</v>
      </c>
      <c r="G4179">
        <v>1738000</v>
      </c>
      <c r="H4179" t="s">
        <v>40297</v>
      </c>
      <c r="I4179">
        <v>20847</v>
      </c>
      <c r="J4179">
        <v>70</v>
      </c>
      <c r="K4179">
        <v>127</v>
      </c>
    </row>
    <row r="4180" spans="1:11">
      <c r="A4180">
        <v>90</v>
      </c>
      <c r="B4180" t="b">
        <v>0</v>
      </c>
      <c r="C4180" t="s">
        <v>46158</v>
      </c>
      <c r="D4180">
        <v>1037022454355</v>
      </c>
      <c r="E4180">
        <v>1</v>
      </c>
      <c r="F4180">
        <v>6073852075</v>
      </c>
      <c r="G4180">
        <v>2800000</v>
      </c>
      <c r="H4180" t="s">
        <v>40297</v>
      </c>
      <c r="I4180">
        <v>20855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44454</v>
      </c>
      <c r="D4181">
        <v>1037022454355</v>
      </c>
      <c r="E4181">
        <v>1</v>
      </c>
      <c r="F4181">
        <v>6074327355</v>
      </c>
      <c r="G4181">
        <v>1579000</v>
      </c>
      <c r="H4181" t="s">
        <v>40297</v>
      </c>
      <c r="I4181">
        <v>20881</v>
      </c>
      <c r="J4181">
        <v>16</v>
      </c>
      <c r="K4181">
        <v>16</v>
      </c>
    </row>
    <row r="4182" spans="1:11">
      <c r="A4182">
        <v>90</v>
      </c>
      <c r="B4182" t="b">
        <v>0</v>
      </c>
      <c r="C4182" t="s">
        <v>40438</v>
      </c>
      <c r="D4182">
        <v>1037022454355</v>
      </c>
      <c r="E4182">
        <v>1</v>
      </c>
      <c r="F4182">
        <v>6067553214</v>
      </c>
      <c r="G4182">
        <v>1546000</v>
      </c>
      <c r="H4182" t="s">
        <v>40297</v>
      </c>
      <c r="I4182">
        <v>20881</v>
      </c>
      <c r="J4182">
        <v>2</v>
      </c>
      <c r="K4182">
        <v>2</v>
      </c>
    </row>
    <row r="4183" spans="1:11">
      <c r="A4183">
        <v>90</v>
      </c>
      <c r="B4183" t="b">
        <v>0</v>
      </c>
      <c r="C4183" t="s">
        <v>44385</v>
      </c>
      <c r="D4183">
        <v>1037022454355</v>
      </c>
      <c r="E4183">
        <v>1</v>
      </c>
      <c r="F4183">
        <v>6074326956</v>
      </c>
      <c r="G4183">
        <v>1279000</v>
      </c>
      <c r="H4183" t="s">
        <v>40297</v>
      </c>
      <c r="I4183">
        <v>20885</v>
      </c>
      <c r="J4183">
        <v>8</v>
      </c>
      <c r="K4183">
        <v>8</v>
      </c>
    </row>
    <row r="4184" spans="1:11">
      <c r="A4184">
        <v>90</v>
      </c>
      <c r="B4184" t="b">
        <v>0</v>
      </c>
      <c r="C4184" t="s">
        <v>41362</v>
      </c>
      <c r="D4184">
        <v>1037022454355</v>
      </c>
      <c r="E4184">
        <v>1</v>
      </c>
      <c r="F4184">
        <v>6070147024</v>
      </c>
      <c r="G4184">
        <v>1278000</v>
      </c>
      <c r="H4184" t="s">
        <v>40297</v>
      </c>
      <c r="I4184">
        <v>20885</v>
      </c>
      <c r="J4184">
        <v>4</v>
      </c>
      <c r="K4184">
        <v>16</v>
      </c>
    </row>
    <row r="4185" spans="1:11">
      <c r="A4185">
        <v>90</v>
      </c>
      <c r="B4185" t="b">
        <v>0</v>
      </c>
      <c r="C4185" t="s">
        <v>46081</v>
      </c>
      <c r="D4185">
        <v>1037022454355</v>
      </c>
      <c r="E4185">
        <v>1</v>
      </c>
      <c r="F4185">
        <v>6074452300</v>
      </c>
      <c r="G4185">
        <v>5400000</v>
      </c>
      <c r="H4185" t="s">
        <v>40297</v>
      </c>
      <c r="I4185">
        <v>20893</v>
      </c>
      <c r="J4185">
        <v>1</v>
      </c>
      <c r="K4185">
        <v>2</v>
      </c>
    </row>
    <row r="4186" spans="1:11">
      <c r="A4186">
        <v>90</v>
      </c>
      <c r="B4186" t="b">
        <v>0</v>
      </c>
      <c r="C4186" t="s">
        <v>43372</v>
      </c>
      <c r="D4186">
        <v>1037022454355</v>
      </c>
      <c r="E4186">
        <v>1</v>
      </c>
      <c r="F4186">
        <v>6077079909</v>
      </c>
      <c r="G4186">
        <v>120</v>
      </c>
      <c r="H4186" t="s">
        <v>40297</v>
      </c>
      <c r="I4186">
        <v>20913</v>
      </c>
      <c r="J4186">
        <v>500</v>
      </c>
      <c r="K4186">
        <v>500</v>
      </c>
    </row>
    <row r="4187" spans="1:11">
      <c r="A4187">
        <v>90</v>
      </c>
      <c r="B4187" t="b">
        <v>0</v>
      </c>
      <c r="C4187" t="s">
        <v>40875</v>
      </c>
      <c r="D4187">
        <v>1037022454355</v>
      </c>
      <c r="E4187">
        <v>1</v>
      </c>
      <c r="F4187">
        <v>6074502574</v>
      </c>
      <c r="G4187">
        <v>110</v>
      </c>
      <c r="H4187" t="s">
        <v>40297</v>
      </c>
      <c r="I4187">
        <v>20913</v>
      </c>
      <c r="J4187">
        <v>500</v>
      </c>
      <c r="K4187">
        <v>500</v>
      </c>
    </row>
    <row r="4188" spans="1:11">
      <c r="A4188">
        <v>90</v>
      </c>
      <c r="B4188" t="b">
        <v>0</v>
      </c>
      <c r="C4188" t="s">
        <v>43372</v>
      </c>
      <c r="D4188">
        <v>1037022454355</v>
      </c>
      <c r="E4188">
        <v>1</v>
      </c>
      <c r="F4188">
        <v>6077079912</v>
      </c>
      <c r="G4188">
        <v>26</v>
      </c>
      <c r="H4188" t="s">
        <v>40297</v>
      </c>
      <c r="I4188">
        <v>20915</v>
      </c>
      <c r="J4188">
        <v>1500</v>
      </c>
      <c r="K4188">
        <v>1500</v>
      </c>
    </row>
    <row r="4189" spans="1:11">
      <c r="A4189">
        <v>90</v>
      </c>
      <c r="B4189" t="b">
        <v>0</v>
      </c>
      <c r="C4189" t="s">
        <v>43372</v>
      </c>
      <c r="D4189">
        <v>1037022454355</v>
      </c>
      <c r="E4189">
        <v>1</v>
      </c>
      <c r="F4189">
        <v>6077079911</v>
      </c>
      <c r="G4189">
        <v>120</v>
      </c>
      <c r="H4189" t="s">
        <v>40297</v>
      </c>
      <c r="I4189">
        <v>20921</v>
      </c>
      <c r="J4189">
        <v>500</v>
      </c>
      <c r="K4189">
        <v>500</v>
      </c>
    </row>
    <row r="4190" spans="1:11">
      <c r="A4190">
        <v>90</v>
      </c>
      <c r="B4190" t="b">
        <v>0</v>
      </c>
      <c r="C4190" t="s">
        <v>40894</v>
      </c>
      <c r="D4190">
        <v>1037022454355</v>
      </c>
      <c r="E4190">
        <v>1</v>
      </c>
      <c r="F4190">
        <v>6074502673</v>
      </c>
      <c r="G4190">
        <v>450</v>
      </c>
      <c r="H4190" t="s">
        <v>40297</v>
      </c>
      <c r="I4190">
        <v>20923</v>
      </c>
      <c r="J4190">
        <v>500</v>
      </c>
      <c r="K4190">
        <v>500</v>
      </c>
    </row>
    <row r="4191" spans="1:11">
      <c r="A4191">
        <v>90</v>
      </c>
      <c r="B4191" t="b">
        <v>0</v>
      </c>
      <c r="C4191" t="s">
        <v>44021</v>
      </c>
      <c r="D4191">
        <v>1037022454355</v>
      </c>
      <c r="E4191">
        <v>1</v>
      </c>
      <c r="F4191">
        <v>6070884067</v>
      </c>
      <c r="G4191">
        <v>4000</v>
      </c>
      <c r="H4191" t="s">
        <v>40297</v>
      </c>
      <c r="I4191">
        <v>20931</v>
      </c>
      <c r="J4191">
        <v>210</v>
      </c>
      <c r="K4191">
        <v>210</v>
      </c>
    </row>
    <row r="4192" spans="1:11">
      <c r="A4192">
        <v>90</v>
      </c>
      <c r="B4192" t="b">
        <v>0</v>
      </c>
      <c r="C4192" t="s">
        <v>41086</v>
      </c>
      <c r="D4192">
        <v>1037022454355</v>
      </c>
      <c r="E4192">
        <v>1</v>
      </c>
      <c r="F4192">
        <v>6120575556</v>
      </c>
      <c r="G4192">
        <v>10.01</v>
      </c>
      <c r="H4192" t="s">
        <v>40297</v>
      </c>
      <c r="I4192">
        <v>20947</v>
      </c>
      <c r="J4192">
        <v>1850</v>
      </c>
      <c r="K4192">
        <v>1850</v>
      </c>
    </row>
    <row r="4193" spans="1:11">
      <c r="A4193">
        <v>90</v>
      </c>
      <c r="B4193" t="b">
        <v>0</v>
      </c>
      <c r="C4193" t="s">
        <v>43372</v>
      </c>
      <c r="D4193">
        <v>1037022454355</v>
      </c>
      <c r="E4193">
        <v>1</v>
      </c>
      <c r="F4193">
        <v>6077079904</v>
      </c>
      <c r="G4193">
        <v>100.1</v>
      </c>
      <c r="H4193" t="s">
        <v>40297</v>
      </c>
      <c r="I4193">
        <v>20977</v>
      </c>
      <c r="J4193">
        <v>999</v>
      </c>
      <c r="K4193">
        <v>1000</v>
      </c>
    </row>
    <row r="4194" spans="1:11">
      <c r="A4194">
        <v>90</v>
      </c>
      <c r="B4194" t="b">
        <v>0</v>
      </c>
      <c r="C4194" t="s">
        <v>47388</v>
      </c>
      <c r="D4194">
        <v>1037022454355</v>
      </c>
      <c r="E4194">
        <v>1</v>
      </c>
      <c r="F4194">
        <v>6129112150</v>
      </c>
      <c r="G4194">
        <v>10000000</v>
      </c>
      <c r="H4194" t="s">
        <v>40297</v>
      </c>
      <c r="I4194">
        <v>21011</v>
      </c>
      <c r="J4194">
        <v>2</v>
      </c>
      <c r="K4194">
        <v>2</v>
      </c>
    </row>
    <row r="4195" spans="1:11">
      <c r="A4195">
        <v>90</v>
      </c>
      <c r="B4195" t="b">
        <v>0</v>
      </c>
      <c r="C4195" t="s">
        <v>44982</v>
      </c>
      <c r="D4195">
        <v>1037022454355</v>
      </c>
      <c r="E4195">
        <v>1</v>
      </c>
      <c r="F4195">
        <v>6090517848</v>
      </c>
      <c r="G4195">
        <v>10000000</v>
      </c>
      <c r="H4195" t="s">
        <v>40297</v>
      </c>
      <c r="I4195">
        <v>21017</v>
      </c>
      <c r="J4195">
        <v>4</v>
      </c>
      <c r="K4195">
        <v>9</v>
      </c>
    </row>
    <row r="4196" spans="1:11">
      <c r="A4196">
        <v>90</v>
      </c>
      <c r="B4196" t="b">
        <v>0</v>
      </c>
      <c r="C4196" t="s">
        <v>40473</v>
      </c>
      <c r="D4196">
        <v>1037022454355</v>
      </c>
      <c r="E4196">
        <v>1</v>
      </c>
      <c r="F4196">
        <v>6078858329</v>
      </c>
      <c r="G4196">
        <v>7000000</v>
      </c>
      <c r="H4196" t="s">
        <v>40297</v>
      </c>
      <c r="I4196">
        <v>21021</v>
      </c>
      <c r="J4196">
        <v>6</v>
      </c>
      <c r="K4196">
        <v>6</v>
      </c>
    </row>
    <row r="4197" spans="1:11">
      <c r="A4197">
        <v>90</v>
      </c>
      <c r="B4197" t="b">
        <v>0</v>
      </c>
      <c r="C4197" t="s">
        <v>45039</v>
      </c>
      <c r="D4197">
        <v>1037022454355</v>
      </c>
      <c r="E4197">
        <v>1</v>
      </c>
      <c r="F4197">
        <v>6090518226</v>
      </c>
      <c r="G4197">
        <v>6000000</v>
      </c>
      <c r="H4197" t="s">
        <v>40297</v>
      </c>
      <c r="I4197">
        <v>21039</v>
      </c>
      <c r="J4197">
        <v>6</v>
      </c>
      <c r="K4197">
        <v>6</v>
      </c>
    </row>
    <row r="4198" spans="1:11">
      <c r="A4198">
        <v>30</v>
      </c>
      <c r="B4198" t="b">
        <v>0</v>
      </c>
      <c r="C4198" t="s">
        <v>45500</v>
      </c>
      <c r="D4198">
        <v>1037022454355</v>
      </c>
      <c r="E4198">
        <v>1</v>
      </c>
      <c r="F4198">
        <v>6111578790</v>
      </c>
      <c r="G4198">
        <v>5900000</v>
      </c>
      <c r="H4198" t="s">
        <v>40297</v>
      </c>
      <c r="I4198">
        <v>21039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40783</v>
      </c>
      <c r="D4199">
        <v>1037022454355</v>
      </c>
      <c r="E4199">
        <v>1</v>
      </c>
      <c r="F4199">
        <v>6068538295</v>
      </c>
      <c r="G4199">
        <v>979500</v>
      </c>
      <c r="H4199" t="s">
        <v>40297</v>
      </c>
      <c r="I4199">
        <v>21096</v>
      </c>
      <c r="J4199">
        <v>70</v>
      </c>
      <c r="K4199">
        <v>71</v>
      </c>
    </row>
    <row r="4200" spans="1:11">
      <c r="A4200">
        <v>90</v>
      </c>
      <c r="B4200" t="b">
        <v>0</v>
      </c>
      <c r="C4200" t="s">
        <v>43398</v>
      </c>
      <c r="D4200">
        <v>1037022454355</v>
      </c>
      <c r="E4200">
        <v>1</v>
      </c>
      <c r="F4200">
        <v>6070356227</v>
      </c>
      <c r="G4200">
        <v>950000</v>
      </c>
      <c r="H4200" t="s">
        <v>40297</v>
      </c>
      <c r="I4200">
        <v>21096</v>
      </c>
      <c r="J4200">
        <v>10</v>
      </c>
      <c r="K4200">
        <v>10</v>
      </c>
    </row>
    <row r="4201" spans="1:11">
      <c r="A4201">
        <v>90</v>
      </c>
      <c r="B4201" t="b">
        <v>0</v>
      </c>
      <c r="C4201" t="s">
        <v>45567</v>
      </c>
      <c r="D4201">
        <v>1037022454355</v>
      </c>
      <c r="E4201">
        <v>1</v>
      </c>
      <c r="F4201">
        <v>6072499026</v>
      </c>
      <c r="G4201">
        <v>900000</v>
      </c>
      <c r="H4201" t="s">
        <v>40297</v>
      </c>
      <c r="I4201">
        <v>21096</v>
      </c>
      <c r="J4201">
        <v>60</v>
      </c>
      <c r="K4201">
        <v>60</v>
      </c>
    </row>
    <row r="4202" spans="1:11">
      <c r="A4202">
        <v>90</v>
      </c>
      <c r="B4202" t="b">
        <v>0</v>
      </c>
      <c r="C4202" t="s">
        <v>42614</v>
      </c>
      <c r="D4202">
        <v>1037022454355</v>
      </c>
      <c r="E4202">
        <v>1</v>
      </c>
      <c r="F4202">
        <v>6074119678</v>
      </c>
      <c r="G4202">
        <v>867100</v>
      </c>
      <c r="H4202" t="s">
        <v>40297</v>
      </c>
      <c r="I4202">
        <v>21096</v>
      </c>
      <c r="J4202">
        <v>5</v>
      </c>
      <c r="K4202">
        <v>10</v>
      </c>
    </row>
    <row r="4203" spans="1:11">
      <c r="A4203">
        <v>90</v>
      </c>
      <c r="B4203" t="b">
        <v>0</v>
      </c>
      <c r="C4203" t="s">
        <v>43224</v>
      </c>
      <c r="D4203">
        <v>1037022454355</v>
      </c>
      <c r="E4203">
        <v>1</v>
      </c>
      <c r="F4203">
        <v>6073402588</v>
      </c>
      <c r="G4203">
        <v>859400</v>
      </c>
      <c r="H4203" t="s">
        <v>40297</v>
      </c>
      <c r="I4203">
        <v>21096</v>
      </c>
      <c r="J4203">
        <v>23</v>
      </c>
      <c r="K4203">
        <v>25</v>
      </c>
    </row>
    <row r="4204" spans="1:11">
      <c r="A4204">
        <v>90</v>
      </c>
      <c r="B4204" t="b">
        <v>0</v>
      </c>
      <c r="C4204" t="s">
        <v>43648</v>
      </c>
      <c r="D4204">
        <v>1037022454355</v>
      </c>
      <c r="E4204">
        <v>1</v>
      </c>
      <c r="F4204">
        <v>6077533798</v>
      </c>
      <c r="G4204">
        <v>750000</v>
      </c>
      <c r="H4204" t="s">
        <v>40297</v>
      </c>
      <c r="I4204">
        <v>21096</v>
      </c>
      <c r="J4204">
        <v>35</v>
      </c>
      <c r="K4204">
        <v>35</v>
      </c>
    </row>
    <row r="4205" spans="1:11">
      <c r="A4205">
        <v>90</v>
      </c>
      <c r="B4205" t="b">
        <v>0</v>
      </c>
      <c r="C4205" t="s">
        <v>45242</v>
      </c>
      <c r="D4205">
        <v>1037022454355</v>
      </c>
      <c r="E4205">
        <v>1</v>
      </c>
      <c r="F4205">
        <v>6068597690</v>
      </c>
      <c r="G4205">
        <v>740000</v>
      </c>
      <c r="H4205" t="s">
        <v>40297</v>
      </c>
      <c r="I4205">
        <v>21096</v>
      </c>
      <c r="J4205">
        <v>8</v>
      </c>
      <c r="K4205">
        <v>10</v>
      </c>
    </row>
    <row r="4206" spans="1:11">
      <c r="A4206">
        <v>90</v>
      </c>
      <c r="B4206" t="b">
        <v>0</v>
      </c>
      <c r="C4206" t="s">
        <v>45080</v>
      </c>
      <c r="D4206">
        <v>1037022454355</v>
      </c>
      <c r="E4206">
        <v>1</v>
      </c>
      <c r="F4206">
        <v>6072594347</v>
      </c>
      <c r="G4206">
        <v>725000</v>
      </c>
      <c r="H4206" t="s">
        <v>40297</v>
      </c>
      <c r="I4206">
        <v>21096</v>
      </c>
      <c r="J4206">
        <v>12</v>
      </c>
      <c r="K4206">
        <v>14</v>
      </c>
    </row>
    <row r="4207" spans="1:11">
      <c r="A4207">
        <v>90</v>
      </c>
      <c r="B4207" t="b">
        <v>0</v>
      </c>
      <c r="C4207" t="s">
        <v>43157</v>
      </c>
      <c r="D4207">
        <v>1037022454355</v>
      </c>
      <c r="E4207">
        <v>1</v>
      </c>
      <c r="F4207">
        <v>6080054103</v>
      </c>
      <c r="G4207">
        <v>719000</v>
      </c>
      <c r="H4207" t="s">
        <v>40297</v>
      </c>
      <c r="I4207">
        <v>21096</v>
      </c>
      <c r="J4207">
        <v>1</v>
      </c>
      <c r="K4207">
        <v>1</v>
      </c>
    </row>
    <row r="4208" spans="1:11">
      <c r="A4208">
        <v>90</v>
      </c>
      <c r="B4208" t="b">
        <v>0</v>
      </c>
      <c r="C4208" t="s">
        <v>45060</v>
      </c>
      <c r="D4208">
        <v>1037022454355</v>
      </c>
      <c r="E4208">
        <v>1</v>
      </c>
      <c r="F4208">
        <v>6079442772</v>
      </c>
      <c r="G4208">
        <v>713000</v>
      </c>
      <c r="H4208" t="s">
        <v>40297</v>
      </c>
      <c r="I4208">
        <v>21096</v>
      </c>
      <c r="J4208">
        <v>77</v>
      </c>
      <c r="K4208">
        <v>77</v>
      </c>
    </row>
    <row r="4209" spans="1:11">
      <c r="A4209">
        <v>90</v>
      </c>
      <c r="B4209" t="b">
        <v>0</v>
      </c>
      <c r="C4209" t="s">
        <v>44176</v>
      </c>
      <c r="D4209">
        <v>1037022454355</v>
      </c>
      <c r="E4209">
        <v>1</v>
      </c>
      <c r="F4209">
        <v>6086417174</v>
      </c>
      <c r="G4209">
        <v>712900</v>
      </c>
      <c r="H4209" t="s">
        <v>40297</v>
      </c>
      <c r="I4209">
        <v>21096</v>
      </c>
      <c r="J4209">
        <v>25</v>
      </c>
      <c r="K4209">
        <v>26</v>
      </c>
    </row>
    <row r="4210" spans="1:11">
      <c r="A4210">
        <v>90</v>
      </c>
      <c r="B4210" t="b">
        <v>0</v>
      </c>
      <c r="C4210" t="s">
        <v>45350</v>
      </c>
      <c r="D4210">
        <v>1037022454355</v>
      </c>
      <c r="E4210">
        <v>1</v>
      </c>
      <c r="F4210">
        <v>6090454592</v>
      </c>
      <c r="G4210">
        <v>712700</v>
      </c>
      <c r="H4210" t="s">
        <v>40297</v>
      </c>
      <c r="I4210">
        <v>21096</v>
      </c>
      <c r="J4210">
        <v>19</v>
      </c>
      <c r="K4210">
        <v>20</v>
      </c>
    </row>
    <row r="4211" spans="1:11">
      <c r="A4211">
        <v>90</v>
      </c>
      <c r="B4211" t="b">
        <v>0</v>
      </c>
      <c r="C4211" t="s">
        <v>45153</v>
      </c>
      <c r="D4211">
        <v>1037022454355</v>
      </c>
      <c r="E4211">
        <v>1</v>
      </c>
      <c r="F4211">
        <v>6106116467</v>
      </c>
      <c r="G4211">
        <v>699600</v>
      </c>
      <c r="H4211" t="s">
        <v>40297</v>
      </c>
      <c r="I4211">
        <v>21096</v>
      </c>
      <c r="J4211">
        <v>5</v>
      </c>
      <c r="K4211">
        <v>5</v>
      </c>
    </row>
    <row r="4212" spans="1:11">
      <c r="A4212">
        <v>90</v>
      </c>
      <c r="B4212" t="b">
        <v>0</v>
      </c>
      <c r="C4212" t="s">
        <v>44834</v>
      </c>
      <c r="D4212">
        <v>1037022454355</v>
      </c>
      <c r="E4212">
        <v>1</v>
      </c>
      <c r="F4212">
        <v>6111357375</v>
      </c>
      <c r="G4212">
        <v>640000</v>
      </c>
      <c r="H4212" t="s">
        <v>40297</v>
      </c>
      <c r="I4212">
        <v>21096</v>
      </c>
      <c r="J4212">
        <v>1</v>
      </c>
      <c r="K4212">
        <v>1</v>
      </c>
    </row>
    <row r="4213" spans="1:11">
      <c r="A4213">
        <v>30</v>
      </c>
      <c r="B4213" t="b">
        <v>0</v>
      </c>
      <c r="C4213" t="s">
        <v>44313</v>
      </c>
      <c r="D4213">
        <v>1037022454355</v>
      </c>
      <c r="E4213">
        <v>1</v>
      </c>
      <c r="F4213">
        <v>6111583769</v>
      </c>
      <c r="G4213">
        <v>639000</v>
      </c>
      <c r="H4213" t="s">
        <v>40297</v>
      </c>
      <c r="I4213">
        <v>21096</v>
      </c>
      <c r="J4213">
        <v>2</v>
      </c>
      <c r="K4213">
        <v>2</v>
      </c>
    </row>
    <row r="4214" spans="1:11">
      <c r="A4214">
        <v>90</v>
      </c>
      <c r="B4214" t="b">
        <v>0</v>
      </c>
      <c r="C4214" t="s">
        <v>45733</v>
      </c>
      <c r="D4214">
        <v>1037022454355</v>
      </c>
      <c r="E4214">
        <v>1</v>
      </c>
      <c r="F4214">
        <v>6119358345</v>
      </c>
      <c r="G4214">
        <v>533200</v>
      </c>
      <c r="H4214" t="s">
        <v>40297</v>
      </c>
      <c r="I4214">
        <v>21096</v>
      </c>
      <c r="J4214">
        <v>7</v>
      </c>
      <c r="K4214">
        <v>10</v>
      </c>
    </row>
    <row r="4215" spans="1:11">
      <c r="A4215">
        <v>90</v>
      </c>
      <c r="B4215" t="b">
        <v>0</v>
      </c>
      <c r="C4215" t="s">
        <v>43821</v>
      </c>
      <c r="D4215">
        <v>1037022454355</v>
      </c>
      <c r="E4215">
        <v>1</v>
      </c>
      <c r="F4215">
        <v>6068392492</v>
      </c>
      <c r="G4215">
        <v>530000</v>
      </c>
      <c r="H4215" t="s">
        <v>40297</v>
      </c>
      <c r="I4215">
        <v>21096</v>
      </c>
      <c r="J4215">
        <v>8</v>
      </c>
      <c r="K4215">
        <v>10</v>
      </c>
    </row>
    <row r="4216" spans="1:11">
      <c r="A4216">
        <v>90</v>
      </c>
      <c r="B4216" t="b">
        <v>0</v>
      </c>
      <c r="C4216" t="s">
        <v>46749</v>
      </c>
      <c r="D4216">
        <v>1037022454355</v>
      </c>
      <c r="E4216">
        <v>1</v>
      </c>
      <c r="F4216">
        <v>6101664591</v>
      </c>
      <c r="G4216">
        <v>525000</v>
      </c>
      <c r="H4216" t="s">
        <v>40297</v>
      </c>
      <c r="I4216">
        <v>21096</v>
      </c>
      <c r="J4216">
        <v>8</v>
      </c>
      <c r="K4216">
        <v>20</v>
      </c>
    </row>
    <row r="4217" spans="1:11">
      <c r="A4217">
        <v>90</v>
      </c>
      <c r="B4217" t="b">
        <v>0</v>
      </c>
      <c r="C4217" t="s">
        <v>43220</v>
      </c>
      <c r="D4217">
        <v>1037022454355</v>
      </c>
      <c r="E4217">
        <v>1</v>
      </c>
      <c r="F4217">
        <v>6081529032</v>
      </c>
      <c r="G4217">
        <v>449800</v>
      </c>
      <c r="H4217" t="s">
        <v>40297</v>
      </c>
      <c r="I4217">
        <v>21210</v>
      </c>
      <c r="J4217">
        <v>1</v>
      </c>
      <c r="K4217">
        <v>1</v>
      </c>
    </row>
    <row r="4218" spans="1:11">
      <c r="A4218">
        <v>90</v>
      </c>
      <c r="B4218" t="b">
        <v>0</v>
      </c>
      <c r="C4218" t="s">
        <v>40768</v>
      </c>
      <c r="D4218">
        <v>1037022454355</v>
      </c>
      <c r="E4218">
        <v>1</v>
      </c>
      <c r="F4218">
        <v>6108449646</v>
      </c>
      <c r="G4218">
        <v>449700</v>
      </c>
      <c r="H4218" t="s">
        <v>40297</v>
      </c>
      <c r="I4218">
        <v>21210</v>
      </c>
      <c r="J4218">
        <v>1</v>
      </c>
      <c r="K4218">
        <v>1</v>
      </c>
    </row>
    <row r="4219" spans="1:11">
      <c r="A4219">
        <v>90</v>
      </c>
      <c r="B4219" t="b">
        <v>0</v>
      </c>
      <c r="C4219" t="s">
        <v>40588</v>
      </c>
      <c r="D4219">
        <v>1037022454355</v>
      </c>
      <c r="E4219">
        <v>1</v>
      </c>
      <c r="F4219">
        <v>6087116638</v>
      </c>
      <c r="G4219">
        <v>2400000</v>
      </c>
      <c r="H4219" t="s">
        <v>40297</v>
      </c>
      <c r="I4219">
        <v>21218</v>
      </c>
      <c r="J4219">
        <v>1</v>
      </c>
      <c r="K4219">
        <v>1</v>
      </c>
    </row>
    <row r="4220" spans="1:11">
      <c r="A4220">
        <v>90</v>
      </c>
      <c r="B4220" t="b">
        <v>0</v>
      </c>
      <c r="C4220" t="s">
        <v>43219</v>
      </c>
      <c r="D4220">
        <v>1037022454355</v>
      </c>
      <c r="E4220">
        <v>1</v>
      </c>
      <c r="F4220">
        <v>6081529031</v>
      </c>
      <c r="G4220">
        <v>2148000</v>
      </c>
      <c r="H4220" t="s">
        <v>40297</v>
      </c>
      <c r="I4220">
        <v>21228</v>
      </c>
      <c r="J4220">
        <v>2</v>
      </c>
      <c r="K4220">
        <v>2</v>
      </c>
    </row>
    <row r="4221" spans="1:11">
      <c r="A4221">
        <v>90</v>
      </c>
      <c r="B4221" t="b">
        <v>0</v>
      </c>
      <c r="C4221" t="s">
        <v>40696</v>
      </c>
      <c r="D4221">
        <v>1037022454355</v>
      </c>
      <c r="E4221">
        <v>1</v>
      </c>
      <c r="F4221">
        <v>6108449238</v>
      </c>
      <c r="G4221">
        <v>2147000</v>
      </c>
      <c r="H4221" t="s">
        <v>40297</v>
      </c>
      <c r="I4221">
        <v>21228</v>
      </c>
      <c r="J4221">
        <v>1</v>
      </c>
      <c r="K4221">
        <v>1</v>
      </c>
    </row>
    <row r="4222" spans="1:11">
      <c r="A4222">
        <v>90</v>
      </c>
      <c r="B4222" t="b">
        <v>0</v>
      </c>
      <c r="C4222" t="s">
        <v>42648</v>
      </c>
      <c r="D4222">
        <v>1037022454355</v>
      </c>
      <c r="E4222">
        <v>1</v>
      </c>
      <c r="F4222">
        <v>6076151500</v>
      </c>
      <c r="G4222">
        <v>2100000</v>
      </c>
      <c r="H4222" t="s">
        <v>40297</v>
      </c>
      <c r="I4222">
        <v>21234</v>
      </c>
      <c r="J4222">
        <v>1</v>
      </c>
      <c r="K4222">
        <v>1</v>
      </c>
    </row>
    <row r="4223" spans="1:11">
      <c r="A4223">
        <v>90</v>
      </c>
      <c r="B4223" t="b">
        <v>0</v>
      </c>
      <c r="C4223" t="s">
        <v>43222</v>
      </c>
      <c r="D4223">
        <v>1037022454355</v>
      </c>
      <c r="E4223">
        <v>1</v>
      </c>
      <c r="F4223">
        <v>6081529035</v>
      </c>
      <c r="G4223">
        <v>2050000</v>
      </c>
      <c r="H4223" t="s">
        <v>40297</v>
      </c>
      <c r="I4223">
        <v>21234</v>
      </c>
      <c r="J4223">
        <v>1</v>
      </c>
      <c r="K4223">
        <v>1</v>
      </c>
    </row>
    <row r="4224" spans="1:11">
      <c r="A4224">
        <v>90</v>
      </c>
      <c r="B4224" t="b">
        <v>0</v>
      </c>
      <c r="C4224" t="s">
        <v>40597</v>
      </c>
      <c r="D4224">
        <v>1037022454355</v>
      </c>
      <c r="E4224">
        <v>1</v>
      </c>
      <c r="F4224">
        <v>6070306720</v>
      </c>
      <c r="G4224">
        <v>1500000</v>
      </c>
      <c r="H4224" t="s">
        <v>40297</v>
      </c>
      <c r="I4224">
        <v>21274</v>
      </c>
      <c r="J4224">
        <v>2</v>
      </c>
      <c r="K4224">
        <v>2</v>
      </c>
    </row>
    <row r="4225" spans="1:11">
      <c r="A4225">
        <v>90</v>
      </c>
      <c r="B4225" t="b">
        <v>0</v>
      </c>
      <c r="C4225" t="s">
        <v>40644</v>
      </c>
      <c r="D4225">
        <v>1037022454355</v>
      </c>
      <c r="E4225">
        <v>1</v>
      </c>
      <c r="F4225">
        <v>6087116967</v>
      </c>
      <c r="G4225">
        <v>1450000</v>
      </c>
      <c r="H4225" t="s">
        <v>40297</v>
      </c>
      <c r="I4225">
        <v>21274</v>
      </c>
      <c r="J4225">
        <v>1</v>
      </c>
      <c r="K4225">
        <v>1</v>
      </c>
    </row>
    <row r="4226" spans="1:11">
      <c r="A4226">
        <v>90</v>
      </c>
      <c r="B4226" t="b">
        <v>0</v>
      </c>
      <c r="C4226" t="s">
        <v>44689</v>
      </c>
      <c r="D4226">
        <v>1037022454355</v>
      </c>
      <c r="E4226">
        <v>1</v>
      </c>
      <c r="F4226">
        <v>6084028070</v>
      </c>
      <c r="G4226">
        <v>9000000</v>
      </c>
      <c r="H4226" t="s">
        <v>40297</v>
      </c>
      <c r="I4226">
        <v>21282</v>
      </c>
      <c r="J4226">
        <v>2</v>
      </c>
      <c r="K4226">
        <v>2</v>
      </c>
    </row>
    <row r="4227" spans="1:11">
      <c r="A4227">
        <v>90</v>
      </c>
      <c r="B4227" t="b">
        <v>0</v>
      </c>
      <c r="C4227" t="s">
        <v>43372</v>
      </c>
      <c r="D4227">
        <v>1037022454355</v>
      </c>
      <c r="E4227">
        <v>1</v>
      </c>
      <c r="F4227">
        <v>6077079906</v>
      </c>
      <c r="G4227">
        <v>120</v>
      </c>
      <c r="H4227" t="s">
        <v>40297</v>
      </c>
      <c r="I4227">
        <v>21352</v>
      </c>
      <c r="J4227">
        <v>1000</v>
      </c>
      <c r="K4227">
        <v>1000</v>
      </c>
    </row>
    <row r="4228" spans="1:11">
      <c r="A4228">
        <v>90</v>
      </c>
      <c r="B4228" t="b">
        <v>0</v>
      </c>
      <c r="C4228" t="s">
        <v>42072</v>
      </c>
      <c r="D4228">
        <v>1037022454355</v>
      </c>
      <c r="E4228">
        <v>1</v>
      </c>
      <c r="F4228">
        <v>6107965447</v>
      </c>
      <c r="G4228">
        <v>119</v>
      </c>
      <c r="H4228" t="s">
        <v>40297</v>
      </c>
      <c r="I4228">
        <v>21352</v>
      </c>
      <c r="J4228">
        <v>1000</v>
      </c>
      <c r="K4228">
        <v>1000</v>
      </c>
    </row>
    <row r="4229" spans="1:11">
      <c r="A4229">
        <v>90</v>
      </c>
      <c r="B4229" t="b">
        <v>0</v>
      </c>
      <c r="C4229" t="s">
        <v>43372</v>
      </c>
      <c r="D4229">
        <v>1037022454355</v>
      </c>
      <c r="E4229">
        <v>1</v>
      </c>
      <c r="F4229">
        <v>6077079907</v>
      </c>
      <c r="G4229">
        <v>119.2</v>
      </c>
      <c r="H4229" t="s">
        <v>40297</v>
      </c>
      <c r="I4229">
        <v>21358</v>
      </c>
      <c r="J4229">
        <v>500</v>
      </c>
      <c r="K4229">
        <v>500</v>
      </c>
    </row>
    <row r="4230" spans="1:11">
      <c r="A4230">
        <v>90</v>
      </c>
      <c r="B4230" t="b">
        <v>0</v>
      </c>
      <c r="C4230" t="s">
        <v>44693</v>
      </c>
      <c r="D4230">
        <v>1037022454355</v>
      </c>
      <c r="E4230">
        <v>1</v>
      </c>
      <c r="F4230">
        <v>6073844075</v>
      </c>
      <c r="G4230">
        <v>4836</v>
      </c>
      <c r="H4230" t="s">
        <v>40297</v>
      </c>
      <c r="I4230">
        <v>21368</v>
      </c>
      <c r="J4230">
        <v>14579</v>
      </c>
      <c r="K4230">
        <v>16960</v>
      </c>
    </row>
    <row r="4231" spans="1:11">
      <c r="A4231">
        <v>90</v>
      </c>
      <c r="B4231" t="b">
        <v>0</v>
      </c>
      <c r="C4231" t="s">
        <v>40418</v>
      </c>
      <c r="D4231">
        <v>1037022454355</v>
      </c>
      <c r="E4231">
        <v>1</v>
      </c>
      <c r="F4231">
        <v>6073844527</v>
      </c>
      <c r="G4231">
        <v>4414</v>
      </c>
      <c r="H4231" t="s">
        <v>40297</v>
      </c>
      <c r="I4231">
        <v>21372</v>
      </c>
      <c r="J4231">
        <v>19218</v>
      </c>
      <c r="K4231">
        <v>22918</v>
      </c>
    </row>
    <row r="4232" spans="1:11">
      <c r="A4232">
        <v>90</v>
      </c>
      <c r="B4232" t="b">
        <v>0</v>
      </c>
      <c r="C4232" t="s">
        <v>40488</v>
      </c>
      <c r="D4232">
        <v>1037022454355</v>
      </c>
      <c r="E4232">
        <v>1</v>
      </c>
      <c r="F4232">
        <v>6073844914</v>
      </c>
      <c r="G4232">
        <v>11880</v>
      </c>
      <c r="H4232" t="s">
        <v>40297</v>
      </c>
      <c r="I4232">
        <v>21374</v>
      </c>
      <c r="J4232">
        <v>2442</v>
      </c>
      <c r="K4232">
        <v>4442</v>
      </c>
    </row>
    <row r="4233" spans="1:11">
      <c r="A4233">
        <v>7</v>
      </c>
      <c r="B4233" t="b">
        <v>0</v>
      </c>
      <c r="C4233" t="s">
        <v>46960</v>
      </c>
      <c r="D4233">
        <v>1037022454355</v>
      </c>
      <c r="E4233">
        <v>1</v>
      </c>
      <c r="F4233">
        <v>6130337495</v>
      </c>
      <c r="G4233">
        <v>75</v>
      </c>
      <c r="H4233" t="s">
        <v>40297</v>
      </c>
      <c r="I4233">
        <v>21384</v>
      </c>
      <c r="J4233">
        <v>1000</v>
      </c>
      <c r="K4233">
        <v>1000</v>
      </c>
    </row>
    <row r="4234" spans="1:11">
      <c r="A4234">
        <v>90</v>
      </c>
      <c r="B4234" t="b">
        <v>0</v>
      </c>
      <c r="C4234" t="s">
        <v>47420</v>
      </c>
      <c r="D4234">
        <v>1037022454355</v>
      </c>
      <c r="E4234">
        <v>1</v>
      </c>
      <c r="F4234">
        <v>6074849016</v>
      </c>
      <c r="G4234">
        <v>69</v>
      </c>
      <c r="H4234" t="s">
        <v>40297</v>
      </c>
      <c r="I4234">
        <v>21384</v>
      </c>
      <c r="J4234">
        <v>325</v>
      </c>
      <c r="K4234">
        <v>325</v>
      </c>
    </row>
    <row r="4235" spans="1:11">
      <c r="A4235">
        <v>90</v>
      </c>
      <c r="B4235" t="b">
        <v>0</v>
      </c>
      <c r="C4235" t="s">
        <v>45604</v>
      </c>
      <c r="D4235">
        <v>1037022454355</v>
      </c>
      <c r="E4235">
        <v>1</v>
      </c>
      <c r="F4235">
        <v>6069943365</v>
      </c>
      <c r="G4235">
        <v>496.9</v>
      </c>
      <c r="H4235" t="s">
        <v>40297</v>
      </c>
      <c r="I4235">
        <v>21390</v>
      </c>
      <c r="J4235">
        <v>150</v>
      </c>
      <c r="K4235">
        <v>150</v>
      </c>
    </row>
    <row r="4236" spans="1:11">
      <c r="A4236">
        <v>7</v>
      </c>
      <c r="B4236" t="b">
        <v>0</v>
      </c>
      <c r="C4236" t="s">
        <v>46604</v>
      </c>
      <c r="D4236">
        <v>1037022454355</v>
      </c>
      <c r="E4236">
        <v>1</v>
      </c>
      <c r="F4236">
        <v>6130337547</v>
      </c>
      <c r="G4236">
        <v>250</v>
      </c>
      <c r="H4236" t="s">
        <v>40297</v>
      </c>
      <c r="I4236">
        <v>21390</v>
      </c>
      <c r="J4236">
        <v>1000</v>
      </c>
      <c r="K4236">
        <v>1000</v>
      </c>
    </row>
    <row r="4237" spans="1:11">
      <c r="A4237">
        <v>90</v>
      </c>
      <c r="B4237" t="b">
        <v>0</v>
      </c>
      <c r="C4237" t="s">
        <v>40818</v>
      </c>
      <c r="D4237">
        <v>1037022454355</v>
      </c>
      <c r="E4237">
        <v>1</v>
      </c>
      <c r="F4237">
        <v>6074502236</v>
      </c>
      <c r="G4237">
        <v>650</v>
      </c>
      <c r="H4237" t="s">
        <v>40297</v>
      </c>
      <c r="I4237">
        <v>21416</v>
      </c>
      <c r="J4237">
        <v>500</v>
      </c>
      <c r="K4237">
        <v>500</v>
      </c>
    </row>
    <row r="4238" spans="1:11">
      <c r="A4238">
        <v>90</v>
      </c>
      <c r="B4238" t="b">
        <v>0</v>
      </c>
      <c r="C4238" t="s">
        <v>43221</v>
      </c>
      <c r="D4238">
        <v>1037022454355</v>
      </c>
      <c r="E4238">
        <v>1</v>
      </c>
      <c r="F4238">
        <v>6081529034</v>
      </c>
      <c r="G4238">
        <v>450100</v>
      </c>
      <c r="H4238" t="s">
        <v>40297</v>
      </c>
      <c r="I4238">
        <v>21450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42151</v>
      </c>
      <c r="D4239">
        <v>1037022454355</v>
      </c>
      <c r="E4239">
        <v>1</v>
      </c>
      <c r="F4239">
        <v>6068644329</v>
      </c>
      <c r="G4239">
        <v>50000000</v>
      </c>
      <c r="H4239" t="s">
        <v>40297</v>
      </c>
      <c r="I4239">
        <v>21510</v>
      </c>
      <c r="J4239">
        <v>1</v>
      </c>
      <c r="K4239">
        <v>1</v>
      </c>
    </row>
    <row r="4240" spans="1:11">
      <c r="A4240">
        <v>90</v>
      </c>
      <c r="B4240" t="b">
        <v>0</v>
      </c>
      <c r="C4240" t="s">
        <v>43422</v>
      </c>
      <c r="D4240">
        <v>1037022454355</v>
      </c>
      <c r="E4240">
        <v>1</v>
      </c>
      <c r="F4240">
        <v>6080022855</v>
      </c>
      <c r="G4240">
        <v>75000000</v>
      </c>
      <c r="H4240" t="s">
        <v>40297</v>
      </c>
      <c r="I4240">
        <v>21611</v>
      </c>
      <c r="J4240">
        <v>1</v>
      </c>
      <c r="K4240">
        <v>1</v>
      </c>
    </row>
    <row r="4241" spans="1:11">
      <c r="A4241">
        <v>90</v>
      </c>
      <c r="B4241" t="b">
        <v>0</v>
      </c>
      <c r="C4241" t="s">
        <v>46111</v>
      </c>
      <c r="D4241">
        <v>1037022454355</v>
      </c>
      <c r="E4241">
        <v>1</v>
      </c>
      <c r="F4241">
        <v>6128811252</v>
      </c>
      <c r="G4241">
        <v>1398000</v>
      </c>
      <c r="H4241" t="s">
        <v>40297</v>
      </c>
      <c r="I4241">
        <v>21638</v>
      </c>
      <c r="J4241">
        <v>36</v>
      </c>
      <c r="K4241">
        <v>36</v>
      </c>
    </row>
    <row r="4242" spans="1:11">
      <c r="A4242">
        <v>90</v>
      </c>
      <c r="B4242" t="b">
        <v>0</v>
      </c>
      <c r="C4242" t="s">
        <v>47160</v>
      </c>
      <c r="D4242">
        <v>1037022454355</v>
      </c>
      <c r="E4242">
        <v>1</v>
      </c>
      <c r="F4242">
        <v>6131432778</v>
      </c>
      <c r="G4242">
        <v>1396000</v>
      </c>
      <c r="H4242" t="s">
        <v>40297</v>
      </c>
      <c r="I4242">
        <v>21638</v>
      </c>
      <c r="J4242">
        <v>50</v>
      </c>
      <c r="K4242">
        <v>50</v>
      </c>
    </row>
    <row r="4243" spans="1:11">
      <c r="A4243">
        <v>90</v>
      </c>
      <c r="B4243" t="b">
        <v>0</v>
      </c>
      <c r="C4243" t="s">
        <v>47231</v>
      </c>
      <c r="D4243">
        <v>1037022454355</v>
      </c>
      <c r="E4243">
        <v>1</v>
      </c>
      <c r="F4243">
        <v>6128977173</v>
      </c>
      <c r="G4243">
        <v>1395000</v>
      </c>
      <c r="H4243" t="s">
        <v>40297</v>
      </c>
      <c r="I4243">
        <v>21638</v>
      </c>
      <c r="J4243">
        <v>2</v>
      </c>
      <c r="K4243">
        <v>12</v>
      </c>
    </row>
    <row r="4244" spans="1:11">
      <c r="A4244">
        <v>14</v>
      </c>
      <c r="B4244" t="b">
        <v>0</v>
      </c>
      <c r="C4244" t="s">
        <v>47101</v>
      </c>
      <c r="D4244">
        <v>1037022454355</v>
      </c>
      <c r="E4244">
        <v>1</v>
      </c>
      <c r="F4244">
        <v>6129563167</v>
      </c>
      <c r="G4244">
        <v>1749000</v>
      </c>
      <c r="H4244" t="s">
        <v>40297</v>
      </c>
      <c r="I4244">
        <v>21640</v>
      </c>
      <c r="J4244">
        <v>45</v>
      </c>
      <c r="K4244">
        <v>50</v>
      </c>
    </row>
    <row r="4245" spans="1:11">
      <c r="A4245">
        <v>90</v>
      </c>
      <c r="B4245" t="b">
        <v>0</v>
      </c>
      <c r="C4245" t="s">
        <v>46878</v>
      </c>
      <c r="D4245">
        <v>1037022454355</v>
      </c>
      <c r="E4245">
        <v>1</v>
      </c>
      <c r="F4245">
        <v>6130573499</v>
      </c>
      <c r="G4245">
        <v>1350000</v>
      </c>
      <c r="H4245" t="s">
        <v>40297</v>
      </c>
      <c r="I4245">
        <v>21640</v>
      </c>
      <c r="J4245">
        <v>7</v>
      </c>
      <c r="K4245">
        <v>35</v>
      </c>
    </row>
    <row r="4246" spans="1:11">
      <c r="A4246">
        <v>90</v>
      </c>
      <c r="B4246" t="b">
        <v>0</v>
      </c>
      <c r="C4246" t="s">
        <v>47105</v>
      </c>
      <c r="D4246">
        <v>1037022454355</v>
      </c>
      <c r="E4246">
        <v>1</v>
      </c>
      <c r="F4246">
        <v>6131594868</v>
      </c>
      <c r="G4246">
        <v>1340000</v>
      </c>
      <c r="H4246" t="s">
        <v>40297</v>
      </c>
      <c r="I4246">
        <v>21640</v>
      </c>
      <c r="J4246">
        <v>11</v>
      </c>
      <c r="K4246">
        <v>35</v>
      </c>
    </row>
    <row r="4247" spans="1:11">
      <c r="A4247">
        <v>90</v>
      </c>
      <c r="B4247" t="b">
        <v>0</v>
      </c>
      <c r="C4247" t="s">
        <v>42926</v>
      </c>
      <c r="D4247">
        <v>1037022454355</v>
      </c>
      <c r="E4247">
        <v>1</v>
      </c>
      <c r="F4247">
        <v>6074678813</v>
      </c>
      <c r="G4247">
        <v>2300000</v>
      </c>
      <c r="H4247" t="s">
        <v>40297</v>
      </c>
      <c r="I4247">
        <v>21724</v>
      </c>
      <c r="J4247">
        <v>1</v>
      </c>
      <c r="K4247">
        <v>1</v>
      </c>
    </row>
    <row r="4248" spans="1:11">
      <c r="A4248">
        <v>90</v>
      </c>
      <c r="B4248" t="b">
        <v>0</v>
      </c>
      <c r="C4248" t="s">
        <v>41842</v>
      </c>
      <c r="D4248">
        <v>1037022454355</v>
      </c>
      <c r="E4248">
        <v>1</v>
      </c>
      <c r="F4248">
        <v>6068773522</v>
      </c>
      <c r="G4248">
        <v>1330</v>
      </c>
      <c r="H4248" t="s">
        <v>40297</v>
      </c>
      <c r="I4248">
        <v>21740</v>
      </c>
      <c r="J4248">
        <v>85404</v>
      </c>
      <c r="K4248">
        <v>202616</v>
      </c>
    </row>
    <row r="4249" spans="1:11">
      <c r="A4249">
        <v>7</v>
      </c>
      <c r="B4249" t="b">
        <v>0</v>
      </c>
      <c r="C4249" t="s">
        <v>46598</v>
      </c>
      <c r="D4249">
        <v>1037022454355</v>
      </c>
      <c r="E4249">
        <v>1</v>
      </c>
      <c r="F4249">
        <v>6130337419</v>
      </c>
      <c r="G4249">
        <v>1329</v>
      </c>
      <c r="H4249" t="s">
        <v>40297</v>
      </c>
      <c r="I4249">
        <v>21740</v>
      </c>
      <c r="J4249">
        <v>15000</v>
      </c>
      <c r="K4249">
        <v>20000</v>
      </c>
    </row>
    <row r="4250" spans="1:11">
      <c r="A4250">
        <v>90</v>
      </c>
      <c r="B4250" t="b">
        <v>0</v>
      </c>
      <c r="C4250" t="s">
        <v>45001</v>
      </c>
      <c r="D4250">
        <v>1037022454355</v>
      </c>
      <c r="E4250">
        <v>1</v>
      </c>
      <c r="F4250">
        <v>6071086532</v>
      </c>
      <c r="G4250">
        <v>4000000</v>
      </c>
      <c r="H4250" t="s">
        <v>40297</v>
      </c>
      <c r="I4250">
        <v>21815</v>
      </c>
      <c r="J4250">
        <v>2</v>
      </c>
      <c r="K4250">
        <v>2</v>
      </c>
    </row>
    <row r="4251" spans="1:11">
      <c r="A4251">
        <v>90</v>
      </c>
      <c r="B4251" t="b">
        <v>0</v>
      </c>
      <c r="C4251" t="s">
        <v>44253</v>
      </c>
      <c r="D4251">
        <v>1037022454355</v>
      </c>
      <c r="E4251">
        <v>1</v>
      </c>
      <c r="F4251">
        <v>6101392511</v>
      </c>
      <c r="G4251">
        <v>2900000</v>
      </c>
      <c r="H4251" t="s">
        <v>40297</v>
      </c>
      <c r="I4251">
        <v>21815</v>
      </c>
      <c r="J4251">
        <v>20</v>
      </c>
      <c r="K4251">
        <v>20</v>
      </c>
    </row>
    <row r="4252" spans="1:11">
      <c r="A4252">
        <v>90</v>
      </c>
      <c r="B4252" t="b">
        <v>0</v>
      </c>
      <c r="C4252" t="s">
        <v>45173</v>
      </c>
      <c r="D4252">
        <v>1037022454355</v>
      </c>
      <c r="E4252">
        <v>1</v>
      </c>
      <c r="F4252">
        <v>6123745748</v>
      </c>
      <c r="G4252">
        <v>2299000</v>
      </c>
      <c r="H4252" t="s">
        <v>40297</v>
      </c>
      <c r="I4252">
        <v>21815</v>
      </c>
      <c r="J4252">
        <v>1</v>
      </c>
      <c r="K4252">
        <v>1</v>
      </c>
    </row>
    <row r="4253" spans="1:11">
      <c r="A4253">
        <v>30</v>
      </c>
      <c r="B4253" t="b">
        <v>0</v>
      </c>
      <c r="C4253" t="s">
        <v>47512</v>
      </c>
      <c r="D4253">
        <v>1037022454355</v>
      </c>
      <c r="E4253">
        <v>1</v>
      </c>
      <c r="F4253">
        <v>6130229569</v>
      </c>
      <c r="G4253">
        <v>2007000</v>
      </c>
      <c r="H4253" t="s">
        <v>40297</v>
      </c>
      <c r="I4253">
        <v>21815</v>
      </c>
      <c r="J4253">
        <v>6</v>
      </c>
      <c r="K4253">
        <v>6</v>
      </c>
    </row>
    <row r="4254" spans="1:11">
      <c r="A4254">
        <v>30</v>
      </c>
      <c r="B4254" t="b">
        <v>0</v>
      </c>
      <c r="C4254" t="s">
        <v>47330</v>
      </c>
      <c r="D4254">
        <v>1037022454355</v>
      </c>
      <c r="E4254">
        <v>1</v>
      </c>
      <c r="F4254">
        <v>6130393874</v>
      </c>
      <c r="G4254">
        <v>2000000</v>
      </c>
      <c r="H4254" t="s">
        <v>40297</v>
      </c>
      <c r="I4254">
        <v>21815</v>
      </c>
      <c r="J4254">
        <v>6</v>
      </c>
      <c r="K4254">
        <v>6</v>
      </c>
    </row>
    <row r="4255" spans="1:11">
      <c r="A4255">
        <v>90</v>
      </c>
      <c r="B4255" t="b">
        <v>0</v>
      </c>
      <c r="C4255" t="s">
        <v>45941</v>
      </c>
      <c r="D4255">
        <v>1037022454355</v>
      </c>
      <c r="E4255">
        <v>1</v>
      </c>
      <c r="F4255">
        <v>6127043672</v>
      </c>
      <c r="G4255">
        <v>1250000</v>
      </c>
      <c r="H4255" t="s">
        <v>40297</v>
      </c>
      <c r="I4255">
        <v>21841</v>
      </c>
      <c r="J4255">
        <v>50</v>
      </c>
      <c r="K4255">
        <v>50</v>
      </c>
    </row>
    <row r="4256" spans="1:11">
      <c r="A4256">
        <v>30</v>
      </c>
      <c r="B4256" t="b">
        <v>0</v>
      </c>
      <c r="C4256" t="s">
        <v>46355</v>
      </c>
      <c r="D4256">
        <v>1037022454355</v>
      </c>
      <c r="E4256">
        <v>1</v>
      </c>
      <c r="F4256">
        <v>6128270166</v>
      </c>
      <c r="G4256">
        <v>50000000</v>
      </c>
      <c r="H4256" t="s">
        <v>40297</v>
      </c>
      <c r="I4256">
        <v>21855</v>
      </c>
      <c r="J4256">
        <v>1</v>
      </c>
      <c r="K4256">
        <v>1</v>
      </c>
    </row>
    <row r="4257" spans="1:11">
      <c r="A4257">
        <v>90</v>
      </c>
      <c r="B4257" t="b">
        <v>0</v>
      </c>
      <c r="C4257" t="s">
        <v>47336</v>
      </c>
      <c r="D4257">
        <v>1037022454355</v>
      </c>
      <c r="E4257">
        <v>1</v>
      </c>
      <c r="F4257">
        <v>6070161320</v>
      </c>
      <c r="G4257">
        <v>74880000</v>
      </c>
      <c r="H4257" t="s">
        <v>40297</v>
      </c>
      <c r="I4257">
        <v>21888</v>
      </c>
      <c r="J4257">
        <v>5</v>
      </c>
      <c r="K4257">
        <v>8</v>
      </c>
    </row>
    <row r="4258" spans="1:11">
      <c r="A4258">
        <v>90</v>
      </c>
      <c r="B4258" t="b">
        <v>0</v>
      </c>
      <c r="C4258" t="s">
        <v>46362</v>
      </c>
      <c r="D4258">
        <v>1037022454355</v>
      </c>
      <c r="E4258">
        <v>1</v>
      </c>
      <c r="F4258">
        <v>6126003398</v>
      </c>
      <c r="G4258">
        <v>52800000</v>
      </c>
      <c r="H4258" t="s">
        <v>40297</v>
      </c>
      <c r="I4258">
        <v>21888</v>
      </c>
      <c r="J4258">
        <v>5</v>
      </c>
      <c r="K4258">
        <v>11</v>
      </c>
    </row>
    <row r="4259" spans="1:11">
      <c r="A4259">
        <v>90</v>
      </c>
      <c r="B4259" t="b">
        <v>0</v>
      </c>
      <c r="C4259" t="s">
        <v>47166</v>
      </c>
      <c r="D4259">
        <v>1037022454355</v>
      </c>
      <c r="E4259">
        <v>1</v>
      </c>
      <c r="F4259">
        <v>6131006885</v>
      </c>
      <c r="G4259">
        <v>51800000</v>
      </c>
      <c r="H4259" t="s">
        <v>40297</v>
      </c>
      <c r="I4259">
        <v>21888</v>
      </c>
      <c r="J4259">
        <v>1</v>
      </c>
      <c r="K4259">
        <v>1</v>
      </c>
    </row>
    <row r="4260" spans="1:11">
      <c r="A4260">
        <v>90</v>
      </c>
      <c r="B4260" t="b">
        <v>0</v>
      </c>
      <c r="C4260" t="s">
        <v>40424</v>
      </c>
      <c r="D4260">
        <v>1037022454355</v>
      </c>
      <c r="E4260">
        <v>1</v>
      </c>
      <c r="F4260">
        <v>6072576829</v>
      </c>
      <c r="G4260">
        <v>36600000</v>
      </c>
      <c r="H4260" t="s">
        <v>40297</v>
      </c>
      <c r="I4260">
        <v>21889</v>
      </c>
      <c r="J4260">
        <v>10</v>
      </c>
      <c r="K4260">
        <v>10</v>
      </c>
    </row>
    <row r="4261" spans="1:11">
      <c r="A4261">
        <v>90</v>
      </c>
      <c r="B4261" t="b">
        <v>0</v>
      </c>
      <c r="C4261" t="s">
        <v>45607</v>
      </c>
      <c r="D4261">
        <v>1037022454355</v>
      </c>
      <c r="E4261">
        <v>1</v>
      </c>
      <c r="F4261">
        <v>6067846223</v>
      </c>
      <c r="G4261">
        <v>34500000</v>
      </c>
      <c r="H4261" t="s">
        <v>40297</v>
      </c>
      <c r="I4261">
        <v>21889</v>
      </c>
      <c r="J4261">
        <v>13</v>
      </c>
      <c r="K4261">
        <v>21</v>
      </c>
    </row>
    <row r="4262" spans="1:11">
      <c r="A4262">
        <v>90</v>
      </c>
      <c r="B4262" t="b">
        <v>0</v>
      </c>
      <c r="C4262" t="s">
        <v>46891</v>
      </c>
      <c r="D4262">
        <v>1037022454355</v>
      </c>
      <c r="E4262">
        <v>1</v>
      </c>
      <c r="F4262">
        <v>6130670637</v>
      </c>
      <c r="G4262">
        <v>60230000</v>
      </c>
      <c r="H4262" t="s">
        <v>40297</v>
      </c>
      <c r="I4262">
        <v>21890</v>
      </c>
      <c r="J4262">
        <v>10</v>
      </c>
      <c r="K4262">
        <v>10</v>
      </c>
    </row>
    <row r="4263" spans="1:11">
      <c r="A4263">
        <v>90</v>
      </c>
      <c r="B4263" t="b">
        <v>0</v>
      </c>
      <c r="C4263" t="s">
        <v>47752</v>
      </c>
      <c r="D4263">
        <v>1037022454355</v>
      </c>
      <c r="E4263">
        <v>1</v>
      </c>
      <c r="F4263">
        <v>6131579077</v>
      </c>
      <c r="G4263">
        <v>48240000</v>
      </c>
      <c r="H4263" t="s">
        <v>40297</v>
      </c>
      <c r="I4263">
        <v>21890</v>
      </c>
      <c r="J4263">
        <v>5</v>
      </c>
      <c r="K4263">
        <v>5</v>
      </c>
    </row>
    <row r="4264" spans="1:11">
      <c r="A4264">
        <v>90</v>
      </c>
      <c r="B4264" t="b">
        <v>0</v>
      </c>
      <c r="C4264" t="s">
        <v>43591</v>
      </c>
      <c r="D4264">
        <v>1037022454355</v>
      </c>
      <c r="E4264">
        <v>1</v>
      </c>
      <c r="F4264">
        <v>6090771697</v>
      </c>
      <c r="G4264">
        <v>1494</v>
      </c>
      <c r="H4264" t="s">
        <v>40297</v>
      </c>
      <c r="I4264">
        <v>21894</v>
      </c>
      <c r="J4264">
        <v>194796</v>
      </c>
      <c r="K4264">
        <v>796986</v>
      </c>
    </row>
    <row r="4265" spans="1:11">
      <c r="A4265">
        <v>90</v>
      </c>
      <c r="B4265" t="b">
        <v>0</v>
      </c>
      <c r="C4265" t="s">
        <v>44483</v>
      </c>
      <c r="D4265">
        <v>1037022454355</v>
      </c>
      <c r="E4265">
        <v>1</v>
      </c>
      <c r="F4265">
        <v>6080913884</v>
      </c>
      <c r="G4265">
        <v>1001</v>
      </c>
      <c r="H4265" t="s">
        <v>40297</v>
      </c>
      <c r="I4265">
        <v>21896</v>
      </c>
      <c r="J4265">
        <v>179</v>
      </c>
      <c r="K4265">
        <v>284</v>
      </c>
    </row>
    <row r="4266" spans="1:11">
      <c r="A4266">
        <v>90</v>
      </c>
      <c r="B4266" t="b">
        <v>0</v>
      </c>
      <c r="C4266" t="s">
        <v>45032</v>
      </c>
      <c r="D4266">
        <v>1037022454355</v>
      </c>
      <c r="E4266">
        <v>1</v>
      </c>
      <c r="F4266">
        <v>6082457245</v>
      </c>
      <c r="G4266">
        <v>920</v>
      </c>
      <c r="H4266" t="s">
        <v>40297</v>
      </c>
      <c r="I4266">
        <v>21896</v>
      </c>
      <c r="J4266">
        <v>527905</v>
      </c>
      <c r="K4266">
        <v>789000</v>
      </c>
    </row>
    <row r="4267" spans="1:11">
      <c r="A4267">
        <v>90</v>
      </c>
      <c r="B4267" t="b">
        <v>0</v>
      </c>
      <c r="C4267" t="s">
        <v>40352</v>
      </c>
      <c r="D4267">
        <v>1037022454355</v>
      </c>
      <c r="E4267">
        <v>1</v>
      </c>
      <c r="F4267">
        <v>6068666702</v>
      </c>
      <c r="G4267">
        <v>1000</v>
      </c>
      <c r="H4267" t="s">
        <v>40297</v>
      </c>
      <c r="I4267">
        <v>21898</v>
      </c>
      <c r="J4267">
        <v>7089</v>
      </c>
      <c r="K4267">
        <v>19089</v>
      </c>
    </row>
    <row r="4268" spans="1:11">
      <c r="A4268">
        <v>90</v>
      </c>
      <c r="B4268" t="b">
        <v>0</v>
      </c>
      <c r="C4268" t="s">
        <v>41130</v>
      </c>
      <c r="D4268">
        <v>1037022454355</v>
      </c>
      <c r="E4268">
        <v>1</v>
      </c>
      <c r="F4268">
        <v>6077354830</v>
      </c>
      <c r="G4268">
        <v>636</v>
      </c>
      <c r="H4268" t="s">
        <v>40297</v>
      </c>
      <c r="I4268">
        <v>21898</v>
      </c>
      <c r="J4268">
        <v>38473</v>
      </c>
      <c r="K4268">
        <v>300000</v>
      </c>
    </row>
    <row r="4269" spans="1:11">
      <c r="A4269">
        <v>90</v>
      </c>
      <c r="B4269" t="b">
        <v>0</v>
      </c>
      <c r="C4269" t="s">
        <v>42410</v>
      </c>
      <c r="D4269">
        <v>1037022454355</v>
      </c>
      <c r="E4269">
        <v>1</v>
      </c>
      <c r="F4269">
        <v>6074052716</v>
      </c>
      <c r="G4269">
        <v>1416</v>
      </c>
      <c r="H4269" t="s">
        <v>40297</v>
      </c>
      <c r="I4269">
        <v>21902</v>
      </c>
      <c r="J4269">
        <v>129254</v>
      </c>
      <c r="K4269">
        <v>137034</v>
      </c>
    </row>
    <row r="4270" spans="1:11">
      <c r="A4270">
        <v>90</v>
      </c>
      <c r="B4270" t="b">
        <v>0</v>
      </c>
      <c r="C4270" t="s">
        <v>45732</v>
      </c>
      <c r="D4270">
        <v>1037022454355</v>
      </c>
      <c r="E4270">
        <v>1</v>
      </c>
      <c r="F4270">
        <v>6091636603</v>
      </c>
      <c r="G4270">
        <v>1415</v>
      </c>
      <c r="H4270" t="s">
        <v>40297</v>
      </c>
      <c r="I4270">
        <v>21902</v>
      </c>
      <c r="J4270">
        <v>240724</v>
      </c>
      <c r="K4270">
        <v>256273</v>
      </c>
    </row>
    <row r="4271" spans="1:11">
      <c r="A4271">
        <v>90</v>
      </c>
      <c r="B4271" t="b">
        <v>0</v>
      </c>
      <c r="C4271" t="s">
        <v>40851</v>
      </c>
      <c r="D4271">
        <v>1037022454355</v>
      </c>
      <c r="E4271">
        <v>1</v>
      </c>
      <c r="F4271">
        <v>6067784988</v>
      </c>
      <c r="G4271">
        <v>1399</v>
      </c>
      <c r="H4271" t="s">
        <v>40297</v>
      </c>
      <c r="I4271">
        <v>21902</v>
      </c>
      <c r="J4271">
        <v>3085</v>
      </c>
      <c r="K4271">
        <v>6063</v>
      </c>
    </row>
    <row r="4272" spans="1:11">
      <c r="A4272">
        <v>90</v>
      </c>
      <c r="B4272" t="b">
        <v>0</v>
      </c>
      <c r="C4272" t="s">
        <v>45907</v>
      </c>
      <c r="D4272">
        <v>1037022454355</v>
      </c>
      <c r="E4272">
        <v>1</v>
      </c>
      <c r="F4272">
        <v>6128179378</v>
      </c>
      <c r="G4272">
        <v>1390</v>
      </c>
      <c r="H4272" t="s">
        <v>40297</v>
      </c>
      <c r="I4272">
        <v>21902</v>
      </c>
      <c r="J4272">
        <v>800</v>
      </c>
      <c r="K4272">
        <v>800</v>
      </c>
    </row>
    <row r="4273" spans="1:11">
      <c r="A4273">
        <v>90</v>
      </c>
      <c r="B4273" t="b">
        <v>0</v>
      </c>
      <c r="C4273" t="s">
        <v>46014</v>
      </c>
      <c r="D4273">
        <v>1037022454355</v>
      </c>
      <c r="E4273">
        <v>1</v>
      </c>
      <c r="F4273">
        <v>6119860784</v>
      </c>
      <c r="G4273">
        <v>1388</v>
      </c>
      <c r="H4273" t="s">
        <v>40297</v>
      </c>
      <c r="I4273">
        <v>21902</v>
      </c>
      <c r="J4273">
        <v>1000</v>
      </c>
      <c r="K4273">
        <v>1000</v>
      </c>
    </row>
    <row r="4274" spans="1:11">
      <c r="A4274">
        <v>90</v>
      </c>
      <c r="B4274" t="b">
        <v>0</v>
      </c>
      <c r="C4274" t="s">
        <v>45059</v>
      </c>
      <c r="D4274">
        <v>1037022454355</v>
      </c>
      <c r="E4274">
        <v>1</v>
      </c>
      <c r="F4274">
        <v>6072299344</v>
      </c>
      <c r="G4274">
        <v>923</v>
      </c>
      <c r="H4274" t="s">
        <v>40297</v>
      </c>
      <c r="I4274">
        <v>21904</v>
      </c>
      <c r="J4274">
        <v>31911</v>
      </c>
      <c r="K4274">
        <v>48067</v>
      </c>
    </row>
    <row r="4275" spans="1:11">
      <c r="A4275">
        <v>90</v>
      </c>
      <c r="B4275" t="b">
        <v>0</v>
      </c>
      <c r="C4275" t="s">
        <v>41163</v>
      </c>
      <c r="D4275">
        <v>1037022454355</v>
      </c>
      <c r="E4275">
        <v>1</v>
      </c>
      <c r="F4275">
        <v>6077354993</v>
      </c>
      <c r="G4275">
        <v>920</v>
      </c>
      <c r="H4275" t="s">
        <v>40297</v>
      </c>
      <c r="I4275">
        <v>21904</v>
      </c>
      <c r="J4275">
        <v>61385</v>
      </c>
      <c r="K4275">
        <v>100854</v>
      </c>
    </row>
    <row r="4276" spans="1:11">
      <c r="A4276">
        <v>90</v>
      </c>
      <c r="B4276" t="b">
        <v>0</v>
      </c>
      <c r="C4276" t="s">
        <v>40963</v>
      </c>
      <c r="D4276">
        <v>1037022454355</v>
      </c>
      <c r="E4276">
        <v>1</v>
      </c>
      <c r="F4276">
        <v>6091637393</v>
      </c>
      <c r="G4276">
        <v>919</v>
      </c>
      <c r="H4276" t="s">
        <v>40297</v>
      </c>
      <c r="I4276">
        <v>21904</v>
      </c>
      <c r="J4276">
        <v>11562</v>
      </c>
      <c r="K4276">
        <v>112540</v>
      </c>
    </row>
    <row r="4277" spans="1:11">
      <c r="A4277">
        <v>90</v>
      </c>
      <c r="B4277" t="b">
        <v>0</v>
      </c>
      <c r="C4277" t="s">
        <v>42470</v>
      </c>
      <c r="D4277">
        <v>1037022454355</v>
      </c>
      <c r="E4277">
        <v>1</v>
      </c>
      <c r="F4277">
        <v>6074053202</v>
      </c>
      <c r="G4277">
        <v>600</v>
      </c>
      <c r="H4277" t="s">
        <v>40297</v>
      </c>
      <c r="I4277">
        <v>21906</v>
      </c>
      <c r="J4277">
        <v>206505</v>
      </c>
      <c r="K4277">
        <v>206505</v>
      </c>
    </row>
    <row r="4278" spans="1:11">
      <c r="A4278">
        <v>90</v>
      </c>
      <c r="B4278" t="b">
        <v>0</v>
      </c>
      <c r="C4278" t="s">
        <v>45565</v>
      </c>
      <c r="D4278">
        <v>1037022454355</v>
      </c>
      <c r="E4278">
        <v>1</v>
      </c>
      <c r="F4278">
        <v>6070369103</v>
      </c>
      <c r="G4278">
        <v>599</v>
      </c>
      <c r="H4278" t="s">
        <v>40297</v>
      </c>
      <c r="I4278">
        <v>21906</v>
      </c>
      <c r="J4278">
        <v>98251</v>
      </c>
      <c r="K4278">
        <v>100000</v>
      </c>
    </row>
    <row r="4279" spans="1:11">
      <c r="A4279">
        <v>90</v>
      </c>
      <c r="B4279" t="b">
        <v>0</v>
      </c>
      <c r="C4279" t="s">
        <v>42519</v>
      </c>
      <c r="D4279">
        <v>1037022454355</v>
      </c>
      <c r="E4279">
        <v>1</v>
      </c>
      <c r="F4279">
        <v>6074053566</v>
      </c>
      <c r="G4279">
        <v>1184</v>
      </c>
      <c r="H4279" t="s">
        <v>40297</v>
      </c>
      <c r="I4279">
        <v>21910</v>
      </c>
      <c r="J4279">
        <v>82655</v>
      </c>
      <c r="K4279">
        <v>88143</v>
      </c>
    </row>
    <row r="4280" spans="1:11">
      <c r="A4280">
        <v>90</v>
      </c>
      <c r="B4280" t="b">
        <v>0</v>
      </c>
      <c r="C4280" t="s">
        <v>40322</v>
      </c>
      <c r="D4280">
        <v>1037022454355</v>
      </c>
      <c r="E4280">
        <v>1</v>
      </c>
      <c r="F4280">
        <v>6091636903</v>
      </c>
      <c r="G4280">
        <v>1183</v>
      </c>
      <c r="H4280" t="s">
        <v>40297</v>
      </c>
      <c r="I4280">
        <v>21910</v>
      </c>
      <c r="J4280">
        <v>106870</v>
      </c>
      <c r="K4280">
        <v>117200</v>
      </c>
    </row>
    <row r="4281" spans="1:11">
      <c r="A4281">
        <v>90</v>
      </c>
      <c r="B4281" t="b">
        <v>0</v>
      </c>
      <c r="C4281" t="s">
        <v>42206</v>
      </c>
      <c r="D4281">
        <v>1037022454355</v>
      </c>
      <c r="E4281">
        <v>1</v>
      </c>
      <c r="F4281">
        <v>6119861076</v>
      </c>
      <c r="G4281">
        <v>1182</v>
      </c>
      <c r="H4281" t="s">
        <v>40297</v>
      </c>
      <c r="I4281">
        <v>21910</v>
      </c>
      <c r="J4281">
        <v>1000</v>
      </c>
      <c r="K4281">
        <v>1000</v>
      </c>
    </row>
    <row r="4282" spans="1:11">
      <c r="A4282">
        <v>90</v>
      </c>
      <c r="B4282" t="b">
        <v>0</v>
      </c>
      <c r="C4282" t="s">
        <v>41350</v>
      </c>
      <c r="D4282">
        <v>1037022454355</v>
      </c>
      <c r="E4282">
        <v>1</v>
      </c>
      <c r="F4282">
        <v>6072299161</v>
      </c>
      <c r="G4282">
        <v>1198</v>
      </c>
      <c r="H4282" t="s">
        <v>40297</v>
      </c>
      <c r="I4282">
        <v>21912</v>
      </c>
      <c r="J4282">
        <v>42710</v>
      </c>
      <c r="K4282">
        <v>47934</v>
      </c>
    </row>
    <row r="4283" spans="1:11">
      <c r="A4283">
        <v>90</v>
      </c>
      <c r="B4283" t="b">
        <v>0</v>
      </c>
      <c r="C4283" t="s">
        <v>42901</v>
      </c>
      <c r="D4283">
        <v>1037022454355</v>
      </c>
      <c r="E4283">
        <v>1</v>
      </c>
      <c r="F4283">
        <v>6114852182</v>
      </c>
      <c r="G4283">
        <v>780</v>
      </c>
      <c r="H4283" t="s">
        <v>40297</v>
      </c>
      <c r="I4283">
        <v>21912</v>
      </c>
      <c r="J4283">
        <v>239993</v>
      </c>
      <c r="K4283">
        <v>310333</v>
      </c>
    </row>
    <row r="4284" spans="1:11">
      <c r="A4284">
        <v>90</v>
      </c>
      <c r="B4284" t="b">
        <v>0</v>
      </c>
      <c r="C4284" t="s">
        <v>42969</v>
      </c>
      <c r="D4284">
        <v>1037022454355</v>
      </c>
      <c r="E4284">
        <v>1</v>
      </c>
      <c r="F4284">
        <v>6069829419</v>
      </c>
      <c r="G4284">
        <v>999</v>
      </c>
      <c r="H4284" t="s">
        <v>40297</v>
      </c>
      <c r="I4284">
        <v>21914</v>
      </c>
      <c r="J4284">
        <v>15000</v>
      </c>
      <c r="K4284">
        <v>15000</v>
      </c>
    </row>
    <row r="4285" spans="1:11">
      <c r="A4285">
        <v>90</v>
      </c>
      <c r="B4285" t="b">
        <v>0</v>
      </c>
      <c r="C4285" t="s">
        <v>42600</v>
      </c>
      <c r="D4285">
        <v>1037022454355</v>
      </c>
      <c r="E4285">
        <v>1</v>
      </c>
      <c r="F4285">
        <v>6074054071</v>
      </c>
      <c r="G4285">
        <v>792</v>
      </c>
      <c r="H4285" t="s">
        <v>40297</v>
      </c>
      <c r="I4285">
        <v>21914</v>
      </c>
      <c r="J4285">
        <v>10192</v>
      </c>
      <c r="K4285">
        <v>21789</v>
      </c>
    </row>
    <row r="4286" spans="1:11">
      <c r="A4286">
        <v>90</v>
      </c>
      <c r="B4286" t="b">
        <v>0</v>
      </c>
      <c r="C4286" t="s">
        <v>42691</v>
      </c>
      <c r="D4286">
        <v>1037022454355</v>
      </c>
      <c r="E4286">
        <v>1</v>
      </c>
      <c r="F4286">
        <v>6074054591</v>
      </c>
      <c r="G4286">
        <v>1499</v>
      </c>
      <c r="H4286" t="s">
        <v>40297</v>
      </c>
      <c r="I4286">
        <v>21918</v>
      </c>
      <c r="J4286">
        <v>916284</v>
      </c>
      <c r="K4286">
        <v>923592</v>
      </c>
    </row>
    <row r="4287" spans="1:11">
      <c r="A4287">
        <v>90</v>
      </c>
      <c r="B4287" t="b">
        <v>0</v>
      </c>
      <c r="C4287" t="s">
        <v>40412</v>
      </c>
      <c r="D4287">
        <v>1037022454355</v>
      </c>
      <c r="E4287">
        <v>1</v>
      </c>
      <c r="F4287">
        <v>6091637515</v>
      </c>
      <c r="G4287">
        <v>1497</v>
      </c>
      <c r="H4287" t="s">
        <v>40297</v>
      </c>
      <c r="I4287">
        <v>21918</v>
      </c>
      <c r="J4287">
        <v>121888</v>
      </c>
      <c r="K4287">
        <v>138217</v>
      </c>
    </row>
    <row r="4288" spans="1:11">
      <c r="A4288">
        <v>90</v>
      </c>
      <c r="B4288" t="b">
        <v>0</v>
      </c>
      <c r="C4288" t="s">
        <v>47067</v>
      </c>
      <c r="D4288">
        <v>1037022454355</v>
      </c>
      <c r="E4288">
        <v>1</v>
      </c>
      <c r="F4288">
        <v>6130462365</v>
      </c>
      <c r="G4288">
        <v>1496</v>
      </c>
      <c r="H4288" t="s">
        <v>40297</v>
      </c>
      <c r="I4288">
        <v>21918</v>
      </c>
      <c r="J4288">
        <v>1448</v>
      </c>
      <c r="K4288">
        <v>1448</v>
      </c>
    </row>
    <row r="4289" spans="1:11">
      <c r="A4289">
        <v>90</v>
      </c>
      <c r="B4289" t="b">
        <v>0</v>
      </c>
      <c r="C4289" t="s">
        <v>44709</v>
      </c>
      <c r="D4289">
        <v>1037022454355</v>
      </c>
      <c r="E4289">
        <v>1</v>
      </c>
      <c r="F4289">
        <v>6110635772</v>
      </c>
      <c r="G4289">
        <v>840</v>
      </c>
      <c r="H4289" t="s">
        <v>40297</v>
      </c>
      <c r="I4289">
        <v>21922</v>
      </c>
      <c r="J4289">
        <v>350473</v>
      </c>
      <c r="K4289">
        <v>443295</v>
      </c>
    </row>
    <row r="4290" spans="1:11">
      <c r="A4290">
        <v>90</v>
      </c>
      <c r="B4290" t="b">
        <v>0</v>
      </c>
      <c r="C4290" t="s">
        <v>42823</v>
      </c>
      <c r="D4290">
        <v>1037022454355</v>
      </c>
      <c r="E4290">
        <v>1</v>
      </c>
      <c r="F4290">
        <v>6074055469</v>
      </c>
      <c r="G4290">
        <v>807</v>
      </c>
      <c r="H4290" t="s">
        <v>40297</v>
      </c>
      <c r="I4290">
        <v>21924</v>
      </c>
      <c r="J4290">
        <v>77306</v>
      </c>
      <c r="K4290">
        <v>135836</v>
      </c>
    </row>
    <row r="4291" spans="1:11">
      <c r="A4291">
        <v>90</v>
      </c>
      <c r="B4291" t="b">
        <v>0</v>
      </c>
      <c r="C4291" t="s">
        <v>47613</v>
      </c>
      <c r="D4291">
        <v>1037022454355</v>
      </c>
      <c r="E4291">
        <v>1</v>
      </c>
      <c r="F4291">
        <v>6130462159</v>
      </c>
      <c r="G4291">
        <v>806</v>
      </c>
      <c r="H4291" t="s">
        <v>40297</v>
      </c>
      <c r="I4291">
        <v>21924</v>
      </c>
      <c r="J4291">
        <v>7304</v>
      </c>
      <c r="K4291">
        <v>9304</v>
      </c>
    </row>
    <row r="4292" spans="1:11">
      <c r="A4292">
        <v>90</v>
      </c>
      <c r="B4292" t="b">
        <v>0</v>
      </c>
      <c r="C4292" t="s">
        <v>41721</v>
      </c>
      <c r="D4292">
        <v>1037022454355</v>
      </c>
      <c r="E4292">
        <v>1</v>
      </c>
      <c r="F4292">
        <v>6068871105</v>
      </c>
      <c r="G4292">
        <v>2499</v>
      </c>
      <c r="H4292" t="s">
        <v>40297</v>
      </c>
      <c r="I4292">
        <v>21926</v>
      </c>
      <c r="J4292">
        <v>13293</v>
      </c>
      <c r="K4292">
        <v>15000</v>
      </c>
    </row>
    <row r="4293" spans="1:11">
      <c r="A4293">
        <v>90</v>
      </c>
      <c r="B4293" t="b">
        <v>0</v>
      </c>
      <c r="C4293" t="s">
        <v>41226</v>
      </c>
      <c r="D4293">
        <v>1037022454355</v>
      </c>
      <c r="E4293">
        <v>1</v>
      </c>
      <c r="F4293">
        <v>6077355318</v>
      </c>
      <c r="G4293">
        <v>1560</v>
      </c>
      <c r="H4293" t="s">
        <v>40297</v>
      </c>
      <c r="I4293">
        <v>21926</v>
      </c>
      <c r="J4293">
        <v>15110</v>
      </c>
      <c r="K4293">
        <v>50580</v>
      </c>
    </row>
    <row r="4294" spans="1:11">
      <c r="A4294">
        <v>90</v>
      </c>
      <c r="B4294" t="b">
        <v>0</v>
      </c>
      <c r="C4294" t="s">
        <v>47608</v>
      </c>
      <c r="D4294">
        <v>1037022454355</v>
      </c>
      <c r="E4294">
        <v>1</v>
      </c>
      <c r="F4294">
        <v>6130462082</v>
      </c>
      <c r="G4294">
        <v>1550</v>
      </c>
      <c r="H4294" t="s">
        <v>40297</v>
      </c>
      <c r="I4294">
        <v>21926</v>
      </c>
      <c r="J4294">
        <v>320</v>
      </c>
      <c r="K4294">
        <v>320</v>
      </c>
    </row>
    <row r="4295" spans="1:11">
      <c r="A4295">
        <v>90</v>
      </c>
      <c r="B4295" t="b">
        <v>0</v>
      </c>
      <c r="C4295" t="s">
        <v>42647</v>
      </c>
      <c r="D4295">
        <v>1037022454355</v>
      </c>
      <c r="E4295">
        <v>1</v>
      </c>
      <c r="F4295">
        <v>6068870774</v>
      </c>
      <c r="G4295">
        <v>1699</v>
      </c>
      <c r="H4295" t="s">
        <v>40297</v>
      </c>
      <c r="I4295">
        <v>21928</v>
      </c>
      <c r="J4295">
        <v>2490</v>
      </c>
      <c r="K4295">
        <v>20000</v>
      </c>
    </row>
    <row r="4296" spans="1:11">
      <c r="A4296">
        <v>90</v>
      </c>
      <c r="B4296" t="b">
        <v>0</v>
      </c>
      <c r="C4296" t="s">
        <v>44956</v>
      </c>
      <c r="D4296">
        <v>1037022454355</v>
      </c>
      <c r="E4296">
        <v>1</v>
      </c>
      <c r="F4296">
        <v>6072298676</v>
      </c>
      <c r="G4296">
        <v>1698</v>
      </c>
      <c r="H4296" t="s">
        <v>40297</v>
      </c>
      <c r="I4296">
        <v>21928</v>
      </c>
      <c r="J4296">
        <v>35424</v>
      </c>
      <c r="K4296">
        <v>46776</v>
      </c>
    </row>
    <row r="4297" spans="1:11">
      <c r="A4297">
        <v>90</v>
      </c>
      <c r="B4297" t="b">
        <v>0</v>
      </c>
      <c r="C4297" t="s">
        <v>40446</v>
      </c>
      <c r="D4297">
        <v>1037022454355</v>
      </c>
      <c r="E4297">
        <v>1</v>
      </c>
      <c r="F4297">
        <v>6123848665</v>
      </c>
      <c r="G4297">
        <v>1500</v>
      </c>
      <c r="H4297" t="s">
        <v>40297</v>
      </c>
      <c r="I4297">
        <v>21928</v>
      </c>
      <c r="J4297">
        <v>50000</v>
      </c>
      <c r="K4297">
        <v>50000</v>
      </c>
    </row>
    <row r="4298" spans="1:11">
      <c r="A4298">
        <v>90</v>
      </c>
      <c r="B4298" t="b">
        <v>0</v>
      </c>
      <c r="C4298" t="s">
        <v>47603</v>
      </c>
      <c r="D4298">
        <v>1037022454355</v>
      </c>
      <c r="E4298">
        <v>1</v>
      </c>
      <c r="F4298">
        <v>6130461901</v>
      </c>
      <c r="G4298">
        <v>1499</v>
      </c>
      <c r="H4298" t="s">
        <v>40297</v>
      </c>
      <c r="I4298">
        <v>21928</v>
      </c>
      <c r="J4298">
        <v>4975</v>
      </c>
      <c r="K4298">
        <v>4975</v>
      </c>
    </row>
    <row r="4299" spans="1:11">
      <c r="A4299">
        <v>90</v>
      </c>
      <c r="B4299" t="b">
        <v>0</v>
      </c>
      <c r="C4299" t="s">
        <v>43665</v>
      </c>
      <c r="D4299">
        <v>1037022454355</v>
      </c>
      <c r="E4299">
        <v>1</v>
      </c>
      <c r="F4299">
        <v>6090772144</v>
      </c>
      <c r="G4299">
        <v>891</v>
      </c>
      <c r="H4299" t="s">
        <v>40297</v>
      </c>
      <c r="I4299">
        <v>21928</v>
      </c>
      <c r="J4299">
        <v>15424</v>
      </c>
      <c r="K4299">
        <v>150000</v>
      </c>
    </row>
    <row r="4300" spans="1:11">
      <c r="A4300">
        <v>90</v>
      </c>
      <c r="B4300" t="b">
        <v>0</v>
      </c>
      <c r="C4300" t="s">
        <v>41782</v>
      </c>
      <c r="D4300">
        <v>1037022454355</v>
      </c>
      <c r="E4300">
        <v>1</v>
      </c>
      <c r="F4300">
        <v>6068871495</v>
      </c>
      <c r="G4300">
        <v>799</v>
      </c>
      <c r="H4300" t="s">
        <v>40297</v>
      </c>
      <c r="I4300">
        <v>21931</v>
      </c>
      <c r="J4300">
        <v>17580</v>
      </c>
      <c r="K4300">
        <v>20000</v>
      </c>
    </row>
    <row r="4301" spans="1:11">
      <c r="A4301">
        <v>90</v>
      </c>
      <c r="B4301" t="b">
        <v>0</v>
      </c>
      <c r="C4301" t="s">
        <v>43372</v>
      </c>
      <c r="D4301">
        <v>1037022454355</v>
      </c>
      <c r="E4301">
        <v>1</v>
      </c>
      <c r="F4301">
        <v>6077079921</v>
      </c>
      <c r="G4301">
        <v>673.5</v>
      </c>
      <c r="H4301" t="s">
        <v>40297</v>
      </c>
      <c r="I4301">
        <v>21931</v>
      </c>
      <c r="J4301">
        <v>500</v>
      </c>
      <c r="K4301">
        <v>500</v>
      </c>
    </row>
    <row r="4302" spans="1:11">
      <c r="A4302">
        <v>90</v>
      </c>
      <c r="B4302" t="b">
        <v>0</v>
      </c>
      <c r="C4302" t="s">
        <v>42938</v>
      </c>
      <c r="D4302">
        <v>1037022454355</v>
      </c>
      <c r="E4302">
        <v>1</v>
      </c>
      <c r="F4302">
        <v>6074056309</v>
      </c>
      <c r="G4302">
        <v>618</v>
      </c>
      <c r="H4302" t="s">
        <v>40297</v>
      </c>
      <c r="I4302">
        <v>21931</v>
      </c>
      <c r="J4302">
        <v>31936</v>
      </c>
      <c r="K4302">
        <v>58459</v>
      </c>
    </row>
    <row r="4303" spans="1:11">
      <c r="A4303">
        <v>90</v>
      </c>
      <c r="B4303" t="b">
        <v>0</v>
      </c>
      <c r="C4303" t="s">
        <v>40478</v>
      </c>
      <c r="D4303">
        <v>1037022454355</v>
      </c>
      <c r="E4303">
        <v>1</v>
      </c>
      <c r="F4303">
        <v>6074056893</v>
      </c>
      <c r="G4303">
        <v>1832</v>
      </c>
      <c r="H4303" t="s">
        <v>40297</v>
      </c>
      <c r="I4303">
        <v>21935</v>
      </c>
      <c r="J4303">
        <v>203848</v>
      </c>
      <c r="K4303">
        <v>203848</v>
      </c>
    </row>
    <row r="4304" spans="1:11">
      <c r="A4304">
        <v>90</v>
      </c>
      <c r="B4304" t="b">
        <v>0</v>
      </c>
      <c r="C4304" t="s">
        <v>40360</v>
      </c>
      <c r="D4304">
        <v>1037022454355</v>
      </c>
      <c r="E4304">
        <v>1</v>
      </c>
      <c r="F4304">
        <v>6091637121</v>
      </c>
      <c r="G4304">
        <v>1831</v>
      </c>
      <c r="H4304" t="s">
        <v>40297</v>
      </c>
      <c r="I4304">
        <v>21935</v>
      </c>
      <c r="J4304">
        <v>125769</v>
      </c>
      <c r="K4304">
        <v>140944</v>
      </c>
    </row>
    <row r="4305" spans="1:11">
      <c r="A4305">
        <v>90</v>
      </c>
      <c r="B4305" t="b">
        <v>0</v>
      </c>
      <c r="C4305" t="s">
        <v>47497</v>
      </c>
      <c r="D4305">
        <v>1037022454355</v>
      </c>
      <c r="E4305">
        <v>1</v>
      </c>
      <c r="F4305">
        <v>6130458587</v>
      </c>
      <c r="G4305">
        <v>1830</v>
      </c>
      <c r="H4305" t="s">
        <v>40297</v>
      </c>
      <c r="I4305">
        <v>21935</v>
      </c>
      <c r="J4305">
        <v>320</v>
      </c>
      <c r="K4305">
        <v>320</v>
      </c>
    </row>
    <row r="4306" spans="1:11">
      <c r="A4306">
        <v>90</v>
      </c>
      <c r="B4306" t="b">
        <v>0</v>
      </c>
      <c r="C4306" t="s">
        <v>41609</v>
      </c>
      <c r="D4306">
        <v>1037022454355</v>
      </c>
      <c r="E4306">
        <v>1</v>
      </c>
      <c r="F4306">
        <v>6068870538</v>
      </c>
      <c r="G4306">
        <v>1499</v>
      </c>
      <c r="H4306" t="s">
        <v>40297</v>
      </c>
      <c r="I4306">
        <v>21937</v>
      </c>
      <c r="J4306">
        <v>3526</v>
      </c>
      <c r="K4306">
        <v>18000</v>
      </c>
    </row>
    <row r="4307" spans="1:11">
      <c r="A4307">
        <v>90</v>
      </c>
      <c r="B4307" t="b">
        <v>0</v>
      </c>
      <c r="C4307" t="s">
        <v>44942</v>
      </c>
      <c r="D4307">
        <v>1037022454355</v>
      </c>
      <c r="E4307">
        <v>1</v>
      </c>
      <c r="F4307">
        <v>6072298580</v>
      </c>
      <c r="G4307">
        <v>1400</v>
      </c>
      <c r="H4307" t="s">
        <v>40297</v>
      </c>
      <c r="I4307">
        <v>21937</v>
      </c>
      <c r="J4307">
        <v>41157</v>
      </c>
      <c r="K4307">
        <v>56140</v>
      </c>
    </row>
    <row r="4308" spans="1:11">
      <c r="A4308">
        <v>90</v>
      </c>
      <c r="B4308" t="b">
        <v>0</v>
      </c>
      <c r="C4308" t="s">
        <v>45731</v>
      </c>
      <c r="D4308">
        <v>1037022454355</v>
      </c>
      <c r="E4308">
        <v>1</v>
      </c>
      <c r="F4308">
        <v>6108512108</v>
      </c>
      <c r="G4308">
        <v>831</v>
      </c>
      <c r="H4308" t="s">
        <v>40297</v>
      </c>
      <c r="I4308">
        <v>21937</v>
      </c>
      <c r="J4308">
        <v>123202</v>
      </c>
      <c r="K4308">
        <v>142484</v>
      </c>
    </row>
    <row r="4309" spans="1:11">
      <c r="A4309">
        <v>90</v>
      </c>
      <c r="B4309" t="b">
        <v>0</v>
      </c>
      <c r="C4309" t="s">
        <v>40465</v>
      </c>
      <c r="D4309">
        <v>1037022454355</v>
      </c>
      <c r="E4309">
        <v>1</v>
      </c>
      <c r="F4309">
        <v>6114306909</v>
      </c>
      <c r="G4309">
        <v>830</v>
      </c>
      <c r="H4309" t="s">
        <v>40297</v>
      </c>
      <c r="I4309">
        <v>21937</v>
      </c>
      <c r="J4309">
        <v>30201</v>
      </c>
      <c r="K4309">
        <v>100467</v>
      </c>
    </row>
    <row r="4310" spans="1:11">
      <c r="A4310">
        <v>90</v>
      </c>
      <c r="B4310" t="b">
        <v>0</v>
      </c>
      <c r="C4310" t="s">
        <v>43186</v>
      </c>
      <c r="D4310">
        <v>1037022454355</v>
      </c>
      <c r="E4310">
        <v>1</v>
      </c>
      <c r="F4310">
        <v>6074057746</v>
      </c>
      <c r="G4310">
        <v>738</v>
      </c>
      <c r="H4310" t="s">
        <v>40297</v>
      </c>
      <c r="I4310">
        <v>21939</v>
      </c>
      <c r="J4310">
        <v>17475</v>
      </c>
      <c r="K4310">
        <v>17475</v>
      </c>
    </row>
    <row r="4311" spans="1:11">
      <c r="A4311">
        <v>90</v>
      </c>
      <c r="B4311" t="b">
        <v>0</v>
      </c>
      <c r="C4311" t="s">
        <v>40847</v>
      </c>
      <c r="D4311">
        <v>1037022454355</v>
      </c>
      <c r="E4311">
        <v>1</v>
      </c>
      <c r="F4311">
        <v>6081875198</v>
      </c>
      <c r="G4311">
        <v>620</v>
      </c>
      <c r="H4311" t="s">
        <v>40297</v>
      </c>
      <c r="I4311">
        <v>21939</v>
      </c>
      <c r="J4311">
        <v>319457</v>
      </c>
      <c r="K4311">
        <v>320899</v>
      </c>
    </row>
    <row r="4312" spans="1:11">
      <c r="A4312">
        <v>90</v>
      </c>
      <c r="B4312" t="b">
        <v>0</v>
      </c>
      <c r="C4312" t="s">
        <v>41745</v>
      </c>
      <c r="D4312">
        <v>1037022454355</v>
      </c>
      <c r="E4312">
        <v>1</v>
      </c>
      <c r="F4312">
        <v>6073524279</v>
      </c>
      <c r="G4312">
        <v>38000000</v>
      </c>
      <c r="H4312" t="s">
        <v>40297</v>
      </c>
      <c r="I4312">
        <v>22119</v>
      </c>
      <c r="J4312">
        <v>1</v>
      </c>
      <c r="K4312">
        <v>1</v>
      </c>
    </row>
    <row r="4313" spans="1:11">
      <c r="A4313">
        <v>90</v>
      </c>
      <c r="B4313" t="b">
        <v>0</v>
      </c>
      <c r="C4313" t="s">
        <v>44868</v>
      </c>
      <c r="D4313">
        <v>1037022454355</v>
      </c>
      <c r="E4313">
        <v>1</v>
      </c>
      <c r="F4313">
        <v>6067907251</v>
      </c>
      <c r="G4313">
        <v>46000000</v>
      </c>
      <c r="H4313" t="s">
        <v>40297</v>
      </c>
      <c r="I4313">
        <v>22120</v>
      </c>
      <c r="J4313">
        <v>1</v>
      </c>
      <c r="K4313">
        <v>1</v>
      </c>
    </row>
    <row r="4314" spans="1:11">
      <c r="A4314">
        <v>90</v>
      </c>
      <c r="B4314" t="b">
        <v>0</v>
      </c>
      <c r="C4314" t="s">
        <v>42991</v>
      </c>
      <c r="D4314">
        <v>1037022454355</v>
      </c>
      <c r="E4314">
        <v>1</v>
      </c>
      <c r="F4314">
        <v>6069960616</v>
      </c>
      <c r="G4314">
        <v>45500000</v>
      </c>
      <c r="H4314" t="s">
        <v>40297</v>
      </c>
      <c r="I4314">
        <v>22120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41879</v>
      </c>
      <c r="D4315">
        <v>1037022454355</v>
      </c>
      <c r="E4315">
        <v>1</v>
      </c>
      <c r="F4315">
        <v>6068642617</v>
      </c>
      <c r="G4315">
        <v>395300</v>
      </c>
      <c r="H4315" t="s">
        <v>40297</v>
      </c>
      <c r="I4315">
        <v>22175</v>
      </c>
      <c r="J4315">
        <v>46</v>
      </c>
      <c r="K4315">
        <v>50</v>
      </c>
    </row>
    <row r="4316" spans="1:11">
      <c r="A4316">
        <v>90</v>
      </c>
      <c r="B4316" t="b">
        <v>0</v>
      </c>
      <c r="C4316" t="s">
        <v>44475</v>
      </c>
      <c r="D4316">
        <v>1037022454355</v>
      </c>
      <c r="E4316">
        <v>1</v>
      </c>
      <c r="F4316">
        <v>6106538442</v>
      </c>
      <c r="G4316">
        <v>389000</v>
      </c>
      <c r="H4316" t="s">
        <v>40297</v>
      </c>
      <c r="I4316">
        <v>22175</v>
      </c>
      <c r="J4316">
        <v>2</v>
      </c>
      <c r="K4316">
        <v>2</v>
      </c>
    </row>
    <row r="4317" spans="1:11">
      <c r="A4317">
        <v>90</v>
      </c>
      <c r="B4317" t="b">
        <v>0</v>
      </c>
      <c r="C4317" t="s">
        <v>43822</v>
      </c>
      <c r="D4317">
        <v>1037022454355</v>
      </c>
      <c r="E4317">
        <v>1</v>
      </c>
      <c r="F4317">
        <v>6106829357</v>
      </c>
      <c r="G4317">
        <v>90000</v>
      </c>
      <c r="H4317" t="s">
        <v>40297</v>
      </c>
      <c r="I4317">
        <v>22175</v>
      </c>
      <c r="J4317">
        <v>30</v>
      </c>
      <c r="K4317">
        <v>50</v>
      </c>
    </row>
    <row r="4318" spans="1:11">
      <c r="A4318">
        <v>90</v>
      </c>
      <c r="B4318" t="b">
        <v>0</v>
      </c>
      <c r="C4318" t="s">
        <v>47464</v>
      </c>
      <c r="D4318">
        <v>1037022454355</v>
      </c>
      <c r="E4318">
        <v>1</v>
      </c>
      <c r="F4318">
        <v>6131113042</v>
      </c>
      <c r="G4318">
        <v>89990</v>
      </c>
      <c r="H4318" t="s">
        <v>40297</v>
      </c>
      <c r="I4318">
        <v>22175</v>
      </c>
      <c r="J4318">
        <v>18</v>
      </c>
      <c r="K4318">
        <v>20</v>
      </c>
    </row>
    <row r="4319" spans="1:11">
      <c r="A4319">
        <v>90</v>
      </c>
      <c r="B4319" t="b">
        <v>0</v>
      </c>
      <c r="C4319" t="s">
        <v>45478</v>
      </c>
      <c r="D4319">
        <v>1037022454355</v>
      </c>
      <c r="E4319">
        <v>1</v>
      </c>
      <c r="F4319">
        <v>6070335862</v>
      </c>
      <c r="G4319">
        <v>720000</v>
      </c>
      <c r="H4319" t="s">
        <v>40297</v>
      </c>
      <c r="I4319">
        <v>22177</v>
      </c>
      <c r="J4319">
        <v>10</v>
      </c>
      <c r="K4319">
        <v>10</v>
      </c>
    </row>
    <row r="4320" spans="1:11">
      <c r="A4320">
        <v>90</v>
      </c>
      <c r="B4320" t="b">
        <v>0</v>
      </c>
      <c r="C4320" t="s">
        <v>44897</v>
      </c>
      <c r="D4320">
        <v>1037022454355</v>
      </c>
      <c r="E4320">
        <v>1</v>
      </c>
      <c r="F4320">
        <v>6071642959</v>
      </c>
      <c r="G4320">
        <v>709100</v>
      </c>
      <c r="H4320" t="s">
        <v>40297</v>
      </c>
      <c r="I4320">
        <v>22177</v>
      </c>
      <c r="J4320">
        <v>35</v>
      </c>
      <c r="K4320">
        <v>55</v>
      </c>
    </row>
    <row r="4321" spans="1:11">
      <c r="A4321">
        <v>90</v>
      </c>
      <c r="B4321" t="b">
        <v>0</v>
      </c>
      <c r="C4321" t="s">
        <v>41870</v>
      </c>
      <c r="D4321">
        <v>1037022454355</v>
      </c>
      <c r="E4321">
        <v>1</v>
      </c>
      <c r="F4321">
        <v>6068642561</v>
      </c>
      <c r="G4321">
        <v>499300</v>
      </c>
      <c r="H4321" t="s">
        <v>40297</v>
      </c>
      <c r="I4321">
        <v>22177</v>
      </c>
      <c r="J4321">
        <v>30</v>
      </c>
      <c r="K4321">
        <v>50</v>
      </c>
    </row>
    <row r="4322" spans="1:11">
      <c r="A4322">
        <v>90</v>
      </c>
      <c r="B4322" t="b">
        <v>0</v>
      </c>
      <c r="C4322" t="s">
        <v>44626</v>
      </c>
      <c r="D4322">
        <v>1037022454355</v>
      </c>
      <c r="E4322">
        <v>1</v>
      </c>
      <c r="F4322">
        <v>6106834169</v>
      </c>
      <c r="G4322">
        <v>80000</v>
      </c>
      <c r="H4322" t="s">
        <v>40297</v>
      </c>
      <c r="I4322">
        <v>22177</v>
      </c>
      <c r="J4322">
        <v>33</v>
      </c>
      <c r="K4322">
        <v>50</v>
      </c>
    </row>
    <row r="4323" spans="1:11">
      <c r="A4323">
        <v>90</v>
      </c>
      <c r="B4323" t="b">
        <v>0</v>
      </c>
      <c r="C4323" t="s">
        <v>45937</v>
      </c>
      <c r="D4323">
        <v>1037022454355</v>
      </c>
      <c r="E4323">
        <v>1</v>
      </c>
      <c r="F4323">
        <v>6127693671</v>
      </c>
      <c r="G4323">
        <v>79990</v>
      </c>
      <c r="H4323" t="s">
        <v>40297</v>
      </c>
      <c r="I4323">
        <v>22177</v>
      </c>
      <c r="J4323">
        <v>13</v>
      </c>
      <c r="K4323">
        <v>20</v>
      </c>
    </row>
    <row r="4324" spans="1:11">
      <c r="A4324">
        <v>90</v>
      </c>
      <c r="B4324" t="b">
        <v>0</v>
      </c>
      <c r="C4324" t="s">
        <v>42051</v>
      </c>
      <c r="D4324">
        <v>1037022454355</v>
      </c>
      <c r="E4324">
        <v>1</v>
      </c>
      <c r="F4324">
        <v>6067286334</v>
      </c>
      <c r="G4324">
        <v>9999000</v>
      </c>
      <c r="H4324" t="s">
        <v>40297</v>
      </c>
      <c r="I4324">
        <v>22229</v>
      </c>
      <c r="J4324">
        <v>6</v>
      </c>
      <c r="K4324">
        <v>10</v>
      </c>
    </row>
    <row r="4325" spans="1:11">
      <c r="A4325">
        <v>90</v>
      </c>
      <c r="B4325" t="b">
        <v>0</v>
      </c>
      <c r="C4325" t="s">
        <v>41586</v>
      </c>
      <c r="D4325">
        <v>1037022454355</v>
      </c>
      <c r="E4325">
        <v>1</v>
      </c>
      <c r="F4325">
        <v>6068182293</v>
      </c>
      <c r="G4325">
        <v>8900000</v>
      </c>
      <c r="H4325" t="s">
        <v>40297</v>
      </c>
      <c r="I4325">
        <v>22229</v>
      </c>
      <c r="J4325">
        <v>1</v>
      </c>
      <c r="K4325">
        <v>18</v>
      </c>
    </row>
    <row r="4326" spans="1:11">
      <c r="A4326">
        <v>90</v>
      </c>
      <c r="B4326" t="b">
        <v>0</v>
      </c>
      <c r="C4326" t="s">
        <v>43344</v>
      </c>
      <c r="D4326">
        <v>1037022454355</v>
      </c>
      <c r="E4326">
        <v>1</v>
      </c>
      <c r="F4326">
        <v>6072289169</v>
      </c>
      <c r="G4326">
        <v>8860000</v>
      </c>
      <c r="H4326" t="s">
        <v>40297</v>
      </c>
      <c r="I4326">
        <v>22229</v>
      </c>
      <c r="J4326">
        <v>10</v>
      </c>
      <c r="K4326">
        <v>20</v>
      </c>
    </row>
    <row r="4327" spans="1:11">
      <c r="A4327">
        <v>90</v>
      </c>
      <c r="B4327" t="b">
        <v>0</v>
      </c>
      <c r="C4327" t="s">
        <v>43441</v>
      </c>
      <c r="D4327">
        <v>1037022454355</v>
      </c>
      <c r="E4327">
        <v>1</v>
      </c>
      <c r="F4327">
        <v>6083725743</v>
      </c>
      <c r="G4327">
        <v>8730000</v>
      </c>
      <c r="H4327" t="s">
        <v>40297</v>
      </c>
      <c r="I4327">
        <v>22229</v>
      </c>
      <c r="J4327">
        <v>4</v>
      </c>
      <c r="K4327">
        <v>38</v>
      </c>
    </row>
    <row r="4328" spans="1:11">
      <c r="A4328">
        <v>90</v>
      </c>
      <c r="B4328" t="b">
        <v>0</v>
      </c>
      <c r="C4328" t="s">
        <v>43360</v>
      </c>
      <c r="D4328">
        <v>1037022454355</v>
      </c>
      <c r="E4328">
        <v>1</v>
      </c>
      <c r="F4328">
        <v>6094869889</v>
      </c>
      <c r="G4328">
        <v>8610000</v>
      </c>
      <c r="H4328" t="s">
        <v>40297</v>
      </c>
      <c r="I4328">
        <v>22229</v>
      </c>
      <c r="J4328">
        <v>14</v>
      </c>
      <c r="K4328">
        <v>20</v>
      </c>
    </row>
    <row r="4329" spans="1:11">
      <c r="A4329">
        <v>90</v>
      </c>
      <c r="B4329" t="b">
        <v>0</v>
      </c>
      <c r="C4329" t="s">
        <v>40672</v>
      </c>
      <c r="D4329">
        <v>1037022454355</v>
      </c>
      <c r="E4329">
        <v>1</v>
      </c>
      <c r="F4329">
        <v>6108711221</v>
      </c>
      <c r="G4329">
        <v>8000000</v>
      </c>
      <c r="H4329" t="s">
        <v>40297</v>
      </c>
      <c r="I4329">
        <v>22229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41403</v>
      </c>
      <c r="D4330">
        <v>1037022454355</v>
      </c>
      <c r="E4330">
        <v>1</v>
      </c>
      <c r="F4330">
        <v>6109141224</v>
      </c>
      <c r="G4330">
        <v>7500000</v>
      </c>
      <c r="H4330" t="s">
        <v>40297</v>
      </c>
      <c r="I4330">
        <v>22229</v>
      </c>
      <c r="J4330">
        <v>42</v>
      </c>
      <c r="K4330">
        <v>50</v>
      </c>
    </row>
    <row r="4331" spans="1:11">
      <c r="A4331">
        <v>90</v>
      </c>
      <c r="B4331" t="b">
        <v>0</v>
      </c>
      <c r="C4331" t="s">
        <v>46840</v>
      </c>
      <c r="D4331">
        <v>1037022454355</v>
      </c>
      <c r="E4331">
        <v>1</v>
      </c>
      <c r="F4331">
        <v>6130572412</v>
      </c>
      <c r="G4331">
        <v>7499000</v>
      </c>
      <c r="H4331" t="s">
        <v>40297</v>
      </c>
      <c r="I4331">
        <v>22229</v>
      </c>
      <c r="J4331">
        <v>11</v>
      </c>
      <c r="K4331">
        <v>25</v>
      </c>
    </row>
    <row r="4332" spans="1:11">
      <c r="A4332">
        <v>90</v>
      </c>
      <c r="B4332" t="b">
        <v>0</v>
      </c>
      <c r="C4332" t="s">
        <v>45697</v>
      </c>
      <c r="D4332">
        <v>1037022454355</v>
      </c>
      <c r="E4332">
        <v>1</v>
      </c>
      <c r="F4332">
        <v>6116245113</v>
      </c>
      <c r="G4332">
        <v>2700000</v>
      </c>
      <c r="H4332" t="s">
        <v>40297</v>
      </c>
      <c r="I4332">
        <v>22291</v>
      </c>
      <c r="J4332">
        <v>39</v>
      </c>
      <c r="K4332">
        <v>45</v>
      </c>
    </row>
    <row r="4333" spans="1:11">
      <c r="A4333">
        <v>90</v>
      </c>
      <c r="B4333" t="b">
        <v>0</v>
      </c>
      <c r="C4333" t="s">
        <v>46011</v>
      </c>
      <c r="D4333">
        <v>1037022454355</v>
      </c>
      <c r="E4333">
        <v>1</v>
      </c>
      <c r="F4333">
        <v>6128398764</v>
      </c>
      <c r="G4333">
        <v>1699000</v>
      </c>
      <c r="H4333" t="s">
        <v>40297</v>
      </c>
      <c r="I4333">
        <v>22291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47662</v>
      </c>
      <c r="D4334">
        <v>1037022454355</v>
      </c>
      <c r="E4334">
        <v>1</v>
      </c>
      <c r="F4334">
        <v>6127157874</v>
      </c>
      <c r="G4334">
        <v>1678000</v>
      </c>
      <c r="H4334" t="s">
        <v>40297</v>
      </c>
      <c r="I4334">
        <v>22291</v>
      </c>
      <c r="J4334">
        <v>6</v>
      </c>
      <c r="K4334">
        <v>35</v>
      </c>
    </row>
    <row r="4335" spans="1:11">
      <c r="A4335">
        <v>90</v>
      </c>
      <c r="B4335" t="b">
        <v>0</v>
      </c>
      <c r="C4335" t="s">
        <v>47230</v>
      </c>
      <c r="D4335">
        <v>1037022454355</v>
      </c>
      <c r="E4335">
        <v>1</v>
      </c>
      <c r="F4335">
        <v>6130234923</v>
      </c>
      <c r="G4335">
        <v>1550000</v>
      </c>
      <c r="H4335" t="s">
        <v>40297</v>
      </c>
      <c r="I4335">
        <v>22291</v>
      </c>
      <c r="J4335">
        <v>1</v>
      </c>
      <c r="K4335">
        <v>6</v>
      </c>
    </row>
    <row r="4336" spans="1:11">
      <c r="A4336">
        <v>30</v>
      </c>
      <c r="B4336" t="b">
        <v>0</v>
      </c>
      <c r="C4336" t="s">
        <v>47808</v>
      </c>
      <c r="D4336">
        <v>1037022454355</v>
      </c>
      <c r="E4336">
        <v>1</v>
      </c>
      <c r="F4336">
        <v>6131154337</v>
      </c>
      <c r="G4336">
        <v>1500000</v>
      </c>
      <c r="H4336" t="s">
        <v>40297</v>
      </c>
      <c r="I4336">
        <v>22291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46887</v>
      </c>
      <c r="D4337">
        <v>1037022454355</v>
      </c>
      <c r="E4337">
        <v>1</v>
      </c>
      <c r="F4337">
        <v>6131818952</v>
      </c>
      <c r="G4337">
        <v>1475000</v>
      </c>
      <c r="H4337" t="s">
        <v>40297</v>
      </c>
      <c r="I4337">
        <v>22291</v>
      </c>
      <c r="J4337">
        <v>13</v>
      </c>
      <c r="K4337">
        <v>20</v>
      </c>
    </row>
    <row r="4338" spans="1:11">
      <c r="A4338">
        <v>90</v>
      </c>
      <c r="B4338" t="b">
        <v>0</v>
      </c>
      <c r="C4338" t="s">
        <v>42488</v>
      </c>
      <c r="D4338">
        <v>1037022454355</v>
      </c>
      <c r="E4338">
        <v>1</v>
      </c>
      <c r="F4338">
        <v>6099415767</v>
      </c>
      <c r="G4338">
        <v>1100000000</v>
      </c>
      <c r="H4338" t="s">
        <v>40297</v>
      </c>
      <c r="I4338">
        <v>22430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43203</v>
      </c>
      <c r="D4339">
        <v>1037022454355</v>
      </c>
      <c r="E4339">
        <v>1</v>
      </c>
      <c r="F4339">
        <v>6091883635</v>
      </c>
      <c r="G4339">
        <v>399900000</v>
      </c>
      <c r="H4339" t="s">
        <v>40297</v>
      </c>
      <c r="I4339">
        <v>22446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42412</v>
      </c>
      <c r="D4340">
        <v>1037022454355</v>
      </c>
      <c r="E4340">
        <v>1</v>
      </c>
      <c r="F4340">
        <v>6106853503</v>
      </c>
      <c r="G4340">
        <v>375000000</v>
      </c>
      <c r="H4340" t="s">
        <v>40297</v>
      </c>
      <c r="I4340">
        <v>22446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41037</v>
      </c>
      <c r="D4341">
        <v>1037022454355</v>
      </c>
      <c r="E4341">
        <v>1</v>
      </c>
      <c r="F4341">
        <v>6082826519</v>
      </c>
      <c r="G4341">
        <v>475100000</v>
      </c>
      <c r="H4341" t="s">
        <v>40297</v>
      </c>
      <c r="I4341">
        <v>22448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46310</v>
      </c>
      <c r="D4342">
        <v>1037022454355</v>
      </c>
      <c r="E4342">
        <v>1</v>
      </c>
      <c r="F4342">
        <v>6128819271</v>
      </c>
      <c r="G4342">
        <v>68500000</v>
      </c>
      <c r="H4342" t="s">
        <v>40297</v>
      </c>
      <c r="I4342">
        <v>22452</v>
      </c>
      <c r="J4342">
        <v>4</v>
      </c>
      <c r="K4342">
        <v>5</v>
      </c>
    </row>
    <row r="4343" spans="1:11">
      <c r="A4343">
        <v>90</v>
      </c>
      <c r="B4343" t="b">
        <v>0</v>
      </c>
      <c r="C4343" t="s">
        <v>46895</v>
      </c>
      <c r="D4343">
        <v>1037022454355</v>
      </c>
      <c r="E4343">
        <v>1</v>
      </c>
      <c r="F4343">
        <v>6130324145</v>
      </c>
      <c r="G4343">
        <v>60000000</v>
      </c>
      <c r="H4343" t="s">
        <v>40297</v>
      </c>
      <c r="I4343">
        <v>22452</v>
      </c>
      <c r="J4343">
        <v>3</v>
      </c>
      <c r="K4343">
        <v>3</v>
      </c>
    </row>
    <row r="4344" spans="1:11">
      <c r="A4344">
        <v>90</v>
      </c>
      <c r="B4344" t="b">
        <v>0</v>
      </c>
      <c r="C4344" t="s">
        <v>41345</v>
      </c>
      <c r="D4344">
        <v>1037022454355</v>
      </c>
      <c r="E4344">
        <v>1</v>
      </c>
      <c r="F4344">
        <v>6070572919</v>
      </c>
      <c r="G4344">
        <v>65000000</v>
      </c>
      <c r="H4344" t="s">
        <v>40297</v>
      </c>
      <c r="I4344">
        <v>22456</v>
      </c>
      <c r="J4344">
        <v>3</v>
      </c>
      <c r="K4344">
        <v>3</v>
      </c>
    </row>
    <row r="4345" spans="1:11">
      <c r="A4345">
        <v>90</v>
      </c>
      <c r="B4345" t="b">
        <v>0</v>
      </c>
      <c r="C4345" t="s">
        <v>47554</v>
      </c>
      <c r="D4345">
        <v>1037022454355</v>
      </c>
      <c r="E4345">
        <v>1</v>
      </c>
      <c r="F4345">
        <v>6130198063</v>
      </c>
      <c r="G4345">
        <v>60960000</v>
      </c>
      <c r="H4345" t="s">
        <v>40297</v>
      </c>
      <c r="I4345">
        <v>22456</v>
      </c>
      <c r="J4345">
        <v>14</v>
      </c>
      <c r="K4345">
        <v>14</v>
      </c>
    </row>
    <row r="4346" spans="1:11">
      <c r="A4346">
        <v>90</v>
      </c>
      <c r="B4346" t="b">
        <v>0</v>
      </c>
      <c r="C4346" t="s">
        <v>41587</v>
      </c>
      <c r="D4346">
        <v>1037022454355</v>
      </c>
      <c r="E4346">
        <v>1</v>
      </c>
      <c r="F4346">
        <v>6120203382</v>
      </c>
      <c r="G4346">
        <v>60950000</v>
      </c>
      <c r="H4346" t="s">
        <v>40297</v>
      </c>
      <c r="I4346">
        <v>22456</v>
      </c>
      <c r="J4346">
        <v>1</v>
      </c>
      <c r="K4346">
        <v>6</v>
      </c>
    </row>
    <row r="4347" spans="1:11">
      <c r="A4347">
        <v>90</v>
      </c>
      <c r="B4347" t="b">
        <v>0</v>
      </c>
      <c r="C4347" t="s">
        <v>46125</v>
      </c>
      <c r="D4347">
        <v>1037022454355</v>
      </c>
      <c r="E4347">
        <v>1</v>
      </c>
      <c r="F4347">
        <v>6127632198</v>
      </c>
      <c r="G4347">
        <v>60950000</v>
      </c>
      <c r="H4347" t="s">
        <v>40297</v>
      </c>
      <c r="I4347">
        <v>22456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47686</v>
      </c>
      <c r="D4348">
        <v>1037022454355</v>
      </c>
      <c r="E4348">
        <v>1</v>
      </c>
      <c r="F4348">
        <v>6069351244</v>
      </c>
      <c r="G4348">
        <v>60950000</v>
      </c>
      <c r="H4348" t="s">
        <v>40297</v>
      </c>
      <c r="I4348">
        <v>22456</v>
      </c>
      <c r="J4348">
        <v>6</v>
      </c>
      <c r="K4348">
        <v>6</v>
      </c>
    </row>
    <row r="4349" spans="1:11">
      <c r="A4349">
        <v>90</v>
      </c>
      <c r="B4349" t="b">
        <v>0</v>
      </c>
      <c r="C4349" t="s">
        <v>46419</v>
      </c>
      <c r="D4349">
        <v>1037022454355</v>
      </c>
      <c r="E4349">
        <v>1</v>
      </c>
      <c r="F4349">
        <v>6127971948</v>
      </c>
      <c r="G4349">
        <v>72000000</v>
      </c>
      <c r="H4349" t="s">
        <v>40297</v>
      </c>
      <c r="I4349">
        <v>22460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46234</v>
      </c>
      <c r="D4350">
        <v>1037022454355</v>
      </c>
      <c r="E4350">
        <v>1</v>
      </c>
      <c r="F4350">
        <v>6128815834</v>
      </c>
      <c r="G4350">
        <v>69000000</v>
      </c>
      <c r="H4350" t="s">
        <v>40297</v>
      </c>
      <c r="I4350">
        <v>22460</v>
      </c>
      <c r="J4350">
        <v>1</v>
      </c>
      <c r="K4350">
        <v>1</v>
      </c>
    </row>
    <row r="4351" spans="1:11">
      <c r="A4351">
        <v>90</v>
      </c>
      <c r="B4351" t="b">
        <v>0</v>
      </c>
      <c r="C4351" t="s">
        <v>42338</v>
      </c>
      <c r="D4351">
        <v>1037022454355</v>
      </c>
      <c r="E4351">
        <v>1</v>
      </c>
      <c r="F4351">
        <v>6121664150</v>
      </c>
      <c r="G4351">
        <v>84990000</v>
      </c>
      <c r="H4351" t="s">
        <v>40297</v>
      </c>
      <c r="I4351">
        <v>22464</v>
      </c>
      <c r="J4351">
        <v>1</v>
      </c>
      <c r="K4351">
        <v>2</v>
      </c>
    </row>
    <row r="4352" spans="1:11">
      <c r="A4352">
        <v>90</v>
      </c>
      <c r="B4352" t="b">
        <v>0</v>
      </c>
      <c r="C4352" t="s">
        <v>41914</v>
      </c>
      <c r="D4352">
        <v>1037022454355</v>
      </c>
      <c r="E4352">
        <v>1</v>
      </c>
      <c r="F4352">
        <v>6123636228</v>
      </c>
      <c r="G4352">
        <v>80000000</v>
      </c>
      <c r="H4352" t="s">
        <v>40297</v>
      </c>
      <c r="I4352">
        <v>22464</v>
      </c>
      <c r="J4352">
        <v>5</v>
      </c>
      <c r="K4352">
        <v>10</v>
      </c>
    </row>
    <row r="4353" spans="1:11">
      <c r="A4353">
        <v>90</v>
      </c>
      <c r="B4353" t="b">
        <v>0</v>
      </c>
      <c r="C4353" t="s">
        <v>47628</v>
      </c>
      <c r="D4353">
        <v>1037022454355</v>
      </c>
      <c r="E4353">
        <v>1</v>
      </c>
      <c r="F4353">
        <v>6119190265</v>
      </c>
      <c r="G4353">
        <v>79000000</v>
      </c>
      <c r="H4353" t="s">
        <v>40297</v>
      </c>
      <c r="I4353">
        <v>22464</v>
      </c>
      <c r="J4353">
        <v>5</v>
      </c>
      <c r="K4353">
        <v>15</v>
      </c>
    </row>
    <row r="4354" spans="1:11">
      <c r="A4354">
        <v>90</v>
      </c>
      <c r="B4354" t="b">
        <v>0</v>
      </c>
      <c r="C4354" t="s">
        <v>42091</v>
      </c>
      <c r="D4354">
        <v>1037022454355</v>
      </c>
      <c r="E4354">
        <v>1</v>
      </c>
      <c r="F4354">
        <v>6100363415</v>
      </c>
      <c r="G4354">
        <v>427900000</v>
      </c>
      <c r="H4354" t="s">
        <v>40297</v>
      </c>
      <c r="I4354">
        <v>22468</v>
      </c>
      <c r="J4354">
        <v>3</v>
      </c>
      <c r="K4354">
        <v>5</v>
      </c>
    </row>
    <row r="4355" spans="1:11">
      <c r="A4355">
        <v>90</v>
      </c>
      <c r="B4355" t="b">
        <v>0</v>
      </c>
      <c r="C4355" t="s">
        <v>42205</v>
      </c>
      <c r="D4355">
        <v>1037022454355</v>
      </c>
      <c r="E4355">
        <v>1</v>
      </c>
      <c r="F4355">
        <v>6101150545</v>
      </c>
      <c r="G4355">
        <v>427000000</v>
      </c>
      <c r="H4355" t="s">
        <v>40297</v>
      </c>
      <c r="I4355">
        <v>22468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46687</v>
      </c>
      <c r="D4356">
        <v>1037022454355</v>
      </c>
      <c r="E4356">
        <v>1</v>
      </c>
      <c r="F4356">
        <v>6131302848</v>
      </c>
      <c r="G4356">
        <v>425100000</v>
      </c>
      <c r="H4356" t="s">
        <v>40297</v>
      </c>
      <c r="I4356">
        <v>22468</v>
      </c>
      <c r="J4356">
        <v>3</v>
      </c>
      <c r="K4356">
        <v>4</v>
      </c>
    </row>
    <row r="4357" spans="1:11">
      <c r="A4357">
        <v>90</v>
      </c>
      <c r="B4357" t="b">
        <v>0</v>
      </c>
      <c r="C4357" t="s">
        <v>40898</v>
      </c>
      <c r="D4357">
        <v>1037022454355</v>
      </c>
      <c r="E4357">
        <v>1</v>
      </c>
      <c r="F4357">
        <v>6078828081</v>
      </c>
      <c r="G4357">
        <v>579000000</v>
      </c>
      <c r="H4357" t="s">
        <v>40297</v>
      </c>
      <c r="I4357">
        <v>22470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42073</v>
      </c>
      <c r="D4358">
        <v>1037022454355</v>
      </c>
      <c r="E4358">
        <v>1</v>
      </c>
      <c r="F4358">
        <v>6067824649</v>
      </c>
      <c r="G4358">
        <v>408000000</v>
      </c>
      <c r="H4358" t="s">
        <v>40297</v>
      </c>
      <c r="I4358">
        <v>22474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46431</v>
      </c>
      <c r="D4359">
        <v>1037022454355</v>
      </c>
      <c r="E4359">
        <v>1</v>
      </c>
      <c r="F4359">
        <v>6111537159</v>
      </c>
      <c r="G4359">
        <v>29950000</v>
      </c>
      <c r="H4359" t="s">
        <v>40297</v>
      </c>
      <c r="I4359">
        <v>22534</v>
      </c>
      <c r="J4359">
        <v>2</v>
      </c>
      <c r="K4359">
        <v>7</v>
      </c>
    </row>
    <row r="4360" spans="1:11">
      <c r="A4360">
        <v>90</v>
      </c>
      <c r="B4360" t="b">
        <v>0</v>
      </c>
      <c r="C4360" t="s">
        <v>47322</v>
      </c>
      <c r="D4360">
        <v>1037022454355</v>
      </c>
      <c r="E4360">
        <v>1</v>
      </c>
      <c r="F4360">
        <v>6116036264</v>
      </c>
      <c r="G4360">
        <v>29940000</v>
      </c>
      <c r="H4360" t="s">
        <v>40297</v>
      </c>
      <c r="I4360">
        <v>22534</v>
      </c>
      <c r="J4360">
        <v>3</v>
      </c>
      <c r="K4360">
        <v>10</v>
      </c>
    </row>
    <row r="4361" spans="1:11">
      <c r="A4361">
        <v>90</v>
      </c>
      <c r="B4361" t="b">
        <v>0</v>
      </c>
      <c r="C4361" t="s">
        <v>46792</v>
      </c>
      <c r="D4361">
        <v>1037022454355</v>
      </c>
      <c r="E4361">
        <v>1</v>
      </c>
      <c r="F4361">
        <v>6130636810</v>
      </c>
      <c r="G4361">
        <v>175000000</v>
      </c>
      <c r="H4361" t="s">
        <v>40297</v>
      </c>
      <c r="I4361">
        <v>22535</v>
      </c>
      <c r="J4361">
        <v>5</v>
      </c>
      <c r="K4361">
        <v>5</v>
      </c>
    </row>
    <row r="4362" spans="1:11">
      <c r="A4362">
        <v>90</v>
      </c>
      <c r="B4362" t="b">
        <v>0</v>
      </c>
      <c r="C4362" t="s">
        <v>41582</v>
      </c>
      <c r="D4362">
        <v>1037022454355</v>
      </c>
      <c r="E4362">
        <v>1</v>
      </c>
      <c r="F4362">
        <v>6072507646</v>
      </c>
      <c r="G4362">
        <v>100000</v>
      </c>
      <c r="H4362" t="s">
        <v>40297</v>
      </c>
      <c r="I4362">
        <v>22542</v>
      </c>
      <c r="J4362">
        <v>261</v>
      </c>
      <c r="K4362">
        <v>261</v>
      </c>
    </row>
    <row r="4363" spans="1:11">
      <c r="A4363">
        <v>90</v>
      </c>
      <c r="B4363" t="b">
        <v>0</v>
      </c>
      <c r="C4363" t="s">
        <v>45371</v>
      </c>
      <c r="D4363">
        <v>1037022454355</v>
      </c>
      <c r="E4363">
        <v>1</v>
      </c>
      <c r="F4363">
        <v>6089209526</v>
      </c>
      <c r="G4363">
        <v>98280</v>
      </c>
      <c r="H4363" t="s">
        <v>40297</v>
      </c>
      <c r="I4363">
        <v>22542</v>
      </c>
      <c r="J4363">
        <v>50</v>
      </c>
      <c r="K4363">
        <v>50</v>
      </c>
    </row>
    <row r="4364" spans="1:11">
      <c r="A4364">
        <v>90</v>
      </c>
      <c r="B4364" t="b">
        <v>0</v>
      </c>
      <c r="C4364" t="s">
        <v>43299</v>
      </c>
      <c r="D4364">
        <v>1037022454355</v>
      </c>
      <c r="E4364">
        <v>1</v>
      </c>
      <c r="F4364">
        <v>6093686428</v>
      </c>
      <c r="G4364">
        <v>98100</v>
      </c>
      <c r="H4364" t="s">
        <v>40297</v>
      </c>
      <c r="I4364">
        <v>22542</v>
      </c>
      <c r="J4364">
        <v>4</v>
      </c>
      <c r="K4364">
        <v>4</v>
      </c>
    </row>
    <row r="4365" spans="1:11">
      <c r="A4365">
        <v>90</v>
      </c>
      <c r="B4365" t="b">
        <v>0</v>
      </c>
      <c r="C4365" t="s">
        <v>40672</v>
      </c>
      <c r="D4365">
        <v>1037022454355</v>
      </c>
      <c r="E4365">
        <v>1</v>
      </c>
      <c r="F4365">
        <v>6108711231</v>
      </c>
      <c r="G4365">
        <v>97910</v>
      </c>
      <c r="H4365" t="s">
        <v>40297</v>
      </c>
      <c r="I4365">
        <v>22542</v>
      </c>
      <c r="J4365">
        <v>12</v>
      </c>
      <c r="K4365">
        <v>12</v>
      </c>
    </row>
    <row r="4366" spans="1:11">
      <c r="A4366">
        <v>90</v>
      </c>
      <c r="B4366" t="b">
        <v>0</v>
      </c>
      <c r="C4366" t="s">
        <v>42081</v>
      </c>
      <c r="D4366">
        <v>1037022454355</v>
      </c>
      <c r="E4366">
        <v>1</v>
      </c>
      <c r="F4366">
        <v>6112815161</v>
      </c>
      <c r="G4366">
        <v>96540</v>
      </c>
      <c r="H4366" t="s">
        <v>40297</v>
      </c>
      <c r="I4366">
        <v>22542</v>
      </c>
      <c r="J4366">
        <v>2</v>
      </c>
      <c r="K4366">
        <v>2</v>
      </c>
    </row>
    <row r="4367" spans="1:11">
      <c r="A4367">
        <v>90</v>
      </c>
      <c r="B4367" t="b">
        <v>0</v>
      </c>
      <c r="C4367" t="s">
        <v>42101</v>
      </c>
      <c r="D4367">
        <v>1037022454355</v>
      </c>
      <c r="E4367">
        <v>1</v>
      </c>
      <c r="F4367">
        <v>6112815335</v>
      </c>
      <c r="G4367">
        <v>96540</v>
      </c>
      <c r="H4367" t="s">
        <v>40297</v>
      </c>
      <c r="I4367">
        <v>22542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42840</v>
      </c>
      <c r="D4368">
        <v>1037022454355</v>
      </c>
      <c r="E4368">
        <v>1</v>
      </c>
      <c r="F4368">
        <v>6110559113</v>
      </c>
      <c r="G4368">
        <v>95000</v>
      </c>
      <c r="H4368" t="s">
        <v>40297</v>
      </c>
      <c r="I4368">
        <v>22542</v>
      </c>
      <c r="J4368">
        <v>3</v>
      </c>
      <c r="K4368">
        <v>4</v>
      </c>
    </row>
    <row r="4369" spans="1:11">
      <c r="A4369">
        <v>90</v>
      </c>
      <c r="B4369" t="b">
        <v>0</v>
      </c>
      <c r="C4369" t="s">
        <v>42360</v>
      </c>
      <c r="D4369">
        <v>1037022454355</v>
      </c>
      <c r="E4369">
        <v>1</v>
      </c>
      <c r="F4369">
        <v>6097219366</v>
      </c>
      <c r="G4369">
        <v>94980</v>
      </c>
      <c r="H4369" t="s">
        <v>40297</v>
      </c>
      <c r="I4369">
        <v>22542</v>
      </c>
      <c r="J4369">
        <v>11</v>
      </c>
      <c r="K4369">
        <v>17</v>
      </c>
    </row>
    <row r="4370" spans="1:11">
      <c r="A4370">
        <v>90</v>
      </c>
      <c r="B4370" t="b">
        <v>0</v>
      </c>
      <c r="C4370" t="s">
        <v>40421</v>
      </c>
      <c r="D4370">
        <v>1037022454355</v>
      </c>
      <c r="E4370">
        <v>1</v>
      </c>
      <c r="F4370">
        <v>6075515731</v>
      </c>
      <c r="G4370">
        <v>93560</v>
      </c>
      <c r="H4370" t="s">
        <v>40297</v>
      </c>
      <c r="I4370">
        <v>22542</v>
      </c>
      <c r="J4370">
        <v>5</v>
      </c>
      <c r="K4370">
        <v>18</v>
      </c>
    </row>
    <row r="4371" spans="1:11">
      <c r="A4371">
        <v>7</v>
      </c>
      <c r="B4371" t="b">
        <v>0</v>
      </c>
      <c r="C4371" t="s">
        <v>47058</v>
      </c>
      <c r="D4371">
        <v>1037022454355</v>
      </c>
      <c r="E4371">
        <v>1</v>
      </c>
      <c r="F4371">
        <v>6130465631</v>
      </c>
      <c r="G4371">
        <v>92020</v>
      </c>
      <c r="H4371" t="s">
        <v>40297</v>
      </c>
      <c r="I4371">
        <v>22542</v>
      </c>
      <c r="J4371">
        <v>1</v>
      </c>
      <c r="K4371">
        <v>1</v>
      </c>
    </row>
    <row r="4372" spans="1:11">
      <c r="A4372">
        <v>90</v>
      </c>
      <c r="B4372" t="b">
        <v>0</v>
      </c>
      <c r="C4372" t="s">
        <v>46592</v>
      </c>
      <c r="D4372">
        <v>1037022454355</v>
      </c>
      <c r="E4372">
        <v>1</v>
      </c>
      <c r="F4372">
        <v>6126087078</v>
      </c>
      <c r="G4372">
        <v>91970</v>
      </c>
      <c r="H4372" t="s">
        <v>40297</v>
      </c>
      <c r="I4372">
        <v>22542</v>
      </c>
      <c r="J4372">
        <v>56</v>
      </c>
      <c r="K4372">
        <v>56</v>
      </c>
    </row>
    <row r="4373" spans="1:11">
      <c r="A4373">
        <v>90</v>
      </c>
      <c r="B4373" t="b">
        <v>0</v>
      </c>
      <c r="C4373" t="s">
        <v>47675</v>
      </c>
      <c r="D4373">
        <v>1037022454355</v>
      </c>
      <c r="E4373">
        <v>1</v>
      </c>
      <c r="F4373">
        <v>6124761704</v>
      </c>
      <c r="G4373">
        <v>91950</v>
      </c>
      <c r="H4373" t="s">
        <v>40297</v>
      </c>
      <c r="I4373">
        <v>22542</v>
      </c>
      <c r="J4373">
        <v>24</v>
      </c>
      <c r="K4373">
        <v>25</v>
      </c>
    </row>
    <row r="4374" spans="1:11">
      <c r="A4374">
        <v>90</v>
      </c>
      <c r="B4374" t="b">
        <v>0</v>
      </c>
      <c r="C4374" t="s">
        <v>47813</v>
      </c>
      <c r="D4374">
        <v>1037022454355</v>
      </c>
      <c r="E4374">
        <v>1</v>
      </c>
      <c r="F4374">
        <v>6130925102</v>
      </c>
      <c r="G4374">
        <v>91940</v>
      </c>
      <c r="H4374" t="s">
        <v>40297</v>
      </c>
      <c r="I4374">
        <v>22542</v>
      </c>
      <c r="J4374">
        <v>46</v>
      </c>
      <c r="K4374">
        <v>50</v>
      </c>
    </row>
    <row r="4375" spans="1:11">
      <c r="A4375">
        <v>90</v>
      </c>
      <c r="B4375" t="b">
        <v>0</v>
      </c>
      <c r="C4375" t="s">
        <v>46655</v>
      </c>
      <c r="D4375">
        <v>1037022454355</v>
      </c>
      <c r="E4375">
        <v>1</v>
      </c>
      <c r="F4375">
        <v>6131452882</v>
      </c>
      <c r="G4375">
        <v>339800000</v>
      </c>
      <c r="H4375" t="s">
        <v>40297</v>
      </c>
      <c r="I4375">
        <v>22544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46558</v>
      </c>
      <c r="D4376">
        <v>1037022454355</v>
      </c>
      <c r="E4376">
        <v>1</v>
      </c>
      <c r="F4376">
        <v>6130707199</v>
      </c>
      <c r="G4376">
        <v>339700000</v>
      </c>
      <c r="H4376" t="s">
        <v>40297</v>
      </c>
      <c r="I4376">
        <v>22544</v>
      </c>
      <c r="J4376">
        <v>2</v>
      </c>
      <c r="K4376">
        <v>3</v>
      </c>
    </row>
    <row r="4377" spans="1:11">
      <c r="A4377">
        <v>90</v>
      </c>
      <c r="B4377" t="b">
        <v>0</v>
      </c>
      <c r="C4377" t="s">
        <v>43494</v>
      </c>
      <c r="D4377">
        <v>1037022454355</v>
      </c>
      <c r="E4377">
        <v>1</v>
      </c>
      <c r="F4377">
        <v>6078680183</v>
      </c>
      <c r="G4377">
        <v>324700000</v>
      </c>
      <c r="H4377" t="s">
        <v>40297</v>
      </c>
      <c r="I4377">
        <v>22546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45185</v>
      </c>
      <c r="D4378">
        <v>1037022454355</v>
      </c>
      <c r="E4378">
        <v>1</v>
      </c>
      <c r="F4378">
        <v>6097793565</v>
      </c>
      <c r="G4378">
        <v>312800000</v>
      </c>
      <c r="H4378" t="s">
        <v>40297</v>
      </c>
      <c r="I4378">
        <v>22546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43425</v>
      </c>
      <c r="D4379">
        <v>1037022454355</v>
      </c>
      <c r="E4379">
        <v>1</v>
      </c>
      <c r="F4379">
        <v>6097881431</v>
      </c>
      <c r="G4379">
        <v>312600000</v>
      </c>
      <c r="H4379" t="s">
        <v>40297</v>
      </c>
      <c r="I4379">
        <v>22546</v>
      </c>
      <c r="J4379">
        <v>1</v>
      </c>
      <c r="K4379">
        <v>1</v>
      </c>
    </row>
    <row r="4380" spans="1:11">
      <c r="A4380">
        <v>90</v>
      </c>
      <c r="B4380" t="b">
        <v>0</v>
      </c>
      <c r="C4380" t="s">
        <v>44676</v>
      </c>
      <c r="D4380">
        <v>1037022454355</v>
      </c>
      <c r="E4380">
        <v>1</v>
      </c>
      <c r="F4380">
        <v>6081603163</v>
      </c>
      <c r="G4380">
        <v>312000000</v>
      </c>
      <c r="H4380" t="s">
        <v>40297</v>
      </c>
      <c r="I4380">
        <v>22546</v>
      </c>
      <c r="J4380">
        <v>2</v>
      </c>
      <c r="K4380">
        <v>2</v>
      </c>
    </row>
    <row r="4381" spans="1:11">
      <c r="A4381">
        <v>90</v>
      </c>
      <c r="B4381" t="b">
        <v>0</v>
      </c>
      <c r="C4381" t="s">
        <v>41616</v>
      </c>
      <c r="D4381">
        <v>1037022454355</v>
      </c>
      <c r="E4381">
        <v>1</v>
      </c>
      <c r="F4381">
        <v>6078307757</v>
      </c>
      <c r="G4381">
        <v>300000000</v>
      </c>
      <c r="H4381" t="s">
        <v>40297</v>
      </c>
      <c r="I4381">
        <v>22546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43778</v>
      </c>
      <c r="D4382">
        <v>1037022454355</v>
      </c>
      <c r="E4382">
        <v>1</v>
      </c>
      <c r="F4382">
        <v>6109024583</v>
      </c>
      <c r="G4382">
        <v>289000000</v>
      </c>
      <c r="H4382" t="s">
        <v>40297</v>
      </c>
      <c r="I4382">
        <v>22546</v>
      </c>
      <c r="J4382">
        <v>1</v>
      </c>
      <c r="K4382">
        <v>1</v>
      </c>
    </row>
    <row r="4383" spans="1:11">
      <c r="A4383">
        <v>90</v>
      </c>
      <c r="B4383" t="b">
        <v>0</v>
      </c>
      <c r="C4383" t="s">
        <v>41917</v>
      </c>
      <c r="D4383">
        <v>1037022454355</v>
      </c>
      <c r="E4383">
        <v>1</v>
      </c>
      <c r="F4383">
        <v>6113731620</v>
      </c>
      <c r="G4383">
        <v>286000000</v>
      </c>
      <c r="H4383" t="s">
        <v>40297</v>
      </c>
      <c r="I4383">
        <v>22546</v>
      </c>
      <c r="J4383">
        <v>4</v>
      </c>
      <c r="K4383">
        <v>4</v>
      </c>
    </row>
    <row r="4384" spans="1:11">
      <c r="A4384">
        <v>90</v>
      </c>
      <c r="B4384" t="b">
        <v>0</v>
      </c>
      <c r="C4384" t="s">
        <v>45532</v>
      </c>
      <c r="D4384">
        <v>1037022454355</v>
      </c>
      <c r="E4384">
        <v>1</v>
      </c>
      <c r="F4384">
        <v>6096747178</v>
      </c>
      <c r="G4384">
        <v>279800000</v>
      </c>
      <c r="H4384" t="s">
        <v>40297</v>
      </c>
      <c r="I4384">
        <v>22546</v>
      </c>
      <c r="J4384">
        <v>1</v>
      </c>
      <c r="K4384">
        <v>1</v>
      </c>
    </row>
    <row r="4385" spans="1:11">
      <c r="A4385">
        <v>90</v>
      </c>
      <c r="B4385" t="b">
        <v>0</v>
      </c>
      <c r="C4385" t="s">
        <v>46929</v>
      </c>
      <c r="D4385">
        <v>1037022454355</v>
      </c>
      <c r="E4385">
        <v>1</v>
      </c>
      <c r="F4385">
        <v>6116812444</v>
      </c>
      <c r="G4385">
        <v>279000000</v>
      </c>
      <c r="H4385" t="s">
        <v>40297</v>
      </c>
      <c r="I4385">
        <v>22546</v>
      </c>
      <c r="J4385">
        <v>9</v>
      </c>
      <c r="K4385">
        <v>10</v>
      </c>
    </row>
    <row r="4386" spans="1:11">
      <c r="A4386">
        <v>90</v>
      </c>
      <c r="B4386" t="b">
        <v>0</v>
      </c>
      <c r="C4386" t="s">
        <v>46772</v>
      </c>
      <c r="D4386">
        <v>1037022454355</v>
      </c>
      <c r="E4386">
        <v>1</v>
      </c>
      <c r="F4386">
        <v>6113525609</v>
      </c>
      <c r="G4386">
        <v>278900000</v>
      </c>
      <c r="H4386" t="s">
        <v>40297</v>
      </c>
      <c r="I4386">
        <v>22546</v>
      </c>
      <c r="J4386">
        <v>2</v>
      </c>
      <c r="K4386">
        <v>2</v>
      </c>
    </row>
    <row r="4387" spans="1:11">
      <c r="A4387">
        <v>90</v>
      </c>
      <c r="B4387" t="b">
        <v>0</v>
      </c>
      <c r="C4387" t="s">
        <v>42578</v>
      </c>
      <c r="D4387">
        <v>1037022454355</v>
      </c>
      <c r="E4387">
        <v>1</v>
      </c>
      <c r="F4387">
        <v>6123861289</v>
      </c>
      <c r="G4387">
        <v>293000000</v>
      </c>
      <c r="H4387" t="s">
        <v>40297</v>
      </c>
      <c r="I4387">
        <v>22548</v>
      </c>
      <c r="J4387">
        <v>8</v>
      </c>
      <c r="K4387">
        <v>8</v>
      </c>
    </row>
    <row r="4388" spans="1:11">
      <c r="A4388">
        <v>90</v>
      </c>
      <c r="B4388" t="b">
        <v>0</v>
      </c>
      <c r="C4388" t="s">
        <v>45825</v>
      </c>
      <c r="D4388">
        <v>1037022454355</v>
      </c>
      <c r="E4388">
        <v>1</v>
      </c>
      <c r="F4388">
        <v>6108580624</v>
      </c>
      <c r="G4388">
        <v>292900000</v>
      </c>
      <c r="H4388" t="s">
        <v>40297</v>
      </c>
      <c r="I4388">
        <v>22548</v>
      </c>
      <c r="J4388">
        <v>4</v>
      </c>
      <c r="K4388">
        <v>9</v>
      </c>
    </row>
    <row r="4389" spans="1:11">
      <c r="A4389">
        <v>90</v>
      </c>
      <c r="B4389" t="b">
        <v>0</v>
      </c>
      <c r="C4389" t="s">
        <v>47005</v>
      </c>
      <c r="D4389">
        <v>1037022454355</v>
      </c>
      <c r="E4389">
        <v>1</v>
      </c>
      <c r="F4389">
        <v>6131376480</v>
      </c>
      <c r="G4389">
        <v>58000000</v>
      </c>
      <c r="H4389" t="s">
        <v>40297</v>
      </c>
      <c r="I4389">
        <v>22559</v>
      </c>
      <c r="J4389">
        <v>3</v>
      </c>
      <c r="K4389">
        <v>4</v>
      </c>
    </row>
    <row r="4390" spans="1:11">
      <c r="A4390">
        <v>90</v>
      </c>
      <c r="B4390" t="b">
        <v>0</v>
      </c>
      <c r="C4390" t="s">
        <v>44885</v>
      </c>
      <c r="D4390">
        <v>1037022454355</v>
      </c>
      <c r="E4390">
        <v>1</v>
      </c>
      <c r="F4390">
        <v>6121679604</v>
      </c>
      <c r="G4390">
        <v>44000000</v>
      </c>
      <c r="H4390" t="s">
        <v>40297</v>
      </c>
      <c r="I4390">
        <v>22570</v>
      </c>
      <c r="J4390">
        <v>2</v>
      </c>
      <c r="K4390">
        <v>2</v>
      </c>
    </row>
    <row r="4391" spans="1:11">
      <c r="A4391">
        <v>90</v>
      </c>
      <c r="B4391" t="b">
        <v>0</v>
      </c>
      <c r="C4391" t="s">
        <v>44055</v>
      </c>
      <c r="D4391">
        <v>1037022454355</v>
      </c>
      <c r="E4391">
        <v>1</v>
      </c>
      <c r="F4391">
        <v>6083073967</v>
      </c>
      <c r="G4391">
        <v>350000000</v>
      </c>
      <c r="H4391" t="s">
        <v>40297</v>
      </c>
      <c r="I4391">
        <v>22571</v>
      </c>
      <c r="J4391">
        <v>1</v>
      </c>
      <c r="K4391">
        <v>5</v>
      </c>
    </row>
    <row r="4392" spans="1:11">
      <c r="A4392">
        <v>30</v>
      </c>
      <c r="B4392" t="b">
        <v>0</v>
      </c>
      <c r="C4392" t="s">
        <v>41773</v>
      </c>
      <c r="D4392">
        <v>1037022454355</v>
      </c>
      <c r="E4392">
        <v>1</v>
      </c>
      <c r="F4392">
        <v>6116942092</v>
      </c>
      <c r="G4392">
        <v>250000000</v>
      </c>
      <c r="H4392" t="s">
        <v>40297</v>
      </c>
      <c r="I4392">
        <v>22571</v>
      </c>
      <c r="J4392">
        <v>2</v>
      </c>
      <c r="K4392">
        <v>2</v>
      </c>
    </row>
    <row r="4393" spans="1:11">
      <c r="A4393">
        <v>90</v>
      </c>
      <c r="B4393" t="b">
        <v>0</v>
      </c>
      <c r="C4393" t="s">
        <v>42482</v>
      </c>
      <c r="D4393">
        <v>1037022454355</v>
      </c>
      <c r="E4393">
        <v>1</v>
      </c>
      <c r="F4393">
        <v>6073103003</v>
      </c>
      <c r="G4393">
        <v>500000</v>
      </c>
      <c r="H4393" t="s">
        <v>40297</v>
      </c>
      <c r="I4393">
        <v>22572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44130</v>
      </c>
      <c r="D4394">
        <v>1037022454355</v>
      </c>
      <c r="E4394">
        <v>1</v>
      </c>
      <c r="F4394">
        <v>6071310809</v>
      </c>
      <c r="G4394">
        <v>170000</v>
      </c>
      <c r="H4394" t="s">
        <v>40297</v>
      </c>
      <c r="I4394">
        <v>22576</v>
      </c>
      <c r="J4394">
        <v>3</v>
      </c>
      <c r="K4394">
        <v>3</v>
      </c>
    </row>
    <row r="4395" spans="1:11">
      <c r="A4395">
        <v>90</v>
      </c>
      <c r="B4395" t="b">
        <v>0</v>
      </c>
      <c r="C4395" t="s">
        <v>41523</v>
      </c>
      <c r="D4395">
        <v>1037022454355</v>
      </c>
      <c r="E4395">
        <v>1</v>
      </c>
      <c r="F4395">
        <v>6072507327</v>
      </c>
      <c r="G4395">
        <v>150000</v>
      </c>
      <c r="H4395" t="s">
        <v>40297</v>
      </c>
      <c r="I4395">
        <v>22576</v>
      </c>
      <c r="J4395">
        <v>18</v>
      </c>
      <c r="K4395">
        <v>18</v>
      </c>
    </row>
    <row r="4396" spans="1:11">
      <c r="A4396">
        <v>90</v>
      </c>
      <c r="B4396" t="b">
        <v>0</v>
      </c>
      <c r="C4396" t="s">
        <v>46797</v>
      </c>
      <c r="D4396">
        <v>1037022454355</v>
      </c>
      <c r="E4396">
        <v>1</v>
      </c>
      <c r="F4396">
        <v>6070933590</v>
      </c>
      <c r="G4396">
        <v>147200</v>
      </c>
      <c r="H4396" t="s">
        <v>40297</v>
      </c>
      <c r="I4396">
        <v>22576</v>
      </c>
      <c r="J4396">
        <v>71</v>
      </c>
      <c r="K4396">
        <v>250</v>
      </c>
    </row>
    <row r="4397" spans="1:11">
      <c r="A4397">
        <v>90</v>
      </c>
      <c r="B4397" t="b">
        <v>0</v>
      </c>
      <c r="C4397" t="s">
        <v>46698</v>
      </c>
      <c r="D4397">
        <v>1037022454355</v>
      </c>
      <c r="E4397">
        <v>1</v>
      </c>
      <c r="F4397">
        <v>6123261734</v>
      </c>
      <c r="G4397">
        <v>147100</v>
      </c>
      <c r="H4397" t="s">
        <v>40297</v>
      </c>
      <c r="I4397">
        <v>22576</v>
      </c>
      <c r="J4397">
        <v>18</v>
      </c>
      <c r="K4397">
        <v>20</v>
      </c>
    </row>
    <row r="4398" spans="1:11">
      <c r="A4398">
        <v>90</v>
      </c>
      <c r="B4398" t="b">
        <v>0</v>
      </c>
      <c r="C4398" t="s">
        <v>45284</v>
      </c>
      <c r="D4398">
        <v>1037022454355</v>
      </c>
      <c r="E4398">
        <v>1</v>
      </c>
      <c r="F4398">
        <v>6079968529</v>
      </c>
      <c r="G4398">
        <v>150100</v>
      </c>
      <c r="H4398" t="s">
        <v>40297</v>
      </c>
      <c r="I4398">
        <v>22578</v>
      </c>
      <c r="J4398">
        <v>7</v>
      </c>
      <c r="K4398">
        <v>7</v>
      </c>
    </row>
    <row r="4399" spans="1:11">
      <c r="A4399">
        <v>90</v>
      </c>
      <c r="B4399" t="b">
        <v>0</v>
      </c>
      <c r="C4399" t="s">
        <v>43630</v>
      </c>
      <c r="D4399">
        <v>1037022454355</v>
      </c>
      <c r="E4399">
        <v>1</v>
      </c>
      <c r="F4399">
        <v>6071586046</v>
      </c>
      <c r="G4399">
        <v>24000000</v>
      </c>
      <c r="H4399" t="s">
        <v>40297</v>
      </c>
      <c r="I4399">
        <v>22611</v>
      </c>
      <c r="J4399">
        <v>4</v>
      </c>
      <c r="K4399">
        <v>4</v>
      </c>
    </row>
    <row r="4400" spans="1:11">
      <c r="A4400">
        <v>90</v>
      </c>
      <c r="B4400" t="b">
        <v>0</v>
      </c>
      <c r="C4400" t="s">
        <v>44632</v>
      </c>
      <c r="D4400">
        <v>1037022454355</v>
      </c>
      <c r="E4400">
        <v>1</v>
      </c>
      <c r="F4400">
        <v>6087107872</v>
      </c>
      <c r="G4400">
        <v>17600000</v>
      </c>
      <c r="H4400" t="s">
        <v>40297</v>
      </c>
      <c r="I4400">
        <v>22611</v>
      </c>
      <c r="J4400">
        <v>2</v>
      </c>
      <c r="K4400">
        <v>2</v>
      </c>
    </row>
    <row r="4401" spans="1:11">
      <c r="A4401">
        <v>90</v>
      </c>
      <c r="B4401" t="b">
        <v>0</v>
      </c>
      <c r="C4401" t="s">
        <v>40379</v>
      </c>
      <c r="D4401">
        <v>1037022454355</v>
      </c>
      <c r="E4401">
        <v>1</v>
      </c>
      <c r="F4401">
        <v>6075515378</v>
      </c>
      <c r="G4401">
        <v>16440000</v>
      </c>
      <c r="H4401" t="s">
        <v>40297</v>
      </c>
      <c r="I4401">
        <v>22611</v>
      </c>
      <c r="J4401">
        <v>1</v>
      </c>
      <c r="K4401">
        <v>2</v>
      </c>
    </row>
    <row r="4402" spans="1:11">
      <c r="A4402">
        <v>90</v>
      </c>
      <c r="B4402" t="b">
        <v>0</v>
      </c>
      <c r="C4402" t="s">
        <v>47714</v>
      </c>
      <c r="D4402">
        <v>1037022454355</v>
      </c>
      <c r="E4402">
        <v>1</v>
      </c>
      <c r="F4402">
        <v>6119290111</v>
      </c>
      <c r="G4402">
        <v>16000000</v>
      </c>
      <c r="H4402" t="s">
        <v>40297</v>
      </c>
      <c r="I4402">
        <v>22611</v>
      </c>
      <c r="J4402">
        <v>3</v>
      </c>
      <c r="K4402">
        <v>3</v>
      </c>
    </row>
    <row r="4403" spans="1:11">
      <c r="A4403">
        <v>90</v>
      </c>
      <c r="B4403" t="b">
        <v>0</v>
      </c>
      <c r="C4403" t="s">
        <v>45570</v>
      </c>
      <c r="D4403">
        <v>1037022454355</v>
      </c>
      <c r="E4403">
        <v>1</v>
      </c>
      <c r="F4403">
        <v>6119254501</v>
      </c>
      <c r="G4403">
        <v>20000000</v>
      </c>
      <c r="H4403" t="s">
        <v>40297</v>
      </c>
      <c r="I4403">
        <v>22619</v>
      </c>
      <c r="J4403">
        <v>1</v>
      </c>
      <c r="K4403">
        <v>1</v>
      </c>
    </row>
    <row r="4404" spans="1:11">
      <c r="A4404">
        <v>90</v>
      </c>
      <c r="B4404" t="b">
        <v>0</v>
      </c>
      <c r="C4404" t="s">
        <v>42117</v>
      </c>
      <c r="D4404">
        <v>1037022454355</v>
      </c>
      <c r="E4404">
        <v>1</v>
      </c>
      <c r="F4404">
        <v>6068250938</v>
      </c>
      <c r="G4404">
        <v>219900</v>
      </c>
      <c r="H4404" t="s">
        <v>40297</v>
      </c>
      <c r="I4404">
        <v>22778</v>
      </c>
      <c r="J4404">
        <v>72</v>
      </c>
      <c r="K4404">
        <v>72</v>
      </c>
    </row>
    <row r="4405" spans="1:11">
      <c r="A4405">
        <v>90</v>
      </c>
      <c r="B4405" t="b">
        <v>0</v>
      </c>
      <c r="C4405" t="s">
        <v>43830</v>
      </c>
      <c r="D4405">
        <v>1037022454355</v>
      </c>
      <c r="E4405">
        <v>1</v>
      </c>
      <c r="F4405">
        <v>6068261497</v>
      </c>
      <c r="G4405">
        <v>219000</v>
      </c>
      <c r="H4405" t="s">
        <v>40297</v>
      </c>
      <c r="I4405">
        <v>22778</v>
      </c>
      <c r="J4405">
        <v>181</v>
      </c>
      <c r="K4405">
        <v>181</v>
      </c>
    </row>
    <row r="4406" spans="1:11">
      <c r="A4406">
        <v>90</v>
      </c>
      <c r="B4406" t="b">
        <v>0</v>
      </c>
      <c r="C4406" t="s">
        <v>41986</v>
      </c>
      <c r="D4406">
        <v>1037022454355</v>
      </c>
      <c r="E4406">
        <v>1</v>
      </c>
      <c r="F4406">
        <v>6070216172</v>
      </c>
      <c r="G4406">
        <v>213000</v>
      </c>
      <c r="H4406" t="s">
        <v>40297</v>
      </c>
      <c r="I4406">
        <v>22778</v>
      </c>
      <c r="J4406">
        <v>124</v>
      </c>
      <c r="K4406">
        <v>124</v>
      </c>
    </row>
    <row r="4407" spans="1:11">
      <c r="A4407">
        <v>90</v>
      </c>
      <c r="B4407" t="b">
        <v>0</v>
      </c>
      <c r="C4407" t="s">
        <v>45504</v>
      </c>
      <c r="D4407">
        <v>1037022454355</v>
      </c>
      <c r="E4407">
        <v>1</v>
      </c>
      <c r="F4407">
        <v>6070368787</v>
      </c>
      <c r="G4407">
        <v>211800</v>
      </c>
      <c r="H4407" t="s">
        <v>40297</v>
      </c>
      <c r="I4407">
        <v>22778</v>
      </c>
      <c r="J4407">
        <v>95</v>
      </c>
      <c r="K4407">
        <v>200</v>
      </c>
    </row>
    <row r="4408" spans="1:11">
      <c r="A4408">
        <v>90</v>
      </c>
      <c r="B4408" t="b">
        <v>0</v>
      </c>
      <c r="C4408" t="s">
        <v>43090</v>
      </c>
      <c r="D4408">
        <v>1037022454355</v>
      </c>
      <c r="E4408">
        <v>1</v>
      </c>
      <c r="F4408">
        <v>6071665108</v>
      </c>
      <c r="G4408">
        <v>207000</v>
      </c>
      <c r="H4408" t="s">
        <v>40297</v>
      </c>
      <c r="I4408">
        <v>22778</v>
      </c>
      <c r="J4408">
        <v>13</v>
      </c>
      <c r="K4408">
        <v>13</v>
      </c>
    </row>
    <row r="4409" spans="1:11">
      <c r="A4409">
        <v>90</v>
      </c>
      <c r="B4409" t="b">
        <v>0</v>
      </c>
      <c r="C4409" t="s">
        <v>43540</v>
      </c>
      <c r="D4409">
        <v>1037022454355</v>
      </c>
      <c r="E4409">
        <v>1</v>
      </c>
      <c r="F4409">
        <v>6071891786</v>
      </c>
      <c r="G4409">
        <v>175000</v>
      </c>
      <c r="H4409" t="s">
        <v>40297</v>
      </c>
      <c r="I4409">
        <v>22778</v>
      </c>
      <c r="J4409">
        <v>780</v>
      </c>
      <c r="K4409">
        <v>780</v>
      </c>
    </row>
    <row r="4410" spans="1:11">
      <c r="A4410">
        <v>90</v>
      </c>
      <c r="B4410" t="b">
        <v>0</v>
      </c>
      <c r="C4410" t="s">
        <v>40550</v>
      </c>
      <c r="D4410">
        <v>1037022454355</v>
      </c>
      <c r="E4410">
        <v>1</v>
      </c>
      <c r="F4410">
        <v>6072501831</v>
      </c>
      <c r="G4410">
        <v>174000</v>
      </c>
      <c r="H4410" t="s">
        <v>40297</v>
      </c>
      <c r="I4410">
        <v>22778</v>
      </c>
      <c r="J4410">
        <v>4000</v>
      </c>
      <c r="K4410">
        <v>4000</v>
      </c>
    </row>
    <row r="4411" spans="1:11">
      <c r="A4411">
        <v>90</v>
      </c>
      <c r="B4411" t="b">
        <v>0</v>
      </c>
      <c r="C4411" t="s">
        <v>44322</v>
      </c>
      <c r="D4411">
        <v>1037022454355</v>
      </c>
      <c r="E4411">
        <v>1</v>
      </c>
      <c r="F4411">
        <v>6067183189</v>
      </c>
      <c r="G4411">
        <v>164000</v>
      </c>
      <c r="H4411" t="s">
        <v>40297</v>
      </c>
      <c r="I4411">
        <v>22778</v>
      </c>
      <c r="J4411">
        <v>262</v>
      </c>
      <c r="K4411">
        <v>305</v>
      </c>
    </row>
    <row r="4412" spans="1:11">
      <c r="A4412">
        <v>90</v>
      </c>
      <c r="B4412" t="b">
        <v>0</v>
      </c>
      <c r="C4412" t="s">
        <v>41144</v>
      </c>
      <c r="D4412">
        <v>1037022454355</v>
      </c>
      <c r="E4412">
        <v>1</v>
      </c>
      <c r="F4412">
        <v>6075126671</v>
      </c>
      <c r="G4412">
        <v>162200</v>
      </c>
      <c r="H4412" t="s">
        <v>40297</v>
      </c>
      <c r="I4412">
        <v>22778</v>
      </c>
      <c r="J4412">
        <v>1327</v>
      </c>
      <c r="K4412">
        <v>1467</v>
      </c>
    </row>
    <row r="4413" spans="1:11">
      <c r="A4413">
        <v>90</v>
      </c>
      <c r="B4413" t="b">
        <v>0</v>
      </c>
      <c r="C4413" t="s">
        <v>42709</v>
      </c>
      <c r="D4413">
        <v>1037022454355</v>
      </c>
      <c r="E4413">
        <v>1</v>
      </c>
      <c r="F4413">
        <v>6107969588</v>
      </c>
      <c r="G4413">
        <v>159900</v>
      </c>
      <c r="H4413" t="s">
        <v>40297</v>
      </c>
      <c r="I4413">
        <v>22778</v>
      </c>
      <c r="J4413">
        <v>150</v>
      </c>
      <c r="K4413">
        <v>200</v>
      </c>
    </row>
    <row r="4414" spans="1:11">
      <c r="A4414">
        <v>30</v>
      </c>
      <c r="B4414" t="b">
        <v>0</v>
      </c>
      <c r="C4414" t="s">
        <v>43107</v>
      </c>
      <c r="D4414">
        <v>1037022454355</v>
      </c>
      <c r="E4414">
        <v>1</v>
      </c>
      <c r="F4414">
        <v>6117769801</v>
      </c>
      <c r="G4414">
        <v>159800</v>
      </c>
      <c r="H4414" t="s">
        <v>40297</v>
      </c>
      <c r="I4414">
        <v>22778</v>
      </c>
      <c r="J4414">
        <v>97</v>
      </c>
      <c r="K4414">
        <v>200</v>
      </c>
    </row>
    <row r="4415" spans="1:11">
      <c r="A4415">
        <v>90</v>
      </c>
      <c r="B4415" t="b">
        <v>0</v>
      </c>
      <c r="C4415" t="s">
        <v>42690</v>
      </c>
      <c r="D4415">
        <v>1037022454355</v>
      </c>
      <c r="E4415">
        <v>1</v>
      </c>
      <c r="F4415">
        <v>6119923356</v>
      </c>
      <c r="G4415">
        <v>159500</v>
      </c>
      <c r="H4415" t="s">
        <v>40297</v>
      </c>
      <c r="I4415">
        <v>22778</v>
      </c>
      <c r="J4415">
        <v>27</v>
      </c>
      <c r="K4415">
        <v>300</v>
      </c>
    </row>
    <row r="4416" spans="1:11">
      <c r="A4416">
        <v>90</v>
      </c>
      <c r="B4416" t="b">
        <v>0</v>
      </c>
      <c r="C4416" t="s">
        <v>43104</v>
      </c>
      <c r="D4416">
        <v>1037022454355</v>
      </c>
      <c r="E4416">
        <v>1</v>
      </c>
      <c r="F4416">
        <v>6122619455</v>
      </c>
      <c r="G4416">
        <v>156000</v>
      </c>
      <c r="H4416" t="s">
        <v>40297</v>
      </c>
      <c r="I4416">
        <v>22778</v>
      </c>
      <c r="J4416">
        <v>21</v>
      </c>
      <c r="K4416">
        <v>21</v>
      </c>
    </row>
    <row r="4417" spans="1:11">
      <c r="A4417">
        <v>90</v>
      </c>
      <c r="B4417" t="b">
        <v>0</v>
      </c>
      <c r="C4417" t="s">
        <v>43451</v>
      </c>
      <c r="D4417">
        <v>1037022454355</v>
      </c>
      <c r="E4417">
        <v>1</v>
      </c>
      <c r="F4417">
        <v>6123276764</v>
      </c>
      <c r="G4417">
        <v>153000</v>
      </c>
      <c r="H4417" t="s">
        <v>40297</v>
      </c>
      <c r="I4417">
        <v>22778</v>
      </c>
      <c r="J4417">
        <v>6</v>
      </c>
      <c r="K4417">
        <v>6</v>
      </c>
    </row>
    <row r="4418" spans="1:11">
      <c r="A4418">
        <v>90</v>
      </c>
      <c r="B4418" t="b">
        <v>0</v>
      </c>
      <c r="C4418" t="s">
        <v>42213</v>
      </c>
      <c r="D4418">
        <v>1037022454355</v>
      </c>
      <c r="E4418">
        <v>1</v>
      </c>
      <c r="F4418">
        <v>6123301764</v>
      </c>
      <c r="G4418">
        <v>152000</v>
      </c>
      <c r="H4418" t="s">
        <v>40297</v>
      </c>
      <c r="I4418">
        <v>22778</v>
      </c>
      <c r="J4418">
        <v>100</v>
      </c>
      <c r="K4418">
        <v>100</v>
      </c>
    </row>
    <row r="4419" spans="1:11">
      <c r="A4419">
        <v>90</v>
      </c>
      <c r="B4419" t="b">
        <v>0</v>
      </c>
      <c r="C4419" t="s">
        <v>42847</v>
      </c>
      <c r="D4419">
        <v>1037022454355</v>
      </c>
      <c r="E4419">
        <v>1</v>
      </c>
      <c r="F4419">
        <v>6117604288</v>
      </c>
      <c r="G4419">
        <v>142000</v>
      </c>
      <c r="H4419" t="s">
        <v>40297</v>
      </c>
      <c r="I4419">
        <v>22778</v>
      </c>
      <c r="J4419">
        <v>130</v>
      </c>
      <c r="K4419">
        <v>200</v>
      </c>
    </row>
    <row r="4420" spans="1:11">
      <c r="A4420">
        <v>90</v>
      </c>
      <c r="B4420" t="b">
        <v>0</v>
      </c>
      <c r="C4420" t="s">
        <v>42979</v>
      </c>
      <c r="D4420">
        <v>1037022454355</v>
      </c>
      <c r="E4420">
        <v>1</v>
      </c>
      <c r="F4420">
        <v>6118263439</v>
      </c>
      <c r="G4420">
        <v>141800</v>
      </c>
      <c r="H4420" t="s">
        <v>40297</v>
      </c>
      <c r="I4420">
        <v>22778</v>
      </c>
      <c r="J4420">
        <v>353</v>
      </c>
      <c r="K4420">
        <v>500</v>
      </c>
    </row>
    <row r="4421" spans="1:11">
      <c r="A4421">
        <v>30</v>
      </c>
      <c r="B4421" t="b">
        <v>0</v>
      </c>
      <c r="C4421" t="s">
        <v>45955</v>
      </c>
      <c r="D4421">
        <v>1037022454355</v>
      </c>
      <c r="E4421">
        <v>1</v>
      </c>
      <c r="F4421">
        <v>6125243331</v>
      </c>
      <c r="G4421">
        <v>139900</v>
      </c>
      <c r="H4421" t="s">
        <v>40297</v>
      </c>
      <c r="I4421">
        <v>22778</v>
      </c>
      <c r="J4421">
        <v>114</v>
      </c>
      <c r="K4421">
        <v>114</v>
      </c>
    </row>
    <row r="4422" spans="1:11">
      <c r="A4422">
        <v>90</v>
      </c>
      <c r="B4422" t="b">
        <v>0</v>
      </c>
      <c r="C4422" t="s">
        <v>46430</v>
      </c>
      <c r="D4422">
        <v>1037022454355</v>
      </c>
      <c r="E4422">
        <v>1</v>
      </c>
      <c r="F4422">
        <v>6128549209</v>
      </c>
      <c r="G4422">
        <v>139400</v>
      </c>
      <c r="H4422" t="s">
        <v>40297</v>
      </c>
      <c r="I4422">
        <v>22778</v>
      </c>
      <c r="J4422">
        <v>254</v>
      </c>
      <c r="K4422">
        <v>407</v>
      </c>
    </row>
    <row r="4423" spans="1:11">
      <c r="A4423">
        <v>90</v>
      </c>
      <c r="B4423" t="b">
        <v>0</v>
      </c>
      <c r="C4423" t="s">
        <v>47216</v>
      </c>
      <c r="D4423">
        <v>1037022454355</v>
      </c>
      <c r="E4423">
        <v>1</v>
      </c>
      <c r="F4423">
        <v>6129759727</v>
      </c>
      <c r="G4423">
        <v>129000</v>
      </c>
      <c r="H4423" t="s">
        <v>40297</v>
      </c>
      <c r="I4423">
        <v>22778</v>
      </c>
      <c r="J4423">
        <v>29</v>
      </c>
      <c r="K4423">
        <v>29</v>
      </c>
    </row>
    <row r="4424" spans="1:11">
      <c r="A4424">
        <v>90</v>
      </c>
      <c r="B4424" t="b">
        <v>0</v>
      </c>
      <c r="C4424" t="s">
        <v>47104</v>
      </c>
      <c r="D4424">
        <v>1037022454355</v>
      </c>
      <c r="E4424">
        <v>1</v>
      </c>
      <c r="F4424">
        <v>6129727071</v>
      </c>
      <c r="G4424">
        <v>123600</v>
      </c>
      <c r="H4424" t="s">
        <v>40297</v>
      </c>
      <c r="I4424">
        <v>22778</v>
      </c>
      <c r="J4424">
        <v>80</v>
      </c>
      <c r="K4424">
        <v>80</v>
      </c>
    </row>
    <row r="4425" spans="1:11">
      <c r="A4425">
        <v>90</v>
      </c>
      <c r="B4425" t="b">
        <v>0</v>
      </c>
      <c r="C4425" t="s">
        <v>46671</v>
      </c>
      <c r="D4425">
        <v>1037022454355</v>
      </c>
      <c r="E4425">
        <v>1</v>
      </c>
      <c r="F4425">
        <v>6130696742</v>
      </c>
      <c r="G4425">
        <v>123400</v>
      </c>
      <c r="H4425" t="s">
        <v>40297</v>
      </c>
      <c r="I4425">
        <v>22778</v>
      </c>
      <c r="J4425">
        <v>100</v>
      </c>
      <c r="K4425">
        <v>100</v>
      </c>
    </row>
    <row r="4426" spans="1:11">
      <c r="A4426">
        <v>90</v>
      </c>
      <c r="B4426" t="b">
        <v>0</v>
      </c>
      <c r="C4426" t="s">
        <v>47645</v>
      </c>
      <c r="D4426">
        <v>1037022454355</v>
      </c>
      <c r="E4426">
        <v>1</v>
      </c>
      <c r="F4426">
        <v>6106869795</v>
      </c>
      <c r="G4426">
        <v>120000</v>
      </c>
      <c r="H4426" t="s">
        <v>40297</v>
      </c>
      <c r="I4426">
        <v>22778</v>
      </c>
      <c r="J4426">
        <v>13</v>
      </c>
      <c r="K4426">
        <v>14</v>
      </c>
    </row>
    <row r="4427" spans="1:11">
      <c r="A4427">
        <v>90</v>
      </c>
      <c r="B4427" t="b">
        <v>0</v>
      </c>
      <c r="C4427" t="s">
        <v>46807</v>
      </c>
      <c r="D4427">
        <v>1037022454355</v>
      </c>
      <c r="E4427">
        <v>1</v>
      </c>
      <c r="F4427">
        <v>6131278323</v>
      </c>
      <c r="G4427">
        <v>113000</v>
      </c>
      <c r="H4427" t="s">
        <v>40297</v>
      </c>
      <c r="I4427">
        <v>22778</v>
      </c>
      <c r="J4427">
        <v>60</v>
      </c>
      <c r="K4427">
        <v>60</v>
      </c>
    </row>
    <row r="4428" spans="1:11">
      <c r="A4428">
        <v>90</v>
      </c>
      <c r="B4428" t="b">
        <v>0</v>
      </c>
      <c r="C4428" t="s">
        <v>47741</v>
      </c>
      <c r="D4428">
        <v>1037022454355</v>
      </c>
      <c r="E4428">
        <v>1</v>
      </c>
      <c r="F4428">
        <v>6123124749</v>
      </c>
      <c r="G4428">
        <v>112900</v>
      </c>
      <c r="H4428" t="s">
        <v>40297</v>
      </c>
      <c r="I4428">
        <v>22778</v>
      </c>
      <c r="J4428">
        <v>438</v>
      </c>
      <c r="K4428">
        <v>600</v>
      </c>
    </row>
    <row r="4429" spans="1:11">
      <c r="A4429">
        <v>90</v>
      </c>
      <c r="B4429" t="b">
        <v>0</v>
      </c>
      <c r="C4429" t="s">
        <v>47639</v>
      </c>
      <c r="D4429">
        <v>1037022454355</v>
      </c>
      <c r="E4429">
        <v>1</v>
      </c>
      <c r="F4429">
        <v>6129181904</v>
      </c>
      <c r="G4429">
        <v>109500</v>
      </c>
      <c r="H4429" t="s">
        <v>40297</v>
      </c>
      <c r="I4429">
        <v>22778</v>
      </c>
      <c r="J4429">
        <v>105</v>
      </c>
      <c r="K4429">
        <v>190</v>
      </c>
    </row>
    <row r="4430" spans="1:11">
      <c r="A4430">
        <v>90</v>
      </c>
      <c r="B4430" t="b">
        <v>0</v>
      </c>
      <c r="C4430" t="s">
        <v>47145</v>
      </c>
      <c r="D4430">
        <v>1037022454355</v>
      </c>
      <c r="E4430">
        <v>1</v>
      </c>
      <c r="F4430">
        <v>6130580417</v>
      </c>
      <c r="G4430">
        <v>109000</v>
      </c>
      <c r="H4430" t="s">
        <v>40297</v>
      </c>
      <c r="I4430">
        <v>22778</v>
      </c>
      <c r="J4430">
        <v>13</v>
      </c>
      <c r="K4430">
        <v>91</v>
      </c>
    </row>
    <row r="4431" spans="1:11">
      <c r="A4431">
        <v>90</v>
      </c>
      <c r="B4431" t="b">
        <v>0</v>
      </c>
      <c r="C4431" t="s">
        <v>42311</v>
      </c>
      <c r="D4431">
        <v>1037022454355</v>
      </c>
      <c r="E4431">
        <v>1</v>
      </c>
      <c r="F4431">
        <v>6067957233</v>
      </c>
      <c r="G4431">
        <v>2715000</v>
      </c>
      <c r="H4431" t="s">
        <v>40297</v>
      </c>
      <c r="I4431">
        <v>22782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40575</v>
      </c>
      <c r="D4432">
        <v>1037022454355</v>
      </c>
      <c r="E4432">
        <v>1</v>
      </c>
      <c r="F4432">
        <v>6072502004</v>
      </c>
      <c r="G4432">
        <v>2200000</v>
      </c>
      <c r="H4432" t="s">
        <v>40297</v>
      </c>
      <c r="I4432">
        <v>22782</v>
      </c>
      <c r="J4432">
        <v>110</v>
      </c>
      <c r="K4432">
        <v>110</v>
      </c>
    </row>
    <row r="4433" spans="1:11">
      <c r="A4433">
        <v>90</v>
      </c>
      <c r="B4433" t="b">
        <v>0</v>
      </c>
      <c r="C4433" t="s">
        <v>41489</v>
      </c>
      <c r="D4433">
        <v>1037022454355</v>
      </c>
      <c r="E4433">
        <v>1</v>
      </c>
      <c r="F4433">
        <v>6097246955</v>
      </c>
      <c r="G4433">
        <v>1924000</v>
      </c>
      <c r="H4433" t="s">
        <v>40297</v>
      </c>
      <c r="I4433">
        <v>22782</v>
      </c>
      <c r="J4433">
        <v>5</v>
      </c>
      <c r="K4433">
        <v>7</v>
      </c>
    </row>
    <row r="4434" spans="1:11">
      <c r="A4434">
        <v>90</v>
      </c>
      <c r="B4434" t="b">
        <v>0</v>
      </c>
      <c r="C4434" t="s">
        <v>42903</v>
      </c>
      <c r="D4434">
        <v>1037022454355</v>
      </c>
      <c r="E4434">
        <v>1</v>
      </c>
      <c r="F4434">
        <v>6073367903</v>
      </c>
      <c r="G4434">
        <v>1922000</v>
      </c>
      <c r="H4434" t="s">
        <v>40297</v>
      </c>
      <c r="I4434">
        <v>22782</v>
      </c>
      <c r="J4434">
        <v>15</v>
      </c>
      <c r="K4434">
        <v>25</v>
      </c>
    </row>
    <row r="4435" spans="1:11">
      <c r="A4435">
        <v>90</v>
      </c>
      <c r="B4435" t="b">
        <v>0</v>
      </c>
      <c r="C4435" t="s">
        <v>47773</v>
      </c>
      <c r="D4435">
        <v>1037022454355</v>
      </c>
      <c r="E4435">
        <v>1</v>
      </c>
      <c r="F4435">
        <v>6131078247</v>
      </c>
      <c r="G4435">
        <v>1900000</v>
      </c>
      <c r="H4435" t="s">
        <v>40297</v>
      </c>
      <c r="I4435">
        <v>22782</v>
      </c>
      <c r="J4435">
        <v>4</v>
      </c>
      <c r="K4435">
        <v>5</v>
      </c>
    </row>
    <row r="4436" spans="1:11">
      <c r="A4436">
        <v>90</v>
      </c>
      <c r="B4436" t="b">
        <v>0</v>
      </c>
      <c r="C4436" t="s">
        <v>47796</v>
      </c>
      <c r="D4436">
        <v>1037022454355</v>
      </c>
      <c r="E4436">
        <v>1</v>
      </c>
      <c r="F4436">
        <v>6131645541</v>
      </c>
      <c r="G4436">
        <v>450</v>
      </c>
      <c r="H4436" t="s">
        <v>40297</v>
      </c>
      <c r="I4436">
        <v>22961</v>
      </c>
      <c r="J4436">
        <v>505</v>
      </c>
      <c r="K4436">
        <v>505</v>
      </c>
    </row>
    <row r="4437" spans="1:11">
      <c r="A4437">
        <v>90</v>
      </c>
      <c r="B4437" t="b">
        <v>0</v>
      </c>
      <c r="C4437" t="s">
        <v>43389</v>
      </c>
      <c r="D4437">
        <v>1037022454355</v>
      </c>
      <c r="E4437">
        <v>1</v>
      </c>
      <c r="F4437">
        <v>6088050875</v>
      </c>
      <c r="G4437">
        <v>250</v>
      </c>
      <c r="H4437" t="s">
        <v>40297</v>
      </c>
      <c r="I4437">
        <v>22965</v>
      </c>
      <c r="J4437">
        <v>500</v>
      </c>
      <c r="K4437">
        <v>500</v>
      </c>
    </row>
    <row r="4438" spans="1:11">
      <c r="A4438">
        <v>90</v>
      </c>
      <c r="B4438" t="b">
        <v>0</v>
      </c>
      <c r="C4438" t="s">
        <v>43372</v>
      </c>
      <c r="D4438">
        <v>1037022454355</v>
      </c>
      <c r="E4438">
        <v>1</v>
      </c>
      <c r="F4438">
        <v>6077079903</v>
      </c>
      <c r="G4438">
        <v>350.1</v>
      </c>
      <c r="H4438" t="s">
        <v>40297</v>
      </c>
      <c r="I4438">
        <v>22967</v>
      </c>
      <c r="J4438">
        <v>1000</v>
      </c>
      <c r="K4438">
        <v>1000</v>
      </c>
    </row>
    <row r="4439" spans="1:11">
      <c r="A4439">
        <v>90</v>
      </c>
      <c r="B4439" t="b">
        <v>0</v>
      </c>
      <c r="C4439" t="s">
        <v>43227</v>
      </c>
      <c r="D4439">
        <v>1037022454355</v>
      </c>
      <c r="E4439">
        <v>1</v>
      </c>
      <c r="F4439">
        <v>6081529062</v>
      </c>
      <c r="G4439">
        <v>347.9</v>
      </c>
      <c r="H4439" t="s">
        <v>40297</v>
      </c>
      <c r="I4439">
        <v>22967</v>
      </c>
      <c r="J4439">
        <v>3392</v>
      </c>
      <c r="K4439">
        <v>4592</v>
      </c>
    </row>
    <row r="4440" spans="1:11">
      <c r="A4440">
        <v>30</v>
      </c>
      <c r="B4440" t="b">
        <v>0</v>
      </c>
      <c r="C4440" t="s">
        <v>43918</v>
      </c>
      <c r="D4440">
        <v>1037022454355</v>
      </c>
      <c r="E4440">
        <v>1</v>
      </c>
      <c r="F4440">
        <v>6118429836</v>
      </c>
      <c r="G4440">
        <v>347.8</v>
      </c>
      <c r="H4440" t="s">
        <v>40297</v>
      </c>
      <c r="I4440">
        <v>22967</v>
      </c>
      <c r="J4440">
        <v>3073</v>
      </c>
      <c r="K4440">
        <v>7196</v>
      </c>
    </row>
    <row r="4441" spans="1:11">
      <c r="A4441">
        <v>90</v>
      </c>
      <c r="B4441" t="b">
        <v>0</v>
      </c>
      <c r="C4441" t="s">
        <v>40305</v>
      </c>
      <c r="D4441">
        <v>1037022454355</v>
      </c>
      <c r="E4441">
        <v>1</v>
      </c>
      <c r="F4441">
        <v>6073974832</v>
      </c>
      <c r="G4441">
        <v>858</v>
      </c>
      <c r="H4441" t="s">
        <v>40297</v>
      </c>
      <c r="I4441">
        <v>22977</v>
      </c>
      <c r="J4441">
        <v>1448</v>
      </c>
      <c r="K4441">
        <v>97098</v>
      </c>
    </row>
    <row r="4442" spans="1:11">
      <c r="A4442">
        <v>90</v>
      </c>
      <c r="B4442" t="b">
        <v>0</v>
      </c>
      <c r="C4442" t="s">
        <v>40417</v>
      </c>
      <c r="D4442">
        <v>1037022454355</v>
      </c>
      <c r="E4442">
        <v>1</v>
      </c>
      <c r="F4442">
        <v>6100910879</v>
      </c>
      <c r="G4442">
        <v>1100</v>
      </c>
      <c r="H4442" t="s">
        <v>40297</v>
      </c>
      <c r="I4442">
        <v>22983</v>
      </c>
      <c r="J4442">
        <v>650</v>
      </c>
      <c r="K4442">
        <v>3250</v>
      </c>
    </row>
    <row r="4443" spans="1:11">
      <c r="A4443">
        <v>90</v>
      </c>
      <c r="B4443" t="b">
        <v>0</v>
      </c>
      <c r="C4443" t="s">
        <v>40328</v>
      </c>
      <c r="D4443">
        <v>1037022454355</v>
      </c>
      <c r="E4443">
        <v>1</v>
      </c>
      <c r="F4443">
        <v>6073974977</v>
      </c>
      <c r="G4443">
        <v>800</v>
      </c>
      <c r="H4443" t="s">
        <v>40297</v>
      </c>
      <c r="I4443">
        <v>22985</v>
      </c>
      <c r="J4443">
        <v>193805</v>
      </c>
      <c r="K4443">
        <v>202705</v>
      </c>
    </row>
    <row r="4444" spans="1:11">
      <c r="A4444">
        <v>90</v>
      </c>
      <c r="B4444" t="b">
        <v>0</v>
      </c>
      <c r="C4444" t="s">
        <v>43997</v>
      </c>
      <c r="D4444">
        <v>1037022454355</v>
      </c>
      <c r="E4444">
        <v>1</v>
      </c>
      <c r="F4444">
        <v>6074848858</v>
      </c>
      <c r="G4444">
        <v>999</v>
      </c>
      <c r="H4444" t="s">
        <v>40297</v>
      </c>
      <c r="I4444">
        <v>22991</v>
      </c>
      <c r="J4444">
        <v>274</v>
      </c>
      <c r="K4444">
        <v>274</v>
      </c>
    </row>
    <row r="4445" spans="1:11">
      <c r="A4445">
        <v>90</v>
      </c>
      <c r="B4445" t="b">
        <v>0</v>
      </c>
      <c r="C4445" t="s">
        <v>41673</v>
      </c>
      <c r="D4445">
        <v>1037022454355</v>
      </c>
      <c r="E4445">
        <v>1</v>
      </c>
      <c r="F4445">
        <v>6070607604</v>
      </c>
      <c r="G4445">
        <v>1200</v>
      </c>
      <c r="H4445" t="s">
        <v>40297</v>
      </c>
      <c r="I4445">
        <v>23005</v>
      </c>
      <c r="J4445">
        <v>3380</v>
      </c>
      <c r="K4445">
        <v>3380</v>
      </c>
    </row>
    <row r="4446" spans="1:11">
      <c r="A4446">
        <v>90</v>
      </c>
      <c r="B4446" t="b">
        <v>0</v>
      </c>
      <c r="C4446" t="s">
        <v>41982</v>
      </c>
      <c r="D4446">
        <v>1037022454355</v>
      </c>
      <c r="E4446">
        <v>1</v>
      </c>
      <c r="F4446">
        <v>6068774357</v>
      </c>
      <c r="G4446">
        <v>576</v>
      </c>
      <c r="H4446" t="s">
        <v>40297</v>
      </c>
      <c r="I4446">
        <v>23009</v>
      </c>
      <c r="J4446">
        <v>624058</v>
      </c>
      <c r="K4446">
        <v>643877</v>
      </c>
    </row>
    <row r="4447" spans="1:11">
      <c r="A4447">
        <v>90</v>
      </c>
      <c r="B4447" t="b">
        <v>0</v>
      </c>
      <c r="C4447" t="s">
        <v>41916</v>
      </c>
      <c r="D4447">
        <v>1037022454355</v>
      </c>
      <c r="E4447">
        <v>1</v>
      </c>
      <c r="F4447">
        <v>6085878819</v>
      </c>
      <c r="G4447">
        <v>525.79999999999995</v>
      </c>
      <c r="H4447" t="s">
        <v>40297</v>
      </c>
      <c r="I4447">
        <v>23009</v>
      </c>
      <c r="J4447">
        <v>737</v>
      </c>
      <c r="K4447">
        <v>737</v>
      </c>
    </row>
    <row r="4448" spans="1:11">
      <c r="A4448">
        <v>90</v>
      </c>
      <c r="B4448" t="b">
        <v>0</v>
      </c>
      <c r="C4448" t="s">
        <v>45221</v>
      </c>
      <c r="D4448">
        <v>1037022454355</v>
      </c>
      <c r="E4448">
        <v>1</v>
      </c>
      <c r="F4448">
        <v>6081868600</v>
      </c>
      <c r="G4448">
        <v>510</v>
      </c>
      <c r="H4448" t="s">
        <v>40297</v>
      </c>
      <c r="I4448">
        <v>23009</v>
      </c>
      <c r="J4448">
        <v>458948</v>
      </c>
      <c r="K4448">
        <v>609951</v>
      </c>
    </row>
    <row r="4449" spans="1:11">
      <c r="A4449">
        <v>90</v>
      </c>
      <c r="B4449" t="b">
        <v>0</v>
      </c>
      <c r="C4449" t="s">
        <v>43223</v>
      </c>
      <c r="D4449">
        <v>1037022454355</v>
      </c>
      <c r="E4449">
        <v>1</v>
      </c>
      <c r="F4449">
        <v>6081529046</v>
      </c>
      <c r="G4449">
        <v>499.9</v>
      </c>
      <c r="H4449" t="s">
        <v>40297</v>
      </c>
      <c r="I4449">
        <v>23009</v>
      </c>
      <c r="J4449">
        <v>3854</v>
      </c>
      <c r="K4449">
        <v>118496</v>
      </c>
    </row>
    <row r="4450" spans="1:11">
      <c r="A4450">
        <v>90</v>
      </c>
      <c r="B4450" t="b">
        <v>0</v>
      </c>
      <c r="C4450" t="s">
        <v>45075</v>
      </c>
      <c r="D4450">
        <v>1037022454355</v>
      </c>
      <c r="E4450">
        <v>1</v>
      </c>
      <c r="F4450">
        <v>6121451407</v>
      </c>
      <c r="G4450">
        <v>499.9</v>
      </c>
      <c r="H4450" t="s">
        <v>40297</v>
      </c>
      <c r="I4450">
        <v>23009</v>
      </c>
      <c r="J4450">
        <v>23961</v>
      </c>
      <c r="K4450">
        <v>23961</v>
      </c>
    </row>
    <row r="4451" spans="1:11">
      <c r="A4451">
        <v>90</v>
      </c>
      <c r="B4451" t="b">
        <v>0</v>
      </c>
      <c r="C4451" t="s">
        <v>40932</v>
      </c>
      <c r="D4451">
        <v>1037022454355</v>
      </c>
      <c r="E4451">
        <v>1</v>
      </c>
      <c r="F4451">
        <v>6077353673</v>
      </c>
      <c r="G4451">
        <v>470</v>
      </c>
      <c r="H4451" t="s">
        <v>40297</v>
      </c>
      <c r="I4451">
        <v>23011</v>
      </c>
      <c r="J4451">
        <v>50422</v>
      </c>
      <c r="K4451">
        <v>50922</v>
      </c>
    </row>
    <row r="4452" spans="1:11">
      <c r="A4452">
        <v>90</v>
      </c>
      <c r="B4452" t="b">
        <v>0</v>
      </c>
      <c r="C4452" t="s">
        <v>43226</v>
      </c>
      <c r="D4452">
        <v>1037022454355</v>
      </c>
      <c r="E4452">
        <v>1</v>
      </c>
      <c r="F4452">
        <v>6081529059</v>
      </c>
      <c r="G4452">
        <v>495.1</v>
      </c>
      <c r="H4452" t="s">
        <v>40297</v>
      </c>
      <c r="I4452">
        <v>23013</v>
      </c>
      <c r="J4452">
        <v>14666</v>
      </c>
      <c r="K4452">
        <v>18178</v>
      </c>
    </row>
    <row r="4453" spans="1:11">
      <c r="A4453">
        <v>90</v>
      </c>
      <c r="B4453" t="b">
        <v>0</v>
      </c>
      <c r="C4453" t="s">
        <v>45410</v>
      </c>
      <c r="D4453">
        <v>1037022454355</v>
      </c>
      <c r="E4453">
        <v>1</v>
      </c>
      <c r="F4453">
        <v>6073972617</v>
      </c>
      <c r="G4453">
        <v>585</v>
      </c>
      <c r="H4453" t="s">
        <v>40297</v>
      </c>
      <c r="I4453">
        <v>23015</v>
      </c>
      <c r="J4453">
        <v>482580</v>
      </c>
      <c r="K4453">
        <v>482580</v>
      </c>
    </row>
    <row r="4454" spans="1:11">
      <c r="A4454">
        <v>90</v>
      </c>
      <c r="B4454" t="b">
        <v>0</v>
      </c>
      <c r="C4454" t="s">
        <v>43372</v>
      </c>
      <c r="D4454">
        <v>1037022454355</v>
      </c>
      <c r="E4454">
        <v>1</v>
      </c>
      <c r="F4454">
        <v>6077079898</v>
      </c>
      <c r="G4454">
        <v>459.7</v>
      </c>
      <c r="H4454" t="s">
        <v>40297</v>
      </c>
      <c r="I4454">
        <v>23015</v>
      </c>
      <c r="J4454">
        <v>500</v>
      </c>
      <c r="K4454">
        <v>500</v>
      </c>
    </row>
    <row r="4455" spans="1:11">
      <c r="A4455">
        <v>90</v>
      </c>
      <c r="B4455" t="b">
        <v>0</v>
      </c>
      <c r="C4455" t="s">
        <v>44672</v>
      </c>
      <c r="D4455">
        <v>1037022454355</v>
      </c>
      <c r="E4455">
        <v>1</v>
      </c>
      <c r="F4455">
        <v>6077408854</v>
      </c>
      <c r="G4455">
        <v>458</v>
      </c>
      <c r="H4455" t="s">
        <v>40297</v>
      </c>
      <c r="I4455">
        <v>23015</v>
      </c>
      <c r="J4455">
        <v>2332</v>
      </c>
      <c r="K4455">
        <v>7332</v>
      </c>
    </row>
    <row r="4456" spans="1:11">
      <c r="A4456">
        <v>90</v>
      </c>
      <c r="B4456" t="b">
        <v>0</v>
      </c>
      <c r="C4456" t="s">
        <v>44705</v>
      </c>
      <c r="D4456">
        <v>1037022454355</v>
      </c>
      <c r="E4456">
        <v>1</v>
      </c>
      <c r="F4456">
        <v>6070068984</v>
      </c>
      <c r="G4456">
        <v>445</v>
      </c>
      <c r="H4456" t="s">
        <v>40297</v>
      </c>
      <c r="I4456">
        <v>23015</v>
      </c>
      <c r="J4456">
        <v>4960</v>
      </c>
      <c r="K4456">
        <v>37732</v>
      </c>
    </row>
    <row r="4457" spans="1:11">
      <c r="A4457">
        <v>90</v>
      </c>
      <c r="B4457" t="b">
        <v>0</v>
      </c>
      <c r="C4457" t="s">
        <v>43225</v>
      </c>
      <c r="D4457">
        <v>1037022454355</v>
      </c>
      <c r="E4457">
        <v>1</v>
      </c>
      <c r="F4457">
        <v>6081529055</v>
      </c>
      <c r="G4457">
        <v>444.5</v>
      </c>
      <c r="H4457" t="s">
        <v>40297</v>
      </c>
      <c r="I4457">
        <v>23015</v>
      </c>
      <c r="J4457">
        <v>27796</v>
      </c>
      <c r="K4457">
        <v>54596</v>
      </c>
    </row>
    <row r="4458" spans="1:11">
      <c r="A4458">
        <v>90</v>
      </c>
      <c r="B4458" t="b">
        <v>0</v>
      </c>
      <c r="C4458" t="s">
        <v>43372</v>
      </c>
      <c r="D4458">
        <v>1037022454355</v>
      </c>
      <c r="E4458">
        <v>1</v>
      </c>
      <c r="F4458">
        <v>6077079897</v>
      </c>
      <c r="G4458">
        <v>582.1</v>
      </c>
      <c r="H4458" t="s">
        <v>40297</v>
      </c>
      <c r="I4458">
        <v>23017</v>
      </c>
      <c r="J4458">
        <v>1000</v>
      </c>
      <c r="K4458">
        <v>1000</v>
      </c>
    </row>
    <row r="4459" spans="1:11">
      <c r="A4459">
        <v>90</v>
      </c>
      <c r="B4459" t="b">
        <v>0</v>
      </c>
      <c r="C4459" t="s">
        <v>45106</v>
      </c>
      <c r="D4459">
        <v>1037022454355</v>
      </c>
      <c r="E4459">
        <v>1</v>
      </c>
      <c r="F4459">
        <v>6073970774</v>
      </c>
      <c r="G4459">
        <v>582</v>
      </c>
      <c r="H4459" t="s">
        <v>40297</v>
      </c>
      <c r="I4459">
        <v>23017</v>
      </c>
      <c r="J4459">
        <v>35915</v>
      </c>
      <c r="K4459">
        <v>37315</v>
      </c>
    </row>
    <row r="4460" spans="1:11">
      <c r="A4460">
        <v>90</v>
      </c>
      <c r="B4460" t="b">
        <v>0</v>
      </c>
      <c r="C4460" t="s">
        <v>43658</v>
      </c>
      <c r="D4460">
        <v>1037022454355</v>
      </c>
      <c r="E4460">
        <v>1</v>
      </c>
      <c r="F4460">
        <v>6081869762</v>
      </c>
      <c r="G4460">
        <v>490</v>
      </c>
      <c r="H4460" t="s">
        <v>40297</v>
      </c>
      <c r="I4460">
        <v>23017</v>
      </c>
      <c r="J4460">
        <v>518974</v>
      </c>
      <c r="K4460">
        <v>538196</v>
      </c>
    </row>
    <row r="4461" spans="1:11">
      <c r="A4461">
        <v>90</v>
      </c>
      <c r="B4461" t="b">
        <v>0</v>
      </c>
      <c r="C4461" t="s">
        <v>40812</v>
      </c>
      <c r="D4461">
        <v>1037022454355</v>
      </c>
      <c r="E4461">
        <v>1</v>
      </c>
      <c r="F4461">
        <v>6077353018</v>
      </c>
      <c r="G4461">
        <v>564</v>
      </c>
      <c r="H4461" t="s">
        <v>40297</v>
      </c>
      <c r="I4461">
        <v>23019</v>
      </c>
      <c r="J4461">
        <v>50340</v>
      </c>
      <c r="K4461">
        <v>50340</v>
      </c>
    </row>
    <row r="4462" spans="1:11">
      <c r="A4462">
        <v>90</v>
      </c>
      <c r="B4462" t="b">
        <v>0</v>
      </c>
      <c r="C4462" t="s">
        <v>40724</v>
      </c>
      <c r="D4462">
        <v>1037022454355</v>
      </c>
      <c r="E4462">
        <v>1</v>
      </c>
      <c r="F4462">
        <v>6067849887</v>
      </c>
      <c r="G4462">
        <v>540</v>
      </c>
      <c r="H4462" t="s">
        <v>40297</v>
      </c>
      <c r="I4462">
        <v>23019</v>
      </c>
      <c r="J4462">
        <v>1526</v>
      </c>
      <c r="K4462">
        <v>4993</v>
      </c>
    </row>
    <row r="4463" spans="1:11">
      <c r="A4463">
        <v>90</v>
      </c>
      <c r="B4463" t="b">
        <v>0</v>
      </c>
      <c r="C4463" t="s">
        <v>44823</v>
      </c>
      <c r="D4463">
        <v>1037022454355</v>
      </c>
      <c r="E4463">
        <v>1</v>
      </c>
      <c r="F4463">
        <v>6068038003</v>
      </c>
      <c r="G4463">
        <v>998.8</v>
      </c>
      <c r="H4463" t="s">
        <v>40297</v>
      </c>
      <c r="I4463">
        <v>23021</v>
      </c>
      <c r="J4463">
        <v>8000</v>
      </c>
      <c r="K4463">
        <v>10000</v>
      </c>
    </row>
    <row r="4464" spans="1:11">
      <c r="A4464">
        <v>90</v>
      </c>
      <c r="B4464" t="b">
        <v>0</v>
      </c>
      <c r="C4464" t="s">
        <v>45660</v>
      </c>
      <c r="D4464">
        <v>1037022454355</v>
      </c>
      <c r="E4464">
        <v>1</v>
      </c>
      <c r="F4464">
        <v>6073974126</v>
      </c>
      <c r="G4464">
        <v>576</v>
      </c>
      <c r="H4464" t="s">
        <v>40297</v>
      </c>
      <c r="I4464">
        <v>23021</v>
      </c>
      <c r="J4464">
        <v>278689</v>
      </c>
      <c r="K4464">
        <v>278689</v>
      </c>
    </row>
    <row r="4465" spans="1:11">
      <c r="A4465">
        <v>90</v>
      </c>
      <c r="B4465" t="b">
        <v>0</v>
      </c>
      <c r="C4465" t="s">
        <v>41085</v>
      </c>
      <c r="D4465">
        <v>1037022454355</v>
      </c>
      <c r="E4465">
        <v>1</v>
      </c>
      <c r="F4465">
        <v>6070932035</v>
      </c>
      <c r="G4465">
        <v>575.9</v>
      </c>
      <c r="H4465" t="s">
        <v>40297</v>
      </c>
      <c r="I4465">
        <v>23021</v>
      </c>
      <c r="J4465">
        <v>4599</v>
      </c>
      <c r="K4465">
        <v>10479</v>
      </c>
    </row>
    <row r="4466" spans="1:11">
      <c r="A4466">
        <v>90</v>
      </c>
      <c r="B4466" t="b">
        <v>0</v>
      </c>
      <c r="C4466" t="s">
        <v>43372</v>
      </c>
      <c r="D4466">
        <v>1037022454355</v>
      </c>
      <c r="E4466">
        <v>1</v>
      </c>
      <c r="F4466">
        <v>6077079896</v>
      </c>
      <c r="G4466">
        <v>600.1</v>
      </c>
      <c r="H4466" t="s">
        <v>40297</v>
      </c>
      <c r="I4466">
        <v>23023</v>
      </c>
      <c r="J4466">
        <v>500</v>
      </c>
      <c r="K4466">
        <v>500</v>
      </c>
    </row>
    <row r="4467" spans="1:11">
      <c r="A4467">
        <v>90</v>
      </c>
      <c r="B4467" t="b">
        <v>0</v>
      </c>
      <c r="C4467" t="s">
        <v>43545</v>
      </c>
      <c r="D4467">
        <v>1037022454355</v>
      </c>
      <c r="E4467">
        <v>1</v>
      </c>
      <c r="F4467">
        <v>6072159198</v>
      </c>
      <c r="G4467">
        <v>600</v>
      </c>
      <c r="H4467" t="s">
        <v>40297</v>
      </c>
      <c r="I4467">
        <v>23023</v>
      </c>
      <c r="J4467">
        <v>58184</v>
      </c>
      <c r="K4467">
        <v>119312</v>
      </c>
    </row>
    <row r="4468" spans="1:11">
      <c r="A4468">
        <v>90</v>
      </c>
      <c r="B4468" t="b">
        <v>0</v>
      </c>
      <c r="C4468" t="s">
        <v>40703</v>
      </c>
      <c r="D4468">
        <v>1037022454355</v>
      </c>
      <c r="E4468">
        <v>1</v>
      </c>
      <c r="F4468">
        <v>6077352456</v>
      </c>
      <c r="G4468">
        <v>930</v>
      </c>
      <c r="H4468" t="s">
        <v>40297</v>
      </c>
      <c r="I4468">
        <v>23025</v>
      </c>
      <c r="J4468">
        <v>23490</v>
      </c>
      <c r="K4468">
        <v>303425</v>
      </c>
    </row>
    <row r="4469" spans="1:11">
      <c r="A4469">
        <v>90</v>
      </c>
      <c r="B4469" t="b">
        <v>0</v>
      </c>
      <c r="C4469" t="s">
        <v>40561</v>
      </c>
      <c r="D4469">
        <v>1037022454355</v>
      </c>
      <c r="E4469">
        <v>1</v>
      </c>
      <c r="F4469">
        <v>6096782978</v>
      </c>
      <c r="G4469">
        <v>920</v>
      </c>
      <c r="H4469" t="s">
        <v>40297</v>
      </c>
      <c r="I4469">
        <v>23025</v>
      </c>
      <c r="J4469">
        <v>80009</v>
      </c>
      <c r="K4469">
        <v>80009</v>
      </c>
    </row>
    <row r="4470" spans="1:11">
      <c r="A4470">
        <v>90</v>
      </c>
      <c r="B4470" t="b">
        <v>0</v>
      </c>
      <c r="C4470" t="s">
        <v>41993</v>
      </c>
      <c r="D4470">
        <v>1037022454355</v>
      </c>
      <c r="E4470">
        <v>1</v>
      </c>
      <c r="F4470">
        <v>6107964935</v>
      </c>
      <c r="G4470">
        <v>677.3</v>
      </c>
      <c r="H4470" t="s">
        <v>40297</v>
      </c>
      <c r="I4470">
        <v>23025</v>
      </c>
      <c r="J4470">
        <v>1700</v>
      </c>
      <c r="K4470">
        <v>1700</v>
      </c>
    </row>
    <row r="4471" spans="1:11">
      <c r="A4471">
        <v>90</v>
      </c>
      <c r="B4471" t="b">
        <v>0</v>
      </c>
      <c r="C4471" t="s">
        <v>44818</v>
      </c>
      <c r="D4471">
        <v>1037022454355</v>
      </c>
      <c r="E4471">
        <v>1</v>
      </c>
      <c r="F4471">
        <v>6117091671</v>
      </c>
      <c r="G4471">
        <v>677.1</v>
      </c>
      <c r="H4471" t="s">
        <v>40297</v>
      </c>
      <c r="I4471">
        <v>23025</v>
      </c>
      <c r="J4471">
        <v>10000</v>
      </c>
      <c r="K4471">
        <v>10000</v>
      </c>
    </row>
    <row r="4472" spans="1:11">
      <c r="A4472">
        <v>90</v>
      </c>
      <c r="B4472" t="b">
        <v>0</v>
      </c>
      <c r="C4472" t="s">
        <v>45608</v>
      </c>
      <c r="D4472">
        <v>1037022454355</v>
      </c>
      <c r="E4472">
        <v>1</v>
      </c>
      <c r="F4472">
        <v>6091635797</v>
      </c>
      <c r="G4472">
        <v>677</v>
      </c>
      <c r="H4472" t="s">
        <v>40297</v>
      </c>
      <c r="I4472">
        <v>23025</v>
      </c>
      <c r="J4472">
        <v>75364</v>
      </c>
      <c r="K4472">
        <v>134808</v>
      </c>
    </row>
    <row r="4473" spans="1:11">
      <c r="A4473">
        <v>30</v>
      </c>
      <c r="B4473" t="b">
        <v>0</v>
      </c>
      <c r="C4473" t="s">
        <v>46902</v>
      </c>
      <c r="D4473">
        <v>1037022454355</v>
      </c>
      <c r="E4473">
        <v>1</v>
      </c>
      <c r="F4473">
        <v>6122587610</v>
      </c>
      <c r="G4473">
        <v>676.8</v>
      </c>
      <c r="H4473" t="s">
        <v>40297</v>
      </c>
      <c r="I4473">
        <v>23025</v>
      </c>
      <c r="J4473">
        <v>87481</v>
      </c>
      <c r="K4473">
        <v>87481</v>
      </c>
    </row>
    <row r="4474" spans="1:11">
      <c r="A4474">
        <v>90</v>
      </c>
      <c r="B4474" t="b">
        <v>0</v>
      </c>
      <c r="C4474" t="s">
        <v>42018</v>
      </c>
      <c r="D4474">
        <v>1037022454355</v>
      </c>
      <c r="E4474">
        <v>1</v>
      </c>
      <c r="F4474">
        <v>6084568697</v>
      </c>
      <c r="G4474">
        <v>676.8</v>
      </c>
      <c r="H4474" t="s">
        <v>40297</v>
      </c>
      <c r="I4474">
        <v>23025</v>
      </c>
      <c r="J4474">
        <v>221670</v>
      </c>
      <c r="K4474">
        <v>762451</v>
      </c>
    </row>
    <row r="4475" spans="1:11">
      <c r="A4475">
        <v>90</v>
      </c>
      <c r="B4475" t="b">
        <v>0</v>
      </c>
      <c r="C4475" t="s">
        <v>40885</v>
      </c>
      <c r="D4475">
        <v>1037022454355</v>
      </c>
      <c r="E4475">
        <v>1</v>
      </c>
      <c r="F4475">
        <v>6077353440</v>
      </c>
      <c r="G4475">
        <v>756</v>
      </c>
      <c r="H4475" t="s">
        <v>40297</v>
      </c>
      <c r="I4475">
        <v>23027</v>
      </c>
      <c r="J4475">
        <v>29750</v>
      </c>
      <c r="K4475">
        <v>50000</v>
      </c>
    </row>
    <row r="4476" spans="1:11">
      <c r="A4476">
        <v>90</v>
      </c>
      <c r="B4476" t="b">
        <v>0</v>
      </c>
      <c r="C4476" t="s">
        <v>41614</v>
      </c>
      <c r="D4476">
        <v>1037022454355</v>
      </c>
      <c r="E4476">
        <v>1</v>
      </c>
      <c r="F4476">
        <v>6084631971</v>
      </c>
      <c r="G4476">
        <v>1200</v>
      </c>
      <c r="H4476" t="s">
        <v>40297</v>
      </c>
      <c r="I4476">
        <v>23031</v>
      </c>
      <c r="J4476">
        <v>75609</v>
      </c>
      <c r="K4476">
        <v>79609</v>
      </c>
    </row>
    <row r="4477" spans="1:11">
      <c r="A4477">
        <v>90</v>
      </c>
      <c r="B4477" t="b">
        <v>0</v>
      </c>
      <c r="C4477" t="s">
        <v>44110</v>
      </c>
      <c r="D4477">
        <v>1037022454355</v>
      </c>
      <c r="E4477">
        <v>1</v>
      </c>
      <c r="F4477">
        <v>6090348902</v>
      </c>
      <c r="G4477">
        <v>1100</v>
      </c>
      <c r="H4477" t="s">
        <v>40297</v>
      </c>
      <c r="I4477">
        <v>23031</v>
      </c>
      <c r="J4477">
        <v>737</v>
      </c>
      <c r="K4477">
        <v>911</v>
      </c>
    </row>
    <row r="4478" spans="1:11">
      <c r="A4478">
        <v>90</v>
      </c>
      <c r="B4478" t="b">
        <v>0</v>
      </c>
      <c r="C4478" t="s">
        <v>43177</v>
      </c>
      <c r="D4478">
        <v>1037022454355</v>
      </c>
      <c r="E4478">
        <v>1</v>
      </c>
      <c r="F4478">
        <v>6090769343</v>
      </c>
      <c r="G4478">
        <v>1014</v>
      </c>
      <c r="H4478" t="s">
        <v>40297</v>
      </c>
      <c r="I4478">
        <v>23031</v>
      </c>
      <c r="J4478">
        <v>165425</v>
      </c>
      <c r="K4478">
        <v>165425</v>
      </c>
    </row>
    <row r="4479" spans="1:11">
      <c r="A4479">
        <v>90</v>
      </c>
      <c r="B4479" t="b">
        <v>0</v>
      </c>
      <c r="C4479" t="s">
        <v>41373</v>
      </c>
      <c r="D4479">
        <v>1037022454355</v>
      </c>
      <c r="E4479">
        <v>1</v>
      </c>
      <c r="F4479">
        <v>6088142515</v>
      </c>
      <c r="G4479">
        <v>992.5</v>
      </c>
      <c r="H4479" t="s">
        <v>40297</v>
      </c>
      <c r="I4479">
        <v>23031</v>
      </c>
      <c r="J4479">
        <v>29115</v>
      </c>
      <c r="K4479">
        <v>200000</v>
      </c>
    </row>
    <row r="4480" spans="1:11">
      <c r="A4480">
        <v>90</v>
      </c>
      <c r="B4480" t="b">
        <v>0</v>
      </c>
      <c r="C4480" t="s">
        <v>44164</v>
      </c>
      <c r="D4480">
        <v>1037022454355</v>
      </c>
      <c r="E4480">
        <v>1</v>
      </c>
      <c r="F4480">
        <v>6117090422</v>
      </c>
      <c r="G4480">
        <v>992.5</v>
      </c>
      <c r="H4480" t="s">
        <v>40297</v>
      </c>
      <c r="I4480">
        <v>23031</v>
      </c>
      <c r="J4480">
        <v>7323</v>
      </c>
      <c r="K4480">
        <v>7323</v>
      </c>
    </row>
    <row r="4481" spans="1:11">
      <c r="A4481">
        <v>90</v>
      </c>
      <c r="B4481" t="b">
        <v>0</v>
      </c>
      <c r="C4481" t="s">
        <v>41123</v>
      </c>
      <c r="D4481">
        <v>1037022454355</v>
      </c>
      <c r="E4481">
        <v>1</v>
      </c>
      <c r="F4481">
        <v>6120020102</v>
      </c>
      <c r="G4481">
        <v>990</v>
      </c>
      <c r="H4481" t="s">
        <v>40297</v>
      </c>
      <c r="I4481">
        <v>23031</v>
      </c>
      <c r="J4481">
        <v>5426</v>
      </c>
      <c r="K4481">
        <v>12447</v>
      </c>
    </row>
    <row r="4482" spans="1:11">
      <c r="A4482">
        <v>30</v>
      </c>
      <c r="B4482" t="b">
        <v>0</v>
      </c>
      <c r="C4482" t="s">
        <v>46341</v>
      </c>
      <c r="D4482">
        <v>1037022454355</v>
      </c>
      <c r="E4482">
        <v>1</v>
      </c>
      <c r="F4482">
        <v>6102737218</v>
      </c>
      <c r="G4482">
        <v>989.5</v>
      </c>
      <c r="H4482" t="s">
        <v>40297</v>
      </c>
      <c r="I4482">
        <v>23031</v>
      </c>
      <c r="J4482">
        <v>272053</v>
      </c>
      <c r="K4482">
        <v>296500</v>
      </c>
    </row>
    <row r="4483" spans="1:11">
      <c r="A4483">
        <v>14</v>
      </c>
      <c r="B4483" t="b">
        <v>0</v>
      </c>
      <c r="C4483" t="s">
        <v>47677</v>
      </c>
      <c r="D4483">
        <v>1037022454355</v>
      </c>
      <c r="E4483">
        <v>1</v>
      </c>
      <c r="F4483">
        <v>6084194934</v>
      </c>
      <c r="G4483">
        <v>989.5</v>
      </c>
      <c r="H4483" t="s">
        <v>40297</v>
      </c>
      <c r="I4483">
        <v>23031</v>
      </c>
      <c r="J4483">
        <v>435577</v>
      </c>
      <c r="K4483">
        <v>490000</v>
      </c>
    </row>
    <row r="4484" spans="1:11">
      <c r="A4484">
        <v>90</v>
      </c>
      <c r="B4484" t="b">
        <v>0</v>
      </c>
      <c r="C4484" t="s">
        <v>47175</v>
      </c>
      <c r="D4484">
        <v>1037022454355</v>
      </c>
      <c r="E4484">
        <v>1</v>
      </c>
      <c r="F4484">
        <v>6083919525</v>
      </c>
      <c r="G4484">
        <v>989.4</v>
      </c>
      <c r="H4484" t="s">
        <v>40297</v>
      </c>
      <c r="I4484">
        <v>23031</v>
      </c>
      <c r="J4484">
        <v>608633</v>
      </c>
      <c r="K4484">
        <v>1016613</v>
      </c>
    </row>
    <row r="4485" spans="1:11">
      <c r="A4485">
        <v>90</v>
      </c>
      <c r="B4485" t="b">
        <v>0</v>
      </c>
      <c r="C4485" t="s">
        <v>45050</v>
      </c>
      <c r="D4485">
        <v>1037022454355</v>
      </c>
      <c r="E4485">
        <v>1</v>
      </c>
      <c r="F4485">
        <v>6073970463</v>
      </c>
      <c r="G4485">
        <v>800</v>
      </c>
      <c r="H4485" t="s">
        <v>40297</v>
      </c>
      <c r="I4485">
        <v>23033</v>
      </c>
      <c r="J4485">
        <v>95212</v>
      </c>
      <c r="K4485">
        <v>96812</v>
      </c>
    </row>
    <row r="4486" spans="1:11">
      <c r="A4486">
        <v>90</v>
      </c>
      <c r="B4486" t="b">
        <v>0</v>
      </c>
      <c r="C4486" t="s">
        <v>40916</v>
      </c>
      <c r="D4486">
        <v>1037022454355</v>
      </c>
      <c r="E4486">
        <v>1</v>
      </c>
      <c r="F4486">
        <v>6081875586</v>
      </c>
      <c r="G4486">
        <v>720</v>
      </c>
      <c r="H4486" t="s">
        <v>40297</v>
      </c>
      <c r="I4486">
        <v>23033</v>
      </c>
      <c r="J4486">
        <v>42780</v>
      </c>
      <c r="K4486">
        <v>246947</v>
      </c>
    </row>
    <row r="4487" spans="1:11">
      <c r="A4487">
        <v>90</v>
      </c>
      <c r="B4487" t="b">
        <v>0</v>
      </c>
      <c r="C4487" t="s">
        <v>45629</v>
      </c>
      <c r="D4487">
        <v>1037022454355</v>
      </c>
      <c r="E4487">
        <v>1</v>
      </c>
      <c r="F4487">
        <v>6091635902</v>
      </c>
      <c r="G4487">
        <v>719.9</v>
      </c>
      <c r="H4487" t="s">
        <v>40297</v>
      </c>
      <c r="I4487">
        <v>23033</v>
      </c>
      <c r="J4487">
        <v>18905</v>
      </c>
      <c r="K4487">
        <v>97482</v>
      </c>
    </row>
    <row r="4488" spans="1:11">
      <c r="A4488">
        <v>90</v>
      </c>
      <c r="B4488" t="b">
        <v>0</v>
      </c>
      <c r="C4488" t="s">
        <v>40760</v>
      </c>
      <c r="D4488">
        <v>1037022454355</v>
      </c>
      <c r="E4488">
        <v>1</v>
      </c>
      <c r="F4488">
        <v>6077352763</v>
      </c>
      <c r="G4488">
        <v>828</v>
      </c>
      <c r="H4488" t="s">
        <v>40297</v>
      </c>
      <c r="I4488">
        <v>23035</v>
      </c>
      <c r="J4488">
        <v>12367</v>
      </c>
      <c r="K4488">
        <v>50000</v>
      </c>
    </row>
    <row r="4489" spans="1:11">
      <c r="A4489">
        <v>90</v>
      </c>
      <c r="B4489" t="b">
        <v>0</v>
      </c>
      <c r="C4489" t="s">
        <v>43132</v>
      </c>
      <c r="D4489">
        <v>1037022454355</v>
      </c>
      <c r="E4489">
        <v>1</v>
      </c>
      <c r="F4489">
        <v>6071304927</v>
      </c>
      <c r="G4489">
        <v>800</v>
      </c>
      <c r="H4489" t="s">
        <v>40297</v>
      </c>
      <c r="I4489">
        <v>23035</v>
      </c>
      <c r="J4489">
        <v>21590</v>
      </c>
      <c r="K4489">
        <v>100000</v>
      </c>
    </row>
    <row r="4490" spans="1:11">
      <c r="A4490">
        <v>90</v>
      </c>
      <c r="B4490" t="b">
        <v>0</v>
      </c>
      <c r="C4490" t="s">
        <v>46309</v>
      </c>
      <c r="D4490">
        <v>1037022454355</v>
      </c>
      <c r="E4490">
        <v>1</v>
      </c>
      <c r="F4490">
        <v>6127705148</v>
      </c>
      <c r="G4490">
        <v>799</v>
      </c>
      <c r="H4490" t="s">
        <v>40297</v>
      </c>
      <c r="I4490">
        <v>23035</v>
      </c>
      <c r="J4490">
        <v>6336</v>
      </c>
      <c r="K4490">
        <v>6336</v>
      </c>
    </row>
    <row r="4491" spans="1:11">
      <c r="A4491">
        <v>90</v>
      </c>
      <c r="B4491" t="b">
        <v>0</v>
      </c>
      <c r="C4491" t="s">
        <v>41599</v>
      </c>
      <c r="D4491">
        <v>1037022454355</v>
      </c>
      <c r="E4491">
        <v>1</v>
      </c>
      <c r="F4491">
        <v>6102424906</v>
      </c>
      <c r="G4491">
        <v>940</v>
      </c>
      <c r="H4491" t="s">
        <v>40297</v>
      </c>
      <c r="I4491">
        <v>23037</v>
      </c>
      <c r="J4491">
        <v>224892</v>
      </c>
      <c r="K4491">
        <v>234992</v>
      </c>
    </row>
    <row r="4492" spans="1:11">
      <c r="A4492">
        <v>90</v>
      </c>
      <c r="B4492" t="b">
        <v>0</v>
      </c>
      <c r="C4492" t="s">
        <v>43465</v>
      </c>
      <c r="D4492">
        <v>1037022454355</v>
      </c>
      <c r="E4492">
        <v>1</v>
      </c>
      <c r="F4492">
        <v>6072158792</v>
      </c>
      <c r="G4492">
        <v>890</v>
      </c>
      <c r="H4492" t="s">
        <v>40297</v>
      </c>
      <c r="I4492">
        <v>23039</v>
      </c>
      <c r="J4492">
        <v>14656</v>
      </c>
      <c r="K4492">
        <v>142357</v>
      </c>
    </row>
    <row r="4493" spans="1:11">
      <c r="A4493">
        <v>90</v>
      </c>
      <c r="B4493" t="b">
        <v>0</v>
      </c>
      <c r="C4493" t="s">
        <v>45448</v>
      </c>
      <c r="D4493">
        <v>1037022454355</v>
      </c>
      <c r="E4493">
        <v>1</v>
      </c>
      <c r="F4493">
        <v>6091634803</v>
      </c>
      <c r="G4493">
        <v>889.9</v>
      </c>
      <c r="H4493" t="s">
        <v>40297</v>
      </c>
      <c r="I4493">
        <v>23039</v>
      </c>
      <c r="J4493">
        <v>57776</v>
      </c>
      <c r="K4493">
        <v>191947</v>
      </c>
    </row>
    <row r="4494" spans="1:11">
      <c r="A4494">
        <v>90</v>
      </c>
      <c r="B4494" t="b">
        <v>0</v>
      </c>
      <c r="C4494" t="s">
        <v>44452</v>
      </c>
      <c r="D4494">
        <v>1037022454355</v>
      </c>
      <c r="E4494">
        <v>1</v>
      </c>
      <c r="F4494">
        <v>6110635395</v>
      </c>
      <c r="G4494">
        <v>1250</v>
      </c>
      <c r="H4494" t="s">
        <v>40297</v>
      </c>
      <c r="I4494">
        <v>23045</v>
      </c>
      <c r="J4494">
        <v>244743</v>
      </c>
      <c r="K4494">
        <v>262359</v>
      </c>
    </row>
    <row r="4495" spans="1:11">
      <c r="A4495">
        <v>90</v>
      </c>
      <c r="B4495" t="b">
        <v>0</v>
      </c>
      <c r="C4495" t="s">
        <v>45003</v>
      </c>
      <c r="D4495">
        <v>1037022454355</v>
      </c>
      <c r="E4495">
        <v>1</v>
      </c>
      <c r="F4495">
        <v>6073970132</v>
      </c>
      <c r="G4495">
        <v>1680</v>
      </c>
      <c r="H4495" t="s">
        <v>40297</v>
      </c>
      <c r="I4495">
        <v>23047</v>
      </c>
      <c r="J4495">
        <v>514507</v>
      </c>
      <c r="K4495">
        <v>521508</v>
      </c>
    </row>
    <row r="4496" spans="1:11">
      <c r="A4496">
        <v>90</v>
      </c>
      <c r="B4496" t="b">
        <v>0</v>
      </c>
      <c r="C4496" t="s">
        <v>41999</v>
      </c>
      <c r="D4496">
        <v>1037022454355</v>
      </c>
      <c r="E4496">
        <v>1</v>
      </c>
      <c r="F4496">
        <v>6118647344</v>
      </c>
      <c r="G4496">
        <v>1500</v>
      </c>
      <c r="H4496" t="s">
        <v>40297</v>
      </c>
      <c r="I4496">
        <v>23047</v>
      </c>
      <c r="J4496">
        <v>1500</v>
      </c>
      <c r="K4496">
        <v>1500</v>
      </c>
    </row>
    <row r="4497" spans="1:11">
      <c r="A4497">
        <v>90</v>
      </c>
      <c r="B4497" t="b">
        <v>0</v>
      </c>
      <c r="C4497" t="s">
        <v>42450</v>
      </c>
      <c r="D4497">
        <v>1037022454355</v>
      </c>
      <c r="E4497">
        <v>1</v>
      </c>
      <c r="F4497">
        <v>6080770441</v>
      </c>
      <c r="G4497">
        <v>1499</v>
      </c>
      <c r="H4497" t="s">
        <v>40297</v>
      </c>
      <c r="I4497">
        <v>23047</v>
      </c>
      <c r="J4497">
        <v>21430</v>
      </c>
      <c r="K4497">
        <v>40000</v>
      </c>
    </row>
    <row r="4498" spans="1:11">
      <c r="A4498">
        <v>90</v>
      </c>
      <c r="B4498" t="b">
        <v>0</v>
      </c>
      <c r="C4498" t="s">
        <v>40739</v>
      </c>
      <c r="D4498">
        <v>1037022454355</v>
      </c>
      <c r="E4498">
        <v>1</v>
      </c>
      <c r="F4498">
        <v>6077352654</v>
      </c>
      <c r="G4498">
        <v>1133</v>
      </c>
      <c r="H4498" t="s">
        <v>40297</v>
      </c>
      <c r="I4498">
        <v>23049</v>
      </c>
      <c r="J4498">
        <v>8000</v>
      </c>
      <c r="K4498">
        <v>50000</v>
      </c>
    </row>
    <row r="4499" spans="1:11">
      <c r="A4499">
        <v>90</v>
      </c>
      <c r="B4499" t="b">
        <v>0</v>
      </c>
      <c r="C4499" t="s">
        <v>45568</v>
      </c>
      <c r="D4499">
        <v>1037022454355</v>
      </c>
      <c r="E4499">
        <v>1</v>
      </c>
      <c r="F4499">
        <v>6073973598</v>
      </c>
      <c r="G4499">
        <v>1380</v>
      </c>
      <c r="H4499" t="s">
        <v>40297</v>
      </c>
      <c r="I4499">
        <v>23051</v>
      </c>
      <c r="J4499">
        <v>378178</v>
      </c>
      <c r="K4499">
        <v>378178</v>
      </c>
    </row>
    <row r="4500" spans="1:11">
      <c r="A4500">
        <v>90</v>
      </c>
      <c r="B4500" t="b">
        <v>0</v>
      </c>
      <c r="C4500" t="s">
        <v>41673</v>
      </c>
      <c r="D4500">
        <v>1037022454355</v>
      </c>
      <c r="E4500">
        <v>1</v>
      </c>
      <c r="F4500">
        <v>6070607603</v>
      </c>
      <c r="G4500">
        <v>1205</v>
      </c>
      <c r="H4500" t="s">
        <v>40297</v>
      </c>
      <c r="I4500">
        <v>23051</v>
      </c>
      <c r="J4500">
        <v>764</v>
      </c>
      <c r="K4500">
        <v>49564</v>
      </c>
    </row>
    <row r="4501" spans="1:11">
      <c r="A4501">
        <v>90</v>
      </c>
      <c r="B4501" t="b">
        <v>0</v>
      </c>
      <c r="C4501" t="s">
        <v>43267</v>
      </c>
      <c r="D4501">
        <v>1037022454355</v>
      </c>
      <c r="E4501">
        <v>1</v>
      </c>
      <c r="F4501">
        <v>6072157656</v>
      </c>
      <c r="G4501">
        <v>1400</v>
      </c>
      <c r="H4501" t="s">
        <v>40297</v>
      </c>
      <c r="I4501">
        <v>23053</v>
      </c>
      <c r="J4501">
        <v>24896</v>
      </c>
      <c r="K4501">
        <v>75128</v>
      </c>
    </row>
    <row r="4502" spans="1:11">
      <c r="A4502">
        <v>90</v>
      </c>
      <c r="B4502" t="b">
        <v>0</v>
      </c>
      <c r="C4502" t="s">
        <v>44496</v>
      </c>
      <c r="D4502">
        <v>1037022454355</v>
      </c>
      <c r="E4502">
        <v>1</v>
      </c>
      <c r="F4502">
        <v>6075703841</v>
      </c>
      <c r="G4502">
        <v>5800000</v>
      </c>
      <c r="H4502" t="s">
        <v>40297</v>
      </c>
      <c r="I4502">
        <v>23057</v>
      </c>
      <c r="J4502">
        <v>39</v>
      </c>
      <c r="K4502">
        <v>39</v>
      </c>
    </row>
    <row r="4503" spans="1:11">
      <c r="A4503">
        <v>90</v>
      </c>
      <c r="B4503" t="b">
        <v>0</v>
      </c>
      <c r="C4503" t="s">
        <v>42485</v>
      </c>
      <c r="D4503">
        <v>1037022454355</v>
      </c>
      <c r="E4503">
        <v>1</v>
      </c>
      <c r="F4503">
        <v>6082015943</v>
      </c>
      <c r="G4503">
        <v>5785000</v>
      </c>
      <c r="H4503" t="s">
        <v>40297</v>
      </c>
      <c r="I4503">
        <v>23057</v>
      </c>
      <c r="J4503">
        <v>7</v>
      </c>
      <c r="K4503">
        <v>7</v>
      </c>
    </row>
    <row r="4504" spans="1:11">
      <c r="A4504">
        <v>90</v>
      </c>
      <c r="B4504" t="b">
        <v>0</v>
      </c>
      <c r="C4504" t="s">
        <v>44328</v>
      </c>
      <c r="D4504">
        <v>1037022454355</v>
      </c>
      <c r="E4504">
        <v>1</v>
      </c>
      <c r="F4504">
        <v>6074326661</v>
      </c>
      <c r="G4504">
        <v>5784000</v>
      </c>
      <c r="H4504" t="s">
        <v>40297</v>
      </c>
      <c r="I4504">
        <v>23057</v>
      </c>
      <c r="J4504">
        <v>10</v>
      </c>
      <c r="K4504">
        <v>20</v>
      </c>
    </row>
    <row r="4505" spans="1:11">
      <c r="A4505">
        <v>90</v>
      </c>
      <c r="B4505" t="b">
        <v>0</v>
      </c>
      <c r="C4505" t="s">
        <v>42535</v>
      </c>
      <c r="D4505">
        <v>1037022454355</v>
      </c>
      <c r="E4505">
        <v>1</v>
      </c>
      <c r="F4505">
        <v>6083752988</v>
      </c>
      <c r="G4505">
        <v>5415000</v>
      </c>
      <c r="H4505" t="s">
        <v>40297</v>
      </c>
      <c r="I4505">
        <v>23057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40756</v>
      </c>
      <c r="D4506">
        <v>1037022454355</v>
      </c>
      <c r="E4506">
        <v>1</v>
      </c>
      <c r="F4506">
        <v>6092032806</v>
      </c>
      <c r="G4506">
        <v>8995000</v>
      </c>
      <c r="H4506" t="s">
        <v>40297</v>
      </c>
      <c r="I4506">
        <v>23059</v>
      </c>
      <c r="J4506">
        <v>19</v>
      </c>
      <c r="K4506">
        <v>30</v>
      </c>
    </row>
    <row r="4507" spans="1:11">
      <c r="A4507">
        <v>90</v>
      </c>
      <c r="B4507" t="b">
        <v>0</v>
      </c>
      <c r="C4507" t="s">
        <v>44054</v>
      </c>
      <c r="D4507">
        <v>1037022454355</v>
      </c>
      <c r="E4507">
        <v>1</v>
      </c>
      <c r="F4507">
        <v>6112204713</v>
      </c>
      <c r="G4507">
        <v>8991000</v>
      </c>
      <c r="H4507" t="s">
        <v>40297</v>
      </c>
      <c r="I4507">
        <v>23059</v>
      </c>
      <c r="J4507">
        <v>12</v>
      </c>
      <c r="K4507">
        <v>12</v>
      </c>
    </row>
    <row r="4508" spans="1:11">
      <c r="A4508">
        <v>90</v>
      </c>
      <c r="B4508" t="b">
        <v>0</v>
      </c>
      <c r="C4508" t="s">
        <v>44480</v>
      </c>
      <c r="D4508">
        <v>1037022454355</v>
      </c>
      <c r="E4508">
        <v>1</v>
      </c>
      <c r="F4508">
        <v>6099427796</v>
      </c>
      <c r="G4508">
        <v>8988000</v>
      </c>
      <c r="H4508" t="s">
        <v>40297</v>
      </c>
      <c r="I4508">
        <v>23059</v>
      </c>
      <c r="J4508">
        <v>12</v>
      </c>
      <c r="K4508">
        <v>12</v>
      </c>
    </row>
    <row r="4509" spans="1:11">
      <c r="A4509">
        <v>30</v>
      </c>
      <c r="B4509" t="b">
        <v>0</v>
      </c>
      <c r="C4509" t="s">
        <v>47822</v>
      </c>
      <c r="D4509">
        <v>1037022454355</v>
      </c>
      <c r="E4509">
        <v>1</v>
      </c>
      <c r="F4509">
        <v>6086721232</v>
      </c>
      <c r="G4509">
        <v>8980000</v>
      </c>
      <c r="H4509" t="s">
        <v>40297</v>
      </c>
      <c r="I4509">
        <v>23059</v>
      </c>
      <c r="J4509">
        <v>31</v>
      </c>
      <c r="K4509">
        <v>60</v>
      </c>
    </row>
    <row r="4510" spans="1:11">
      <c r="A4510">
        <v>90</v>
      </c>
      <c r="B4510" t="b">
        <v>0</v>
      </c>
      <c r="C4510" t="s">
        <v>46897</v>
      </c>
      <c r="D4510">
        <v>1037022454355</v>
      </c>
      <c r="E4510">
        <v>1</v>
      </c>
      <c r="F4510">
        <v>6120616050</v>
      </c>
      <c r="G4510">
        <v>8978000</v>
      </c>
      <c r="H4510" t="s">
        <v>40297</v>
      </c>
      <c r="I4510">
        <v>23059</v>
      </c>
      <c r="J4510">
        <v>24</v>
      </c>
      <c r="K4510">
        <v>24</v>
      </c>
    </row>
    <row r="4511" spans="1:11">
      <c r="A4511">
        <v>90</v>
      </c>
      <c r="B4511" t="b">
        <v>0</v>
      </c>
      <c r="C4511" t="s">
        <v>47042</v>
      </c>
      <c r="D4511">
        <v>1037022454355</v>
      </c>
      <c r="E4511">
        <v>1</v>
      </c>
      <c r="F4511">
        <v>6128545716</v>
      </c>
      <c r="G4511">
        <v>3000000</v>
      </c>
      <c r="H4511" t="s">
        <v>40297</v>
      </c>
      <c r="I4511">
        <v>23059</v>
      </c>
      <c r="J4511">
        <v>27</v>
      </c>
      <c r="K4511">
        <v>27</v>
      </c>
    </row>
    <row r="4512" spans="1:11">
      <c r="A4512">
        <v>90</v>
      </c>
      <c r="B4512" t="b">
        <v>0</v>
      </c>
      <c r="C4512" t="s">
        <v>42371</v>
      </c>
      <c r="D4512">
        <v>1037022454355</v>
      </c>
      <c r="E4512">
        <v>1</v>
      </c>
      <c r="F4512">
        <v>6068383607</v>
      </c>
      <c r="G4512">
        <v>4980000</v>
      </c>
      <c r="H4512" t="s">
        <v>40297</v>
      </c>
      <c r="I4512">
        <v>23061</v>
      </c>
      <c r="J4512">
        <v>27</v>
      </c>
      <c r="K4512">
        <v>27</v>
      </c>
    </row>
    <row r="4513" spans="1:11">
      <c r="A4513">
        <v>90</v>
      </c>
      <c r="B4513" t="b">
        <v>0</v>
      </c>
      <c r="C4513" t="s">
        <v>45396</v>
      </c>
      <c r="D4513">
        <v>1037022454355</v>
      </c>
      <c r="E4513">
        <v>1</v>
      </c>
      <c r="F4513">
        <v>6068401983</v>
      </c>
      <c r="G4513">
        <v>4970000</v>
      </c>
      <c r="H4513" t="s">
        <v>40297</v>
      </c>
      <c r="I4513">
        <v>23061</v>
      </c>
      <c r="J4513">
        <v>24</v>
      </c>
      <c r="K4513">
        <v>24</v>
      </c>
    </row>
    <row r="4514" spans="1:11">
      <c r="A4514">
        <v>90</v>
      </c>
      <c r="B4514" t="b">
        <v>0</v>
      </c>
      <c r="C4514" t="s">
        <v>40665</v>
      </c>
      <c r="D4514">
        <v>1037022454355</v>
      </c>
      <c r="E4514">
        <v>1</v>
      </c>
      <c r="F4514">
        <v>6072502560</v>
      </c>
      <c r="G4514">
        <v>4150000</v>
      </c>
      <c r="H4514" t="s">
        <v>40297</v>
      </c>
      <c r="I4514">
        <v>23061</v>
      </c>
      <c r="J4514">
        <v>13</v>
      </c>
      <c r="K4514">
        <v>13</v>
      </c>
    </row>
    <row r="4515" spans="1:11">
      <c r="A4515">
        <v>90</v>
      </c>
      <c r="B4515" t="b">
        <v>0</v>
      </c>
      <c r="C4515" t="s">
        <v>44123</v>
      </c>
      <c r="D4515">
        <v>1037022454355</v>
      </c>
      <c r="E4515">
        <v>1</v>
      </c>
      <c r="F4515">
        <v>6073178541</v>
      </c>
      <c r="G4515">
        <v>4150000</v>
      </c>
      <c r="H4515" t="s">
        <v>40297</v>
      </c>
      <c r="I4515">
        <v>23061</v>
      </c>
      <c r="J4515">
        <v>24</v>
      </c>
      <c r="K4515">
        <v>24</v>
      </c>
    </row>
    <row r="4516" spans="1:11">
      <c r="A4516">
        <v>90</v>
      </c>
      <c r="B4516" t="b">
        <v>0</v>
      </c>
      <c r="C4516" t="s">
        <v>43576</v>
      </c>
      <c r="D4516">
        <v>1037022454355</v>
      </c>
      <c r="E4516">
        <v>1</v>
      </c>
      <c r="F4516">
        <v>6082022556</v>
      </c>
      <c r="G4516">
        <v>4000000</v>
      </c>
      <c r="H4516" t="s">
        <v>40297</v>
      </c>
      <c r="I4516">
        <v>23061</v>
      </c>
      <c r="J4516">
        <v>27</v>
      </c>
      <c r="K4516">
        <v>27</v>
      </c>
    </row>
    <row r="4517" spans="1:11">
      <c r="A4517">
        <v>90</v>
      </c>
      <c r="B4517" t="b">
        <v>0</v>
      </c>
      <c r="C4517" t="s">
        <v>41947</v>
      </c>
      <c r="D4517">
        <v>1037022454355</v>
      </c>
      <c r="E4517">
        <v>1</v>
      </c>
      <c r="F4517">
        <v>6084928795</v>
      </c>
      <c r="G4517">
        <v>3989000</v>
      </c>
      <c r="H4517" t="s">
        <v>40297</v>
      </c>
      <c r="I4517">
        <v>23061</v>
      </c>
      <c r="J4517">
        <v>110</v>
      </c>
      <c r="K4517">
        <v>110</v>
      </c>
    </row>
    <row r="4518" spans="1:11">
      <c r="A4518">
        <v>90</v>
      </c>
      <c r="B4518" t="b">
        <v>0</v>
      </c>
      <c r="C4518" t="s">
        <v>42795</v>
      </c>
      <c r="D4518">
        <v>1037022454355</v>
      </c>
      <c r="E4518">
        <v>1</v>
      </c>
      <c r="F4518">
        <v>6070450846</v>
      </c>
      <c r="G4518">
        <v>3979000</v>
      </c>
      <c r="H4518" t="s">
        <v>40297</v>
      </c>
      <c r="I4518">
        <v>23061</v>
      </c>
      <c r="J4518">
        <v>9</v>
      </c>
      <c r="K4518">
        <v>25</v>
      </c>
    </row>
    <row r="4519" spans="1:11">
      <c r="A4519">
        <v>90</v>
      </c>
      <c r="B4519" t="b">
        <v>0</v>
      </c>
      <c r="C4519" t="s">
        <v>40779</v>
      </c>
      <c r="D4519">
        <v>1037022454355</v>
      </c>
      <c r="E4519">
        <v>1</v>
      </c>
      <c r="F4519">
        <v>6096830986</v>
      </c>
      <c r="G4519">
        <v>3978000</v>
      </c>
      <c r="H4519" t="s">
        <v>40297</v>
      </c>
      <c r="I4519">
        <v>23061</v>
      </c>
      <c r="J4519">
        <v>26</v>
      </c>
      <c r="K4519">
        <v>26</v>
      </c>
    </row>
    <row r="4520" spans="1:11">
      <c r="A4520">
        <v>90</v>
      </c>
      <c r="B4520" t="b">
        <v>0</v>
      </c>
      <c r="C4520" t="s">
        <v>41479</v>
      </c>
      <c r="D4520">
        <v>1037022454355</v>
      </c>
      <c r="E4520">
        <v>1</v>
      </c>
      <c r="F4520">
        <v>6106847922</v>
      </c>
      <c r="G4520">
        <v>3225000</v>
      </c>
      <c r="H4520" t="s">
        <v>40297</v>
      </c>
      <c r="I4520">
        <v>23061</v>
      </c>
      <c r="J4520">
        <v>9</v>
      </c>
      <c r="K4520">
        <v>9</v>
      </c>
    </row>
    <row r="4521" spans="1:11">
      <c r="A4521">
        <v>90</v>
      </c>
      <c r="B4521" t="b">
        <v>0</v>
      </c>
      <c r="C4521" t="s">
        <v>43657</v>
      </c>
      <c r="D4521">
        <v>1037022454355</v>
      </c>
      <c r="E4521">
        <v>1</v>
      </c>
      <c r="F4521">
        <v>6112202385</v>
      </c>
      <c r="G4521">
        <v>3224000</v>
      </c>
      <c r="H4521" t="s">
        <v>40297</v>
      </c>
      <c r="I4521">
        <v>23061</v>
      </c>
      <c r="J4521">
        <v>56</v>
      </c>
      <c r="K4521">
        <v>56</v>
      </c>
    </row>
    <row r="4522" spans="1:11">
      <c r="A4522">
        <v>90</v>
      </c>
      <c r="B4522" t="b">
        <v>0</v>
      </c>
      <c r="C4522" t="s">
        <v>41260</v>
      </c>
      <c r="D4522">
        <v>1037022454355</v>
      </c>
      <c r="E4522">
        <v>1</v>
      </c>
      <c r="F4522">
        <v>6104454620</v>
      </c>
      <c r="G4522">
        <v>3000000</v>
      </c>
      <c r="H4522" t="s">
        <v>40297</v>
      </c>
      <c r="I4522">
        <v>23061</v>
      </c>
      <c r="J4522">
        <v>72</v>
      </c>
      <c r="K4522">
        <v>87</v>
      </c>
    </row>
    <row r="4523" spans="1:11">
      <c r="A4523">
        <v>90</v>
      </c>
      <c r="B4523" t="b">
        <v>0</v>
      </c>
      <c r="C4523" t="s">
        <v>44303</v>
      </c>
      <c r="D4523">
        <v>1037022454355</v>
      </c>
      <c r="E4523">
        <v>1</v>
      </c>
      <c r="F4523">
        <v>6115315624</v>
      </c>
      <c r="G4523">
        <v>2999000</v>
      </c>
      <c r="H4523" t="s">
        <v>40297</v>
      </c>
      <c r="I4523">
        <v>23061</v>
      </c>
      <c r="J4523">
        <v>48</v>
      </c>
      <c r="K4523">
        <v>48</v>
      </c>
    </row>
    <row r="4524" spans="1:11">
      <c r="A4524">
        <v>90</v>
      </c>
      <c r="B4524" t="b">
        <v>0</v>
      </c>
      <c r="C4524" t="s">
        <v>40700</v>
      </c>
      <c r="D4524">
        <v>1037022454355</v>
      </c>
      <c r="E4524">
        <v>1</v>
      </c>
      <c r="F4524">
        <v>6086429172</v>
      </c>
      <c r="G4524">
        <v>2949000</v>
      </c>
      <c r="H4524" t="s">
        <v>40297</v>
      </c>
      <c r="I4524">
        <v>23061</v>
      </c>
      <c r="J4524">
        <v>28</v>
      </c>
      <c r="K4524">
        <v>101</v>
      </c>
    </row>
    <row r="4525" spans="1:11">
      <c r="A4525">
        <v>30</v>
      </c>
      <c r="B4525" t="b">
        <v>0</v>
      </c>
      <c r="C4525" t="s">
        <v>46821</v>
      </c>
      <c r="D4525">
        <v>1037022454355</v>
      </c>
      <c r="E4525">
        <v>1</v>
      </c>
      <c r="F4525">
        <v>6130801427</v>
      </c>
      <c r="G4525">
        <v>2948000</v>
      </c>
      <c r="H4525" t="s">
        <v>40297</v>
      </c>
      <c r="I4525">
        <v>23061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41972</v>
      </c>
      <c r="D4526">
        <v>1037022454355</v>
      </c>
      <c r="E4526">
        <v>1</v>
      </c>
      <c r="F4526">
        <v>6072149389</v>
      </c>
      <c r="G4526">
        <v>360000</v>
      </c>
      <c r="H4526" t="s">
        <v>40297</v>
      </c>
      <c r="I4526">
        <v>23071</v>
      </c>
      <c r="J4526">
        <v>751</v>
      </c>
      <c r="K4526">
        <v>1203</v>
      </c>
    </row>
    <row r="4527" spans="1:11">
      <c r="A4527">
        <v>90</v>
      </c>
      <c r="B4527" t="b">
        <v>0</v>
      </c>
      <c r="C4527" t="s">
        <v>45008</v>
      </c>
      <c r="D4527">
        <v>1037022454355</v>
      </c>
      <c r="E4527">
        <v>1</v>
      </c>
      <c r="F4527">
        <v>6068628963</v>
      </c>
      <c r="G4527">
        <v>699100</v>
      </c>
      <c r="H4527" t="s">
        <v>40297</v>
      </c>
      <c r="I4527">
        <v>23073</v>
      </c>
      <c r="J4527">
        <v>1</v>
      </c>
      <c r="K4527">
        <v>5</v>
      </c>
    </row>
    <row r="4528" spans="1:11">
      <c r="A4528">
        <v>90</v>
      </c>
      <c r="B4528" t="b">
        <v>0</v>
      </c>
      <c r="C4528" t="s">
        <v>41697</v>
      </c>
      <c r="D4528">
        <v>1037022454355</v>
      </c>
      <c r="E4528">
        <v>1</v>
      </c>
      <c r="F4528">
        <v>6072147795</v>
      </c>
      <c r="G4528">
        <v>400000</v>
      </c>
      <c r="H4528" t="s">
        <v>40297</v>
      </c>
      <c r="I4528">
        <v>23073</v>
      </c>
      <c r="J4528">
        <v>116</v>
      </c>
      <c r="K4528">
        <v>267</v>
      </c>
    </row>
    <row r="4529" spans="1:11">
      <c r="A4529">
        <v>90</v>
      </c>
      <c r="B4529" t="b">
        <v>0</v>
      </c>
      <c r="C4529" t="s">
        <v>42316</v>
      </c>
      <c r="D4529">
        <v>1037022454355</v>
      </c>
      <c r="E4529">
        <v>1</v>
      </c>
      <c r="F4529">
        <v>6072152663</v>
      </c>
      <c r="G4529">
        <v>312000</v>
      </c>
      <c r="H4529" t="s">
        <v>40297</v>
      </c>
      <c r="I4529">
        <v>23075</v>
      </c>
      <c r="J4529">
        <v>84</v>
      </c>
      <c r="K4529">
        <v>148</v>
      </c>
    </row>
    <row r="4530" spans="1:11">
      <c r="A4530">
        <v>90</v>
      </c>
      <c r="B4530" t="b">
        <v>0</v>
      </c>
      <c r="C4530" t="s">
        <v>41504</v>
      </c>
      <c r="D4530">
        <v>1037022454355</v>
      </c>
      <c r="E4530">
        <v>1</v>
      </c>
      <c r="F4530">
        <v>6081747803</v>
      </c>
      <c r="G4530">
        <v>295000</v>
      </c>
      <c r="H4530" t="s">
        <v>40297</v>
      </c>
      <c r="I4530">
        <v>23075</v>
      </c>
      <c r="J4530">
        <v>743</v>
      </c>
      <c r="K4530">
        <v>800</v>
      </c>
    </row>
    <row r="4531" spans="1:11">
      <c r="A4531">
        <v>90</v>
      </c>
      <c r="B4531" t="b">
        <v>0</v>
      </c>
      <c r="C4531" t="s">
        <v>43252</v>
      </c>
      <c r="D4531">
        <v>1037022454355</v>
      </c>
      <c r="E4531">
        <v>1</v>
      </c>
      <c r="F4531">
        <v>6071305569</v>
      </c>
      <c r="G4531">
        <v>400000</v>
      </c>
      <c r="H4531" t="s">
        <v>40297</v>
      </c>
      <c r="I4531">
        <v>23077</v>
      </c>
      <c r="J4531">
        <v>50</v>
      </c>
      <c r="K4531">
        <v>50</v>
      </c>
    </row>
    <row r="4532" spans="1:11">
      <c r="A4532">
        <v>90</v>
      </c>
      <c r="B4532" t="b">
        <v>0</v>
      </c>
      <c r="C4532" t="s">
        <v>41858</v>
      </c>
      <c r="D4532">
        <v>1037022454355</v>
      </c>
      <c r="E4532">
        <v>1</v>
      </c>
      <c r="F4532">
        <v>6113177718</v>
      </c>
      <c r="G4532">
        <v>399900</v>
      </c>
      <c r="H4532" t="s">
        <v>40297</v>
      </c>
      <c r="I4532">
        <v>23077</v>
      </c>
      <c r="J4532">
        <v>20</v>
      </c>
      <c r="K4532">
        <v>50</v>
      </c>
    </row>
    <row r="4533" spans="1:11">
      <c r="A4533">
        <v>90</v>
      </c>
      <c r="B4533" t="b">
        <v>0</v>
      </c>
      <c r="C4533" t="s">
        <v>41840</v>
      </c>
      <c r="D4533">
        <v>1037022454355</v>
      </c>
      <c r="E4533">
        <v>1</v>
      </c>
      <c r="F4533">
        <v>6095643271</v>
      </c>
      <c r="G4533">
        <v>357100</v>
      </c>
      <c r="H4533" t="s">
        <v>40297</v>
      </c>
      <c r="I4533">
        <v>23079</v>
      </c>
      <c r="J4533">
        <v>4</v>
      </c>
      <c r="K4533">
        <v>4</v>
      </c>
    </row>
    <row r="4534" spans="1:11">
      <c r="A4534">
        <v>90</v>
      </c>
      <c r="B4534" t="b">
        <v>0</v>
      </c>
      <c r="C4534" t="s">
        <v>42242</v>
      </c>
      <c r="D4534">
        <v>1037022454355</v>
      </c>
      <c r="E4534">
        <v>1</v>
      </c>
      <c r="F4534">
        <v>6072151154</v>
      </c>
      <c r="G4534">
        <v>357000</v>
      </c>
      <c r="H4534" t="s">
        <v>40297</v>
      </c>
      <c r="I4534">
        <v>23079</v>
      </c>
      <c r="J4534">
        <v>138</v>
      </c>
      <c r="K4534">
        <v>568</v>
      </c>
    </row>
    <row r="4535" spans="1:11">
      <c r="A4535">
        <v>90</v>
      </c>
      <c r="B4535" t="b">
        <v>0</v>
      </c>
      <c r="C4535" t="s">
        <v>44833</v>
      </c>
      <c r="D4535">
        <v>1037022454355</v>
      </c>
      <c r="E4535">
        <v>1</v>
      </c>
      <c r="F4535">
        <v>6073838010</v>
      </c>
      <c r="G4535">
        <v>206000</v>
      </c>
      <c r="H4535" t="s">
        <v>40297</v>
      </c>
      <c r="I4535">
        <v>23081</v>
      </c>
      <c r="J4535">
        <v>111</v>
      </c>
      <c r="K4535">
        <v>123</v>
      </c>
    </row>
    <row r="4536" spans="1:11">
      <c r="A4536">
        <v>90</v>
      </c>
      <c r="B4536" t="b">
        <v>0</v>
      </c>
      <c r="C4536" t="s">
        <v>43283</v>
      </c>
      <c r="D4536">
        <v>1037022454355</v>
      </c>
      <c r="E4536">
        <v>1</v>
      </c>
      <c r="F4536">
        <v>6071305803</v>
      </c>
      <c r="G4536">
        <v>150000</v>
      </c>
      <c r="H4536" t="s">
        <v>40297</v>
      </c>
      <c r="I4536">
        <v>23081</v>
      </c>
      <c r="J4536">
        <v>58</v>
      </c>
      <c r="K4536">
        <v>100</v>
      </c>
    </row>
    <row r="4537" spans="1:11">
      <c r="A4537">
        <v>90</v>
      </c>
      <c r="B4537" t="b">
        <v>0</v>
      </c>
      <c r="C4537" t="s">
        <v>43372</v>
      </c>
      <c r="D4537">
        <v>1037022454355</v>
      </c>
      <c r="E4537">
        <v>1</v>
      </c>
      <c r="F4537">
        <v>6077079893</v>
      </c>
      <c r="G4537">
        <v>324100</v>
      </c>
      <c r="H4537" t="s">
        <v>40297</v>
      </c>
      <c r="I4537">
        <v>23083</v>
      </c>
      <c r="J4537">
        <v>5</v>
      </c>
      <c r="K4537">
        <v>5</v>
      </c>
    </row>
    <row r="4538" spans="1:11">
      <c r="A4538">
        <v>90</v>
      </c>
      <c r="B4538" t="b">
        <v>0</v>
      </c>
      <c r="C4538" t="s">
        <v>43848</v>
      </c>
      <c r="D4538">
        <v>1037022454355</v>
      </c>
      <c r="E4538">
        <v>1</v>
      </c>
      <c r="F4538">
        <v>6072148774</v>
      </c>
      <c r="G4538">
        <v>324000</v>
      </c>
      <c r="H4538" t="s">
        <v>40297</v>
      </c>
      <c r="I4538">
        <v>23083</v>
      </c>
      <c r="J4538">
        <v>71</v>
      </c>
      <c r="K4538">
        <v>150</v>
      </c>
    </row>
    <row r="4539" spans="1:11">
      <c r="A4539">
        <v>90</v>
      </c>
      <c r="B4539" t="b">
        <v>0</v>
      </c>
      <c r="C4539" t="s">
        <v>43372</v>
      </c>
      <c r="D4539">
        <v>1037022454355</v>
      </c>
      <c r="E4539">
        <v>1</v>
      </c>
      <c r="F4539">
        <v>6077079894</v>
      </c>
      <c r="G4539">
        <v>444100</v>
      </c>
      <c r="H4539" t="s">
        <v>40297</v>
      </c>
      <c r="I4539">
        <v>23085</v>
      </c>
      <c r="J4539">
        <v>2</v>
      </c>
      <c r="K4539">
        <v>5</v>
      </c>
    </row>
    <row r="4540" spans="1:11">
      <c r="A4540">
        <v>90</v>
      </c>
      <c r="B4540" t="b">
        <v>0</v>
      </c>
      <c r="C4540" t="s">
        <v>45178</v>
      </c>
      <c r="D4540">
        <v>1037022454355</v>
      </c>
      <c r="E4540">
        <v>1</v>
      </c>
      <c r="F4540">
        <v>6095270383</v>
      </c>
      <c r="G4540">
        <v>263000</v>
      </c>
      <c r="H4540" t="s">
        <v>40297</v>
      </c>
      <c r="I4540">
        <v>23085</v>
      </c>
      <c r="J4540">
        <v>136</v>
      </c>
      <c r="K4540">
        <v>310</v>
      </c>
    </row>
    <row r="4541" spans="1:11">
      <c r="A4541">
        <v>90</v>
      </c>
      <c r="B4541" t="b">
        <v>0</v>
      </c>
      <c r="C4541" t="s">
        <v>43641</v>
      </c>
      <c r="D4541">
        <v>1037022454355</v>
      </c>
      <c r="E4541">
        <v>1</v>
      </c>
      <c r="F4541">
        <v>6070292012</v>
      </c>
      <c r="G4541">
        <v>1490000</v>
      </c>
      <c r="H4541" t="s">
        <v>40297</v>
      </c>
      <c r="I4541">
        <v>23089</v>
      </c>
      <c r="J4541">
        <v>1</v>
      </c>
      <c r="K4541">
        <v>4</v>
      </c>
    </row>
    <row r="4542" spans="1:11">
      <c r="A4542">
        <v>90</v>
      </c>
      <c r="B4542" t="b">
        <v>0</v>
      </c>
      <c r="C4542" t="s">
        <v>44540</v>
      </c>
      <c r="D4542">
        <v>1037022454355</v>
      </c>
      <c r="E4542">
        <v>1</v>
      </c>
      <c r="F4542">
        <v>6072296201</v>
      </c>
      <c r="G4542">
        <v>1000000</v>
      </c>
      <c r="H4542" t="s">
        <v>40297</v>
      </c>
      <c r="I4542">
        <v>23089</v>
      </c>
      <c r="J4542">
        <v>5</v>
      </c>
      <c r="K4542">
        <v>5</v>
      </c>
    </row>
    <row r="4543" spans="1:11">
      <c r="A4543">
        <v>90</v>
      </c>
      <c r="B4543" t="b">
        <v>0</v>
      </c>
      <c r="C4543" t="s">
        <v>44932</v>
      </c>
      <c r="D4543">
        <v>1037022454355</v>
      </c>
      <c r="E4543">
        <v>1</v>
      </c>
      <c r="F4543">
        <v>6073838621</v>
      </c>
      <c r="G4543">
        <v>576000</v>
      </c>
      <c r="H4543" t="s">
        <v>40297</v>
      </c>
      <c r="I4543">
        <v>23089</v>
      </c>
      <c r="J4543">
        <v>75</v>
      </c>
      <c r="K4543">
        <v>290</v>
      </c>
    </row>
    <row r="4544" spans="1:11">
      <c r="A4544">
        <v>90</v>
      </c>
      <c r="B4544" t="b">
        <v>0</v>
      </c>
      <c r="C4544" t="s">
        <v>44745</v>
      </c>
      <c r="D4544">
        <v>1037022454355</v>
      </c>
      <c r="E4544">
        <v>1</v>
      </c>
      <c r="F4544">
        <v>6073837523</v>
      </c>
      <c r="G4544">
        <v>480000</v>
      </c>
      <c r="H4544" t="s">
        <v>40297</v>
      </c>
      <c r="I4544">
        <v>23091</v>
      </c>
      <c r="J4544">
        <v>45</v>
      </c>
      <c r="K4544">
        <v>151</v>
      </c>
    </row>
    <row r="4545" spans="1:11">
      <c r="A4545">
        <v>90</v>
      </c>
      <c r="B4545" t="b">
        <v>0</v>
      </c>
      <c r="C4545" t="s">
        <v>44954</v>
      </c>
      <c r="D4545">
        <v>1037022454355</v>
      </c>
      <c r="E4545">
        <v>1</v>
      </c>
      <c r="F4545">
        <v>6082456731</v>
      </c>
      <c r="G4545">
        <v>752000</v>
      </c>
      <c r="H4545" t="s">
        <v>40297</v>
      </c>
      <c r="I4545">
        <v>23093</v>
      </c>
      <c r="J4545">
        <v>245</v>
      </c>
      <c r="K4545">
        <v>276</v>
      </c>
    </row>
    <row r="4546" spans="1:11">
      <c r="A4546">
        <v>90</v>
      </c>
      <c r="B4546" t="b">
        <v>0</v>
      </c>
      <c r="C4546" t="s">
        <v>42341</v>
      </c>
      <c r="D4546">
        <v>1037022454355</v>
      </c>
      <c r="E4546">
        <v>1</v>
      </c>
      <c r="F4546">
        <v>6072151718</v>
      </c>
      <c r="G4546">
        <v>684000</v>
      </c>
      <c r="H4546" t="s">
        <v>40297</v>
      </c>
      <c r="I4546">
        <v>23095</v>
      </c>
      <c r="J4546">
        <v>149</v>
      </c>
      <c r="K4546">
        <v>176</v>
      </c>
    </row>
    <row r="4547" spans="1:11">
      <c r="A4547">
        <v>90</v>
      </c>
      <c r="B4547" t="b">
        <v>0</v>
      </c>
      <c r="C4547" t="s">
        <v>43868</v>
      </c>
      <c r="D4547">
        <v>1037022454355</v>
      </c>
      <c r="E4547">
        <v>1</v>
      </c>
      <c r="F4547">
        <v>6110634814</v>
      </c>
      <c r="G4547">
        <v>558000</v>
      </c>
      <c r="H4547" t="s">
        <v>40297</v>
      </c>
      <c r="I4547">
        <v>23097</v>
      </c>
      <c r="J4547">
        <v>420</v>
      </c>
      <c r="K4547">
        <v>494</v>
      </c>
    </row>
    <row r="4548" spans="1:11">
      <c r="A4548">
        <v>90</v>
      </c>
      <c r="B4548" t="b">
        <v>0</v>
      </c>
      <c r="C4548" t="s">
        <v>45158</v>
      </c>
      <c r="D4548">
        <v>1037022454355</v>
      </c>
      <c r="E4548">
        <v>1</v>
      </c>
      <c r="F4548">
        <v>6073840016</v>
      </c>
      <c r="G4548">
        <v>311000</v>
      </c>
      <c r="H4548" t="s">
        <v>40297</v>
      </c>
      <c r="I4548">
        <v>23099</v>
      </c>
      <c r="J4548">
        <v>111</v>
      </c>
      <c r="K4548">
        <v>116</v>
      </c>
    </row>
    <row r="4549" spans="1:11">
      <c r="A4549">
        <v>90</v>
      </c>
      <c r="B4549" t="b">
        <v>0</v>
      </c>
      <c r="C4549" t="s">
        <v>43284</v>
      </c>
      <c r="D4549">
        <v>1037022454355</v>
      </c>
      <c r="E4549">
        <v>1</v>
      </c>
      <c r="F4549">
        <v>6071305804</v>
      </c>
      <c r="G4549">
        <v>300000</v>
      </c>
      <c r="H4549" t="s">
        <v>40297</v>
      </c>
      <c r="I4549">
        <v>23099</v>
      </c>
      <c r="J4549">
        <v>35</v>
      </c>
      <c r="K4549">
        <v>50</v>
      </c>
    </row>
    <row r="4550" spans="1:11">
      <c r="A4550">
        <v>90</v>
      </c>
      <c r="B4550" t="b">
        <v>0</v>
      </c>
      <c r="C4550" t="s">
        <v>41778</v>
      </c>
      <c r="D4550">
        <v>1037022454355</v>
      </c>
      <c r="E4550">
        <v>1</v>
      </c>
      <c r="F4550">
        <v>6072148265</v>
      </c>
      <c r="G4550">
        <v>550000</v>
      </c>
      <c r="H4550" t="s">
        <v>40297</v>
      </c>
      <c r="I4550">
        <v>23101</v>
      </c>
      <c r="J4550">
        <v>37</v>
      </c>
      <c r="K4550">
        <v>107</v>
      </c>
    </row>
    <row r="4551" spans="1:11">
      <c r="A4551">
        <v>90</v>
      </c>
      <c r="B4551" t="b">
        <v>0</v>
      </c>
      <c r="C4551" t="s">
        <v>42061</v>
      </c>
      <c r="D4551">
        <v>1037022454355</v>
      </c>
      <c r="E4551">
        <v>1</v>
      </c>
      <c r="F4551">
        <v>6072149952</v>
      </c>
      <c r="G4551">
        <v>669000</v>
      </c>
      <c r="H4551" t="s">
        <v>40297</v>
      </c>
      <c r="I4551">
        <v>23103</v>
      </c>
      <c r="J4551">
        <v>29</v>
      </c>
      <c r="K4551">
        <v>212</v>
      </c>
    </row>
    <row r="4552" spans="1:11">
      <c r="A4552">
        <v>90</v>
      </c>
      <c r="B4552" t="b">
        <v>0</v>
      </c>
      <c r="C4552" t="s">
        <v>41673</v>
      </c>
      <c r="D4552">
        <v>1037022454355</v>
      </c>
      <c r="E4552">
        <v>1</v>
      </c>
      <c r="F4552">
        <v>6070607599</v>
      </c>
      <c r="G4552">
        <v>990000</v>
      </c>
      <c r="H4552" t="s">
        <v>40297</v>
      </c>
      <c r="I4552">
        <v>23105</v>
      </c>
      <c r="J4552">
        <v>311</v>
      </c>
      <c r="K4552">
        <v>1488</v>
      </c>
    </row>
    <row r="4553" spans="1:11">
      <c r="A4553">
        <v>90</v>
      </c>
      <c r="B4553" t="b">
        <v>0</v>
      </c>
      <c r="C4553" t="s">
        <v>42685</v>
      </c>
      <c r="D4553">
        <v>1037022454355</v>
      </c>
      <c r="E4553">
        <v>1</v>
      </c>
      <c r="F4553">
        <v>6090766233</v>
      </c>
      <c r="G4553">
        <v>921000</v>
      </c>
      <c r="H4553" t="s">
        <v>40297</v>
      </c>
      <c r="I4553">
        <v>23107</v>
      </c>
      <c r="J4553">
        <v>127</v>
      </c>
      <c r="K4553">
        <v>268</v>
      </c>
    </row>
    <row r="4554" spans="1:11">
      <c r="A4554">
        <v>90</v>
      </c>
      <c r="B4554" t="b">
        <v>0</v>
      </c>
      <c r="C4554" t="s">
        <v>45276</v>
      </c>
      <c r="D4554">
        <v>1037022454355</v>
      </c>
      <c r="E4554">
        <v>1</v>
      </c>
      <c r="F4554">
        <v>6073840828</v>
      </c>
      <c r="G4554">
        <v>1091000</v>
      </c>
      <c r="H4554" t="s">
        <v>40297</v>
      </c>
      <c r="I4554">
        <v>23109</v>
      </c>
      <c r="J4554">
        <v>29</v>
      </c>
      <c r="K4554">
        <v>107</v>
      </c>
    </row>
    <row r="4555" spans="1:11">
      <c r="A4555">
        <v>90</v>
      </c>
      <c r="B4555" t="b">
        <v>0</v>
      </c>
      <c r="C4555" t="s">
        <v>41487</v>
      </c>
      <c r="D4555">
        <v>1037022454355</v>
      </c>
      <c r="E4555">
        <v>1</v>
      </c>
      <c r="F4555">
        <v>6072146644</v>
      </c>
      <c r="G4555">
        <v>1200000</v>
      </c>
      <c r="H4555" t="s">
        <v>40297</v>
      </c>
      <c r="I4555">
        <v>23111</v>
      </c>
      <c r="J4555">
        <v>30</v>
      </c>
      <c r="K4555">
        <v>87</v>
      </c>
    </row>
    <row r="4556" spans="1:11">
      <c r="A4556">
        <v>90</v>
      </c>
      <c r="B4556" t="b">
        <v>0</v>
      </c>
      <c r="C4556" t="s">
        <v>41673</v>
      </c>
      <c r="D4556">
        <v>1037022454355</v>
      </c>
      <c r="E4556">
        <v>1</v>
      </c>
      <c r="F4556">
        <v>6070607601</v>
      </c>
      <c r="G4556">
        <v>1350000</v>
      </c>
      <c r="H4556" t="s">
        <v>40297</v>
      </c>
      <c r="I4556">
        <v>23113</v>
      </c>
      <c r="J4556">
        <v>924</v>
      </c>
      <c r="K4556">
        <v>952</v>
      </c>
    </row>
    <row r="4557" spans="1:11">
      <c r="A4557">
        <v>90</v>
      </c>
      <c r="B4557" t="b">
        <v>0</v>
      </c>
      <c r="C4557" t="s">
        <v>44984</v>
      </c>
      <c r="D4557">
        <v>1037022454355</v>
      </c>
      <c r="E4557">
        <v>1</v>
      </c>
      <c r="F4557">
        <v>6073838954</v>
      </c>
      <c r="G4557">
        <v>1080000</v>
      </c>
      <c r="H4557" t="s">
        <v>40297</v>
      </c>
      <c r="I4557">
        <v>23113</v>
      </c>
      <c r="J4557">
        <v>376</v>
      </c>
      <c r="K4557">
        <v>674</v>
      </c>
    </row>
    <row r="4558" spans="1:11">
      <c r="A4558">
        <v>90</v>
      </c>
      <c r="B4558" t="b">
        <v>0</v>
      </c>
      <c r="C4558" t="s">
        <v>41673</v>
      </c>
      <c r="D4558">
        <v>1037022454355</v>
      </c>
      <c r="E4558">
        <v>1</v>
      </c>
      <c r="F4558">
        <v>6070607597</v>
      </c>
      <c r="G4558">
        <v>990000</v>
      </c>
      <c r="H4558" t="s">
        <v>40297</v>
      </c>
      <c r="I4558">
        <v>23115</v>
      </c>
      <c r="J4558">
        <v>1014</v>
      </c>
      <c r="K4558">
        <v>1014</v>
      </c>
    </row>
    <row r="4559" spans="1:11">
      <c r="A4559">
        <v>90</v>
      </c>
      <c r="B4559" t="b">
        <v>0</v>
      </c>
      <c r="C4559" t="s">
        <v>45214</v>
      </c>
      <c r="D4559">
        <v>1037022454355</v>
      </c>
      <c r="E4559">
        <v>1</v>
      </c>
      <c r="F4559">
        <v>6073840390</v>
      </c>
      <c r="G4559">
        <v>966000</v>
      </c>
      <c r="H4559" t="s">
        <v>40297</v>
      </c>
      <c r="I4559">
        <v>23115</v>
      </c>
      <c r="J4559">
        <v>205</v>
      </c>
      <c r="K4559">
        <v>276</v>
      </c>
    </row>
    <row r="4560" spans="1:11">
      <c r="A4560">
        <v>90</v>
      </c>
      <c r="B4560" t="b">
        <v>0</v>
      </c>
      <c r="C4560" t="s">
        <v>41673</v>
      </c>
      <c r="D4560">
        <v>1037022454355</v>
      </c>
      <c r="E4560">
        <v>1</v>
      </c>
      <c r="F4560">
        <v>6070607598</v>
      </c>
      <c r="G4560">
        <v>995000</v>
      </c>
      <c r="H4560" t="s">
        <v>40297</v>
      </c>
      <c r="I4560">
        <v>23117</v>
      </c>
      <c r="J4560">
        <v>914</v>
      </c>
      <c r="K4560">
        <v>998</v>
      </c>
    </row>
    <row r="4561" spans="1:11">
      <c r="A4561">
        <v>90</v>
      </c>
      <c r="B4561" t="b">
        <v>0</v>
      </c>
      <c r="C4561" t="s">
        <v>41673</v>
      </c>
      <c r="D4561">
        <v>1037022454355</v>
      </c>
      <c r="E4561">
        <v>1</v>
      </c>
      <c r="F4561">
        <v>6070607600</v>
      </c>
      <c r="G4561">
        <v>1350000</v>
      </c>
      <c r="H4561" t="s">
        <v>40297</v>
      </c>
      <c r="I4561">
        <v>23119</v>
      </c>
      <c r="J4561">
        <v>1130</v>
      </c>
      <c r="K4561">
        <v>1134</v>
      </c>
    </row>
    <row r="4562" spans="1:11">
      <c r="A4562">
        <v>90</v>
      </c>
      <c r="B4562" t="b">
        <v>0</v>
      </c>
      <c r="C4562" t="s">
        <v>45081</v>
      </c>
      <c r="D4562">
        <v>1037022454355</v>
      </c>
      <c r="E4562">
        <v>1</v>
      </c>
      <c r="F4562">
        <v>6073839541</v>
      </c>
      <c r="G4562">
        <v>1155000</v>
      </c>
      <c r="H4562" t="s">
        <v>40297</v>
      </c>
      <c r="I4562">
        <v>23119</v>
      </c>
      <c r="J4562">
        <v>75</v>
      </c>
      <c r="K4562">
        <v>185</v>
      </c>
    </row>
    <row r="4563" spans="1:11">
      <c r="A4563">
        <v>90</v>
      </c>
      <c r="B4563" t="b">
        <v>0</v>
      </c>
      <c r="C4563" t="s">
        <v>41598</v>
      </c>
      <c r="D4563">
        <v>1037022454355</v>
      </c>
      <c r="E4563">
        <v>1</v>
      </c>
      <c r="F4563">
        <v>6070121598</v>
      </c>
      <c r="G4563">
        <v>147</v>
      </c>
      <c r="H4563" t="s">
        <v>40297</v>
      </c>
      <c r="I4563">
        <v>23158</v>
      </c>
      <c r="J4563">
        <v>277</v>
      </c>
      <c r="K4563">
        <v>277</v>
      </c>
    </row>
    <row r="4564" spans="1:11">
      <c r="A4564">
        <v>14</v>
      </c>
      <c r="B4564" t="b">
        <v>0</v>
      </c>
      <c r="C4564" t="s">
        <v>41046</v>
      </c>
      <c r="D4564">
        <v>1037022454355</v>
      </c>
      <c r="E4564">
        <v>1</v>
      </c>
      <c r="F4564">
        <v>6122410316</v>
      </c>
      <c r="G4564">
        <v>110</v>
      </c>
      <c r="H4564" t="s">
        <v>40297</v>
      </c>
      <c r="I4564">
        <v>23158</v>
      </c>
      <c r="J4564">
        <v>35</v>
      </c>
      <c r="K4564">
        <v>35</v>
      </c>
    </row>
    <row r="4565" spans="1:11">
      <c r="A4565">
        <v>90</v>
      </c>
      <c r="B4565" t="b">
        <v>0</v>
      </c>
      <c r="C4565" t="s">
        <v>41598</v>
      </c>
      <c r="D4565">
        <v>1037022454355</v>
      </c>
      <c r="E4565">
        <v>1</v>
      </c>
      <c r="F4565">
        <v>6070121595</v>
      </c>
      <c r="G4565">
        <v>142.9</v>
      </c>
      <c r="H4565" t="s">
        <v>40297</v>
      </c>
      <c r="I4565">
        <v>23159</v>
      </c>
      <c r="J4565">
        <v>604</v>
      </c>
      <c r="K4565">
        <v>604</v>
      </c>
    </row>
    <row r="4566" spans="1:11">
      <c r="A4566">
        <v>90</v>
      </c>
      <c r="B4566" t="b">
        <v>0</v>
      </c>
      <c r="C4566" t="s">
        <v>43615</v>
      </c>
      <c r="D4566">
        <v>1037022454355</v>
      </c>
      <c r="E4566">
        <v>1</v>
      </c>
      <c r="F4566">
        <v>6117210006</v>
      </c>
      <c r="G4566">
        <v>142</v>
      </c>
      <c r="H4566" t="s">
        <v>40297</v>
      </c>
      <c r="I4566">
        <v>23159</v>
      </c>
      <c r="J4566">
        <v>1900</v>
      </c>
      <c r="K4566">
        <v>1900</v>
      </c>
    </row>
    <row r="4567" spans="1:11">
      <c r="A4567">
        <v>30</v>
      </c>
      <c r="B4567" t="b">
        <v>0</v>
      </c>
      <c r="C4567" t="s">
        <v>41075</v>
      </c>
      <c r="D4567">
        <v>1037022454355</v>
      </c>
      <c r="E4567">
        <v>1</v>
      </c>
      <c r="F4567">
        <v>6111531513</v>
      </c>
      <c r="G4567">
        <v>125</v>
      </c>
      <c r="H4567" t="s">
        <v>40297</v>
      </c>
      <c r="I4567">
        <v>23159</v>
      </c>
      <c r="J4567">
        <v>1</v>
      </c>
      <c r="K4567">
        <v>1</v>
      </c>
    </row>
    <row r="4568" spans="1:11">
      <c r="A4568">
        <v>90</v>
      </c>
      <c r="B4568" t="b">
        <v>0</v>
      </c>
      <c r="C4568" t="s">
        <v>41598</v>
      </c>
      <c r="D4568">
        <v>1037022454355</v>
      </c>
      <c r="E4568">
        <v>1</v>
      </c>
      <c r="F4568">
        <v>6070121597</v>
      </c>
      <c r="G4568">
        <v>87.13</v>
      </c>
      <c r="H4568" t="s">
        <v>40297</v>
      </c>
      <c r="I4568">
        <v>23160</v>
      </c>
      <c r="J4568">
        <v>350</v>
      </c>
      <c r="K4568">
        <v>350</v>
      </c>
    </row>
    <row r="4569" spans="1:11">
      <c r="A4569">
        <v>90</v>
      </c>
      <c r="B4569" t="b">
        <v>0</v>
      </c>
      <c r="C4569" t="s">
        <v>43062</v>
      </c>
      <c r="D4569">
        <v>1037022454355</v>
      </c>
      <c r="E4569">
        <v>1</v>
      </c>
      <c r="F4569">
        <v>6115180854</v>
      </c>
      <c r="G4569">
        <v>87.12</v>
      </c>
      <c r="H4569" t="s">
        <v>40297</v>
      </c>
      <c r="I4569">
        <v>23160</v>
      </c>
      <c r="J4569">
        <v>3</v>
      </c>
      <c r="K4569">
        <v>3</v>
      </c>
    </row>
    <row r="4570" spans="1:11">
      <c r="A4570">
        <v>90</v>
      </c>
      <c r="B4570" t="b">
        <v>0</v>
      </c>
      <c r="C4570" t="s">
        <v>41598</v>
      </c>
      <c r="D4570">
        <v>1037022454355</v>
      </c>
      <c r="E4570">
        <v>1</v>
      </c>
      <c r="F4570">
        <v>6070121596</v>
      </c>
      <c r="G4570">
        <v>295</v>
      </c>
      <c r="H4570" t="s">
        <v>40297</v>
      </c>
      <c r="I4570">
        <v>23161</v>
      </c>
      <c r="J4570">
        <v>75</v>
      </c>
      <c r="K4570">
        <v>75</v>
      </c>
    </row>
    <row r="4571" spans="1:11">
      <c r="A4571">
        <v>90</v>
      </c>
      <c r="B4571" t="b">
        <v>0</v>
      </c>
      <c r="C4571" t="s">
        <v>41598</v>
      </c>
      <c r="D4571">
        <v>1037022454355</v>
      </c>
      <c r="E4571">
        <v>1</v>
      </c>
      <c r="F4571">
        <v>6070121594</v>
      </c>
      <c r="G4571">
        <v>390</v>
      </c>
      <c r="H4571" t="s">
        <v>40297</v>
      </c>
      <c r="I4571">
        <v>23162</v>
      </c>
      <c r="J4571">
        <v>60</v>
      </c>
      <c r="K4571">
        <v>60</v>
      </c>
    </row>
    <row r="4572" spans="1:11">
      <c r="A4572">
        <v>90</v>
      </c>
      <c r="B4572" t="b">
        <v>0</v>
      </c>
      <c r="C4572" t="s">
        <v>46810</v>
      </c>
      <c r="D4572">
        <v>1037022454355</v>
      </c>
      <c r="E4572">
        <v>1</v>
      </c>
      <c r="F4572">
        <v>6131046017</v>
      </c>
      <c r="G4572">
        <v>450000</v>
      </c>
      <c r="H4572" t="s">
        <v>40297</v>
      </c>
      <c r="I4572">
        <v>23473</v>
      </c>
      <c r="J4572">
        <v>200</v>
      </c>
      <c r="K4572">
        <v>200</v>
      </c>
    </row>
    <row r="4573" spans="1:11">
      <c r="A4573">
        <v>90</v>
      </c>
      <c r="B4573" t="b">
        <v>0</v>
      </c>
      <c r="C4573" t="s">
        <v>45819</v>
      </c>
      <c r="D4573">
        <v>1037022454355</v>
      </c>
      <c r="E4573">
        <v>1</v>
      </c>
      <c r="F4573">
        <v>6126382173</v>
      </c>
      <c r="G4573">
        <v>78800</v>
      </c>
      <c r="H4573" t="s">
        <v>40297</v>
      </c>
      <c r="I4573">
        <v>23512</v>
      </c>
      <c r="J4573">
        <v>30</v>
      </c>
      <c r="K4573">
        <v>30</v>
      </c>
    </row>
    <row r="4574" spans="1:11">
      <c r="A4574">
        <v>90</v>
      </c>
      <c r="B4574" t="b">
        <v>0</v>
      </c>
      <c r="C4574" t="s">
        <v>43950</v>
      </c>
      <c r="D4574">
        <v>1037022454355</v>
      </c>
      <c r="E4574">
        <v>1</v>
      </c>
      <c r="F4574">
        <v>6084220262</v>
      </c>
      <c r="G4574">
        <v>1000000</v>
      </c>
      <c r="H4574" t="s">
        <v>40297</v>
      </c>
      <c r="I4574">
        <v>23523</v>
      </c>
      <c r="J4574">
        <v>34</v>
      </c>
      <c r="K4574">
        <v>46</v>
      </c>
    </row>
    <row r="4575" spans="1:11">
      <c r="A4575">
        <v>90</v>
      </c>
      <c r="B4575" t="b">
        <v>0</v>
      </c>
      <c r="C4575" t="s">
        <v>46274</v>
      </c>
      <c r="D4575">
        <v>1037022454355</v>
      </c>
      <c r="E4575">
        <v>1</v>
      </c>
      <c r="F4575">
        <v>6126303539</v>
      </c>
      <c r="G4575">
        <v>950000</v>
      </c>
      <c r="H4575" t="s">
        <v>40297</v>
      </c>
      <c r="I4575">
        <v>23523</v>
      </c>
      <c r="J4575">
        <v>10</v>
      </c>
      <c r="K4575">
        <v>10</v>
      </c>
    </row>
    <row r="4576" spans="1:11">
      <c r="A4576">
        <v>90</v>
      </c>
      <c r="B4576" t="b">
        <v>0</v>
      </c>
      <c r="C4576" t="s">
        <v>43216</v>
      </c>
      <c r="D4576">
        <v>1037022454355</v>
      </c>
      <c r="E4576">
        <v>1</v>
      </c>
      <c r="F4576">
        <v>6084215995</v>
      </c>
      <c r="G4576">
        <v>748500</v>
      </c>
      <c r="H4576" t="s">
        <v>40297</v>
      </c>
      <c r="I4576">
        <v>23527</v>
      </c>
      <c r="J4576">
        <v>3</v>
      </c>
      <c r="K4576">
        <v>7</v>
      </c>
    </row>
    <row r="4577" spans="1:11">
      <c r="A4577">
        <v>90</v>
      </c>
      <c r="B4577" t="b">
        <v>0</v>
      </c>
      <c r="C4577" t="s">
        <v>41230</v>
      </c>
      <c r="D4577">
        <v>1037022454355</v>
      </c>
      <c r="E4577">
        <v>1</v>
      </c>
      <c r="F4577">
        <v>6107665738</v>
      </c>
      <c r="G4577">
        <v>720000</v>
      </c>
      <c r="H4577" t="s">
        <v>40297</v>
      </c>
      <c r="I4577">
        <v>23527</v>
      </c>
      <c r="J4577">
        <v>6</v>
      </c>
      <c r="K4577">
        <v>12</v>
      </c>
    </row>
    <row r="4578" spans="1:11">
      <c r="A4578">
        <v>90</v>
      </c>
      <c r="B4578" t="b">
        <v>0</v>
      </c>
      <c r="C4578" t="s">
        <v>43213</v>
      </c>
      <c r="D4578">
        <v>1037022454355</v>
      </c>
      <c r="E4578">
        <v>1</v>
      </c>
      <c r="F4578">
        <v>6097215685</v>
      </c>
      <c r="G4578">
        <v>714700</v>
      </c>
      <c r="H4578" t="s">
        <v>40297</v>
      </c>
      <c r="I4578">
        <v>23527</v>
      </c>
      <c r="J4578">
        <v>40</v>
      </c>
      <c r="K4578">
        <v>44</v>
      </c>
    </row>
    <row r="4579" spans="1:11">
      <c r="A4579">
        <v>90</v>
      </c>
      <c r="B4579" t="b">
        <v>0</v>
      </c>
      <c r="C4579" t="s">
        <v>43460</v>
      </c>
      <c r="D4579">
        <v>1037022454355</v>
      </c>
      <c r="E4579">
        <v>1</v>
      </c>
      <c r="F4579">
        <v>6114887780</v>
      </c>
      <c r="G4579">
        <v>712800</v>
      </c>
      <c r="H4579" t="s">
        <v>40297</v>
      </c>
      <c r="I4579">
        <v>23527</v>
      </c>
      <c r="J4579">
        <v>25</v>
      </c>
      <c r="K4579">
        <v>25</v>
      </c>
    </row>
    <row r="4580" spans="1:11">
      <c r="A4580">
        <v>90</v>
      </c>
      <c r="B4580" t="b">
        <v>0</v>
      </c>
      <c r="C4580" t="s">
        <v>46293</v>
      </c>
      <c r="D4580">
        <v>1037022454355</v>
      </c>
      <c r="E4580">
        <v>1</v>
      </c>
      <c r="F4580">
        <v>6127704682</v>
      </c>
      <c r="G4580">
        <v>699600</v>
      </c>
      <c r="H4580" t="s">
        <v>40297</v>
      </c>
      <c r="I4580">
        <v>23527</v>
      </c>
      <c r="J4580">
        <v>1</v>
      </c>
      <c r="K4580">
        <v>3</v>
      </c>
    </row>
    <row r="4581" spans="1:11">
      <c r="A4581">
        <v>90</v>
      </c>
      <c r="B4581" t="b">
        <v>0</v>
      </c>
      <c r="C4581" t="s">
        <v>46116</v>
      </c>
      <c r="D4581">
        <v>1037022454355</v>
      </c>
      <c r="E4581">
        <v>1</v>
      </c>
      <c r="F4581">
        <v>6116851241</v>
      </c>
      <c r="G4581">
        <v>699000</v>
      </c>
      <c r="H4581" t="s">
        <v>40297</v>
      </c>
      <c r="I4581">
        <v>23527</v>
      </c>
      <c r="J4581">
        <v>35</v>
      </c>
      <c r="K4581">
        <v>51</v>
      </c>
    </row>
    <row r="4582" spans="1:11">
      <c r="A4582">
        <v>90</v>
      </c>
      <c r="B4582" t="b">
        <v>0</v>
      </c>
      <c r="C4582" t="s">
        <v>47491</v>
      </c>
      <c r="D4582">
        <v>1037022454355</v>
      </c>
      <c r="E4582">
        <v>1</v>
      </c>
      <c r="F4582">
        <v>6126067595</v>
      </c>
      <c r="G4582">
        <v>690500</v>
      </c>
      <c r="H4582" t="s">
        <v>40297</v>
      </c>
      <c r="I4582">
        <v>23527</v>
      </c>
      <c r="J4582">
        <v>7</v>
      </c>
      <c r="K4582">
        <v>29</v>
      </c>
    </row>
    <row r="4583" spans="1:11">
      <c r="A4583">
        <v>90</v>
      </c>
      <c r="B4583" t="b">
        <v>0</v>
      </c>
      <c r="C4583" t="s">
        <v>46745</v>
      </c>
      <c r="D4583">
        <v>1037022454355</v>
      </c>
      <c r="E4583">
        <v>1</v>
      </c>
      <c r="F4583">
        <v>6093280207</v>
      </c>
      <c r="G4583">
        <v>689900</v>
      </c>
      <c r="H4583" t="s">
        <v>40297</v>
      </c>
      <c r="I4583">
        <v>23527</v>
      </c>
      <c r="J4583">
        <v>43</v>
      </c>
      <c r="K4583">
        <v>60</v>
      </c>
    </row>
    <row r="4584" spans="1:11">
      <c r="A4584">
        <v>90</v>
      </c>
      <c r="B4584" t="b">
        <v>0</v>
      </c>
      <c r="C4584" t="s">
        <v>47017</v>
      </c>
      <c r="D4584">
        <v>1037022454355</v>
      </c>
      <c r="E4584">
        <v>1</v>
      </c>
      <c r="F4584">
        <v>6131461501</v>
      </c>
      <c r="G4584">
        <v>689800</v>
      </c>
      <c r="H4584" t="s">
        <v>40297</v>
      </c>
      <c r="I4584">
        <v>23527</v>
      </c>
      <c r="J4584">
        <v>17</v>
      </c>
      <c r="K4584">
        <v>20</v>
      </c>
    </row>
    <row r="4585" spans="1:11">
      <c r="A4585">
        <v>90</v>
      </c>
      <c r="B4585" t="b">
        <v>0</v>
      </c>
      <c r="C4585" t="s">
        <v>46839</v>
      </c>
      <c r="D4585">
        <v>1037022454355</v>
      </c>
      <c r="E4585">
        <v>1</v>
      </c>
      <c r="F4585">
        <v>6129654866</v>
      </c>
      <c r="G4585">
        <v>689700</v>
      </c>
      <c r="H4585" t="s">
        <v>40297</v>
      </c>
      <c r="I4585">
        <v>23527</v>
      </c>
      <c r="J4585">
        <v>19</v>
      </c>
      <c r="K4585">
        <v>28</v>
      </c>
    </row>
    <row r="4586" spans="1:11">
      <c r="A4586">
        <v>90</v>
      </c>
      <c r="B4586" t="b">
        <v>0</v>
      </c>
      <c r="C4586" t="s">
        <v>42671</v>
      </c>
      <c r="D4586">
        <v>1037022454355</v>
      </c>
      <c r="E4586">
        <v>1</v>
      </c>
      <c r="F4586">
        <v>6117734213</v>
      </c>
      <c r="G4586">
        <v>250000</v>
      </c>
      <c r="H4586" t="s">
        <v>40297</v>
      </c>
      <c r="I4586">
        <v>23533</v>
      </c>
      <c r="J4586">
        <v>22</v>
      </c>
      <c r="K4586">
        <v>30</v>
      </c>
    </row>
    <row r="4587" spans="1:11">
      <c r="A4587">
        <v>90</v>
      </c>
      <c r="B4587" t="b">
        <v>0</v>
      </c>
      <c r="C4587" t="s">
        <v>40779</v>
      </c>
      <c r="D4587">
        <v>1037022454355</v>
      </c>
      <c r="E4587">
        <v>1</v>
      </c>
      <c r="F4587">
        <v>6096830975</v>
      </c>
      <c r="G4587">
        <v>1700000</v>
      </c>
      <c r="H4587" t="s">
        <v>40297</v>
      </c>
      <c r="I4587">
        <v>23559</v>
      </c>
      <c r="J4587">
        <v>15</v>
      </c>
      <c r="K4587">
        <v>15</v>
      </c>
    </row>
    <row r="4588" spans="1:11">
      <c r="A4588">
        <v>90</v>
      </c>
      <c r="B4588" t="b">
        <v>0</v>
      </c>
      <c r="C4588" t="s">
        <v>41201</v>
      </c>
      <c r="D4588">
        <v>1037022454355</v>
      </c>
      <c r="E4588">
        <v>1</v>
      </c>
      <c r="F4588">
        <v>6097278141</v>
      </c>
      <c r="G4588">
        <v>299900</v>
      </c>
      <c r="H4588" t="s">
        <v>40297</v>
      </c>
      <c r="I4588">
        <v>23559</v>
      </c>
      <c r="J4588">
        <v>40</v>
      </c>
      <c r="K4588">
        <v>40</v>
      </c>
    </row>
    <row r="4589" spans="1:11">
      <c r="A4589">
        <v>90</v>
      </c>
      <c r="B4589" t="b">
        <v>0</v>
      </c>
      <c r="C4589" t="s">
        <v>41089</v>
      </c>
      <c r="D4589">
        <v>1037022454355</v>
      </c>
      <c r="E4589">
        <v>1</v>
      </c>
      <c r="F4589">
        <v>6098621007</v>
      </c>
      <c r="G4589">
        <v>280000</v>
      </c>
      <c r="H4589" t="s">
        <v>40297</v>
      </c>
      <c r="I4589">
        <v>23559</v>
      </c>
      <c r="J4589">
        <v>7</v>
      </c>
      <c r="K4589">
        <v>10</v>
      </c>
    </row>
    <row r="4590" spans="1:11">
      <c r="A4590">
        <v>90</v>
      </c>
      <c r="B4590" t="b">
        <v>0</v>
      </c>
      <c r="C4590" t="s">
        <v>41038</v>
      </c>
      <c r="D4590">
        <v>1037022454355</v>
      </c>
      <c r="E4590">
        <v>1</v>
      </c>
      <c r="F4590">
        <v>6097277210</v>
      </c>
      <c r="G4590">
        <v>299900</v>
      </c>
      <c r="H4590" t="s">
        <v>40297</v>
      </c>
      <c r="I4590">
        <v>23561</v>
      </c>
      <c r="J4590">
        <v>46</v>
      </c>
      <c r="K4590">
        <v>61</v>
      </c>
    </row>
    <row r="4591" spans="1:11">
      <c r="A4591">
        <v>90</v>
      </c>
      <c r="B4591" t="b">
        <v>0</v>
      </c>
      <c r="C4591" t="s">
        <v>44428</v>
      </c>
      <c r="D4591">
        <v>1037022454355</v>
      </c>
      <c r="E4591">
        <v>1</v>
      </c>
      <c r="F4591">
        <v>6067806345</v>
      </c>
      <c r="G4591">
        <v>140100</v>
      </c>
      <c r="H4591" t="s">
        <v>40297</v>
      </c>
      <c r="I4591">
        <v>23563</v>
      </c>
      <c r="J4591">
        <v>6</v>
      </c>
      <c r="K4591">
        <v>11</v>
      </c>
    </row>
    <row r="4592" spans="1:11">
      <c r="A4592">
        <v>90</v>
      </c>
      <c r="B4592" t="b">
        <v>0</v>
      </c>
      <c r="C4592" t="s">
        <v>44561</v>
      </c>
      <c r="D4592">
        <v>1037022454355</v>
      </c>
      <c r="E4592">
        <v>1</v>
      </c>
      <c r="F4592">
        <v>6070133631</v>
      </c>
      <c r="G4592">
        <v>125000</v>
      </c>
      <c r="H4592" t="s">
        <v>40297</v>
      </c>
      <c r="I4592">
        <v>23563</v>
      </c>
      <c r="J4592">
        <v>108</v>
      </c>
      <c r="K4592">
        <v>200</v>
      </c>
    </row>
    <row r="4593" spans="1:11">
      <c r="A4593">
        <v>90</v>
      </c>
      <c r="B4593" t="b">
        <v>0</v>
      </c>
      <c r="C4593" t="s">
        <v>42403</v>
      </c>
      <c r="D4593">
        <v>1037022454355</v>
      </c>
      <c r="E4593">
        <v>1</v>
      </c>
      <c r="F4593">
        <v>6077755471</v>
      </c>
      <c r="G4593">
        <v>450000</v>
      </c>
      <c r="H4593" t="s">
        <v>40297</v>
      </c>
      <c r="I4593">
        <v>23705</v>
      </c>
      <c r="J4593">
        <v>79</v>
      </c>
      <c r="K4593">
        <v>300</v>
      </c>
    </row>
    <row r="4594" spans="1:11">
      <c r="A4594">
        <v>90</v>
      </c>
      <c r="B4594" t="b">
        <v>0</v>
      </c>
      <c r="C4594" t="s">
        <v>45819</v>
      </c>
      <c r="D4594">
        <v>1037022454355</v>
      </c>
      <c r="E4594">
        <v>1</v>
      </c>
      <c r="F4594">
        <v>6126382178</v>
      </c>
      <c r="G4594">
        <v>250100</v>
      </c>
      <c r="H4594" t="s">
        <v>40297</v>
      </c>
      <c r="I4594">
        <v>23705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44537</v>
      </c>
      <c r="D4595">
        <v>1037022454355</v>
      </c>
      <c r="E4595">
        <v>1</v>
      </c>
      <c r="F4595">
        <v>6121251574</v>
      </c>
      <c r="G4595">
        <v>250000</v>
      </c>
      <c r="H4595" t="s">
        <v>40297</v>
      </c>
      <c r="I4595">
        <v>23705</v>
      </c>
      <c r="J4595">
        <v>53</v>
      </c>
      <c r="K4595">
        <v>100</v>
      </c>
    </row>
    <row r="4596" spans="1:11">
      <c r="A4596">
        <v>90</v>
      </c>
      <c r="B4596" t="b">
        <v>0</v>
      </c>
      <c r="C4596" t="s">
        <v>45922</v>
      </c>
      <c r="D4596">
        <v>1037022454355</v>
      </c>
      <c r="E4596">
        <v>1</v>
      </c>
      <c r="F4596">
        <v>6127458953</v>
      </c>
      <c r="G4596">
        <v>249900</v>
      </c>
      <c r="H4596" t="s">
        <v>40297</v>
      </c>
      <c r="I4596">
        <v>23705</v>
      </c>
      <c r="J4596">
        <v>22</v>
      </c>
      <c r="K4596">
        <v>27</v>
      </c>
    </row>
    <row r="4597" spans="1:11">
      <c r="A4597">
        <v>90</v>
      </c>
      <c r="B4597" t="b">
        <v>0</v>
      </c>
      <c r="C4597" t="s">
        <v>47398</v>
      </c>
      <c r="D4597">
        <v>1037022454355</v>
      </c>
      <c r="E4597">
        <v>1</v>
      </c>
      <c r="F4597">
        <v>6131045720</v>
      </c>
      <c r="G4597">
        <v>249000</v>
      </c>
      <c r="H4597" t="s">
        <v>40297</v>
      </c>
      <c r="I4597">
        <v>23705</v>
      </c>
      <c r="J4597">
        <v>500</v>
      </c>
      <c r="K4597">
        <v>500</v>
      </c>
    </row>
    <row r="4598" spans="1:11">
      <c r="A4598">
        <v>90</v>
      </c>
      <c r="B4598" t="b">
        <v>0</v>
      </c>
      <c r="C4598" t="s">
        <v>47308</v>
      </c>
      <c r="D4598">
        <v>1037022454355</v>
      </c>
      <c r="E4598">
        <v>1</v>
      </c>
      <c r="F4598">
        <v>6109121794</v>
      </c>
      <c r="G4598">
        <v>245000</v>
      </c>
      <c r="H4598" t="s">
        <v>40297</v>
      </c>
      <c r="I4598">
        <v>23705</v>
      </c>
      <c r="J4598">
        <v>436</v>
      </c>
      <c r="K4598">
        <v>600</v>
      </c>
    </row>
    <row r="4599" spans="1:11">
      <c r="A4599">
        <v>90</v>
      </c>
      <c r="B4599" t="b">
        <v>0</v>
      </c>
      <c r="C4599" t="s">
        <v>44453</v>
      </c>
      <c r="D4599">
        <v>1037022454355</v>
      </c>
      <c r="E4599">
        <v>1</v>
      </c>
      <c r="F4599">
        <v>6075703583</v>
      </c>
      <c r="G4599">
        <v>80000</v>
      </c>
      <c r="H4599" t="s">
        <v>40297</v>
      </c>
      <c r="I4599">
        <v>23707</v>
      </c>
      <c r="J4599">
        <v>1543</v>
      </c>
      <c r="K4599">
        <v>1557</v>
      </c>
    </row>
    <row r="4600" spans="1:11">
      <c r="A4600">
        <v>90</v>
      </c>
      <c r="B4600" t="b">
        <v>0</v>
      </c>
      <c r="C4600" t="s">
        <v>41082</v>
      </c>
      <c r="D4600">
        <v>1037022454355</v>
      </c>
      <c r="E4600">
        <v>1</v>
      </c>
      <c r="F4600">
        <v>6076043807</v>
      </c>
      <c r="G4600">
        <v>79000</v>
      </c>
      <c r="H4600" t="s">
        <v>40297</v>
      </c>
      <c r="I4600">
        <v>23707</v>
      </c>
      <c r="J4600">
        <v>13</v>
      </c>
      <c r="K4600">
        <v>13</v>
      </c>
    </row>
    <row r="4601" spans="1:11">
      <c r="A4601">
        <v>90</v>
      </c>
      <c r="B4601" t="b">
        <v>0</v>
      </c>
      <c r="C4601" t="s">
        <v>40648</v>
      </c>
      <c r="D4601">
        <v>1037022454355</v>
      </c>
      <c r="E4601">
        <v>1</v>
      </c>
      <c r="F4601">
        <v>6076664001</v>
      </c>
      <c r="G4601">
        <v>77520</v>
      </c>
      <c r="H4601" t="s">
        <v>40297</v>
      </c>
      <c r="I4601">
        <v>23707</v>
      </c>
      <c r="J4601">
        <v>265</v>
      </c>
      <c r="K4601">
        <v>328</v>
      </c>
    </row>
    <row r="4602" spans="1:11">
      <c r="A4602">
        <v>90</v>
      </c>
      <c r="B4602" t="b">
        <v>0</v>
      </c>
      <c r="C4602" t="s">
        <v>40853</v>
      </c>
      <c r="D4602">
        <v>1037022454355</v>
      </c>
      <c r="E4602">
        <v>1</v>
      </c>
      <c r="F4602">
        <v>6084496680</v>
      </c>
      <c r="G4602">
        <v>77410</v>
      </c>
      <c r="H4602" t="s">
        <v>40297</v>
      </c>
      <c r="I4602">
        <v>23707</v>
      </c>
      <c r="J4602">
        <v>20</v>
      </c>
      <c r="K4602">
        <v>20</v>
      </c>
    </row>
    <row r="4603" spans="1:11">
      <c r="A4603">
        <v>90</v>
      </c>
      <c r="B4603" t="b">
        <v>0</v>
      </c>
      <c r="C4603" t="s">
        <v>41916</v>
      </c>
      <c r="D4603">
        <v>1037022454355</v>
      </c>
      <c r="E4603">
        <v>1</v>
      </c>
      <c r="F4603">
        <v>6085878824</v>
      </c>
      <c r="G4603">
        <v>77210</v>
      </c>
      <c r="H4603" t="s">
        <v>40297</v>
      </c>
      <c r="I4603">
        <v>23707</v>
      </c>
      <c r="J4603">
        <v>10</v>
      </c>
      <c r="K4603">
        <v>10</v>
      </c>
    </row>
    <row r="4604" spans="1:11">
      <c r="A4604">
        <v>90</v>
      </c>
      <c r="B4604" t="b">
        <v>0</v>
      </c>
      <c r="C4604" t="s">
        <v>44085</v>
      </c>
      <c r="D4604">
        <v>1037022454355</v>
      </c>
      <c r="E4604">
        <v>1</v>
      </c>
      <c r="F4604">
        <v>6084679830</v>
      </c>
      <c r="G4604">
        <v>74990</v>
      </c>
      <c r="H4604" t="s">
        <v>40297</v>
      </c>
      <c r="I4604">
        <v>23707</v>
      </c>
      <c r="J4604">
        <v>20</v>
      </c>
      <c r="K4604">
        <v>20</v>
      </c>
    </row>
    <row r="4605" spans="1:11">
      <c r="A4605">
        <v>90</v>
      </c>
      <c r="B4605" t="b">
        <v>0</v>
      </c>
      <c r="C4605" t="s">
        <v>43970</v>
      </c>
      <c r="D4605">
        <v>1037022454355</v>
      </c>
      <c r="E4605">
        <v>1</v>
      </c>
      <c r="F4605">
        <v>6085170646</v>
      </c>
      <c r="G4605">
        <v>74930</v>
      </c>
      <c r="H4605" t="s">
        <v>40297</v>
      </c>
      <c r="I4605">
        <v>23707</v>
      </c>
      <c r="J4605">
        <v>20</v>
      </c>
      <c r="K4605">
        <v>20</v>
      </c>
    </row>
    <row r="4606" spans="1:11">
      <c r="A4606">
        <v>90</v>
      </c>
      <c r="B4606" t="b">
        <v>0</v>
      </c>
      <c r="C4606" t="s">
        <v>41142</v>
      </c>
      <c r="D4606">
        <v>1037022454355</v>
      </c>
      <c r="E4606">
        <v>1</v>
      </c>
      <c r="F4606">
        <v>6089380742</v>
      </c>
      <c r="G4606">
        <v>74540</v>
      </c>
      <c r="H4606" t="s">
        <v>40297</v>
      </c>
      <c r="I4606">
        <v>23707</v>
      </c>
      <c r="J4606">
        <v>9</v>
      </c>
      <c r="K4606">
        <v>9</v>
      </c>
    </row>
    <row r="4607" spans="1:11">
      <c r="A4607">
        <v>90</v>
      </c>
      <c r="B4607" t="b">
        <v>0</v>
      </c>
      <c r="C4607" t="s">
        <v>40672</v>
      </c>
      <c r="D4607">
        <v>1037022454355</v>
      </c>
      <c r="E4607">
        <v>1</v>
      </c>
      <c r="F4607">
        <v>6108711230</v>
      </c>
      <c r="G4607">
        <v>26930</v>
      </c>
      <c r="H4607" t="s">
        <v>40297</v>
      </c>
      <c r="I4607">
        <v>23707</v>
      </c>
      <c r="J4607">
        <v>65</v>
      </c>
      <c r="K4607">
        <v>65</v>
      </c>
    </row>
    <row r="4608" spans="1:11">
      <c r="A4608">
        <v>90</v>
      </c>
      <c r="B4608" t="b">
        <v>0</v>
      </c>
      <c r="C4608" t="s">
        <v>41919</v>
      </c>
      <c r="D4608">
        <v>1037022454355</v>
      </c>
      <c r="E4608">
        <v>1</v>
      </c>
      <c r="F4608">
        <v>6093415477</v>
      </c>
      <c r="G4608">
        <v>26000</v>
      </c>
      <c r="H4608" t="s">
        <v>40297</v>
      </c>
      <c r="I4608">
        <v>23707</v>
      </c>
      <c r="J4608">
        <v>148</v>
      </c>
      <c r="K4608">
        <v>1000</v>
      </c>
    </row>
    <row r="4609" spans="1:11">
      <c r="A4609">
        <v>90</v>
      </c>
      <c r="B4609" t="b">
        <v>0</v>
      </c>
      <c r="C4609" t="s">
        <v>45671</v>
      </c>
      <c r="D4609">
        <v>1037022454355</v>
      </c>
      <c r="E4609">
        <v>1</v>
      </c>
      <c r="F4609">
        <v>6118735256</v>
      </c>
      <c r="G4609">
        <v>22500</v>
      </c>
      <c r="H4609" t="s">
        <v>40297</v>
      </c>
      <c r="I4609">
        <v>23707</v>
      </c>
      <c r="J4609">
        <v>26</v>
      </c>
      <c r="K4609">
        <v>26</v>
      </c>
    </row>
    <row r="4610" spans="1:11">
      <c r="A4610">
        <v>90</v>
      </c>
      <c r="B4610" t="b">
        <v>0</v>
      </c>
      <c r="C4610" t="s">
        <v>47619</v>
      </c>
      <c r="D4610">
        <v>1037022454355</v>
      </c>
      <c r="E4610">
        <v>1</v>
      </c>
      <c r="F4610">
        <v>6075608638</v>
      </c>
      <c r="G4610">
        <v>18870</v>
      </c>
      <c r="H4610" t="s">
        <v>40297</v>
      </c>
      <c r="I4610">
        <v>23707</v>
      </c>
      <c r="J4610">
        <v>630</v>
      </c>
      <c r="K4610">
        <v>1934</v>
      </c>
    </row>
    <row r="4611" spans="1:11">
      <c r="A4611">
        <v>90</v>
      </c>
      <c r="B4611" t="b">
        <v>0</v>
      </c>
      <c r="C4611" t="s">
        <v>47390</v>
      </c>
      <c r="D4611">
        <v>1037022454355</v>
      </c>
      <c r="E4611">
        <v>1</v>
      </c>
      <c r="F4611">
        <v>6131045481</v>
      </c>
      <c r="G4611">
        <v>18860</v>
      </c>
      <c r="H4611" t="s">
        <v>40297</v>
      </c>
      <c r="I4611">
        <v>23707</v>
      </c>
      <c r="J4611">
        <v>441</v>
      </c>
      <c r="K4611">
        <v>500</v>
      </c>
    </row>
    <row r="4612" spans="1:11">
      <c r="A4612">
        <v>90</v>
      </c>
      <c r="B4612" t="b">
        <v>0</v>
      </c>
      <c r="C4612" t="s">
        <v>47743</v>
      </c>
      <c r="D4612">
        <v>1037022454355</v>
      </c>
      <c r="E4612">
        <v>1</v>
      </c>
      <c r="F4612">
        <v>6123124751</v>
      </c>
      <c r="G4612">
        <v>18840</v>
      </c>
      <c r="H4612" t="s">
        <v>40297</v>
      </c>
      <c r="I4612">
        <v>23707</v>
      </c>
      <c r="J4612">
        <v>442</v>
      </c>
      <c r="K4612">
        <v>600</v>
      </c>
    </row>
    <row r="4613" spans="1:11">
      <c r="A4613">
        <v>30</v>
      </c>
      <c r="B4613" t="b">
        <v>0</v>
      </c>
      <c r="C4613" t="s">
        <v>47086</v>
      </c>
      <c r="D4613">
        <v>1037022454355</v>
      </c>
      <c r="E4613">
        <v>1</v>
      </c>
      <c r="F4613">
        <v>6126285926</v>
      </c>
      <c r="G4613">
        <v>18830</v>
      </c>
      <c r="H4613" t="s">
        <v>40297</v>
      </c>
      <c r="I4613">
        <v>23707</v>
      </c>
      <c r="J4613">
        <v>308</v>
      </c>
      <c r="K4613">
        <v>400</v>
      </c>
    </row>
    <row r="4614" spans="1:11">
      <c r="A4614">
        <v>90</v>
      </c>
      <c r="B4614" t="b">
        <v>0</v>
      </c>
      <c r="C4614" t="s">
        <v>46831</v>
      </c>
      <c r="D4614">
        <v>1037022454355</v>
      </c>
      <c r="E4614">
        <v>1</v>
      </c>
      <c r="F4614">
        <v>6124084176</v>
      </c>
      <c r="G4614">
        <v>18820</v>
      </c>
      <c r="H4614" t="s">
        <v>40297</v>
      </c>
      <c r="I4614">
        <v>23707</v>
      </c>
      <c r="J4614">
        <v>142</v>
      </c>
      <c r="K4614">
        <v>157</v>
      </c>
    </row>
    <row r="4615" spans="1:11">
      <c r="A4615">
        <v>90</v>
      </c>
      <c r="B4615" t="b">
        <v>0</v>
      </c>
      <c r="C4615" t="s">
        <v>45819</v>
      </c>
      <c r="D4615">
        <v>1037022454355</v>
      </c>
      <c r="E4615">
        <v>1</v>
      </c>
      <c r="F4615">
        <v>6126382174</v>
      </c>
      <c r="G4615">
        <v>28530</v>
      </c>
      <c r="H4615" t="s">
        <v>40297</v>
      </c>
      <c r="I4615">
        <v>23713</v>
      </c>
      <c r="J4615">
        <v>30</v>
      </c>
      <c r="K4615">
        <v>30</v>
      </c>
    </row>
    <row r="4616" spans="1:11">
      <c r="A4616">
        <v>90</v>
      </c>
      <c r="B4616" t="b">
        <v>0</v>
      </c>
      <c r="C4616" t="s">
        <v>45819</v>
      </c>
      <c r="D4616">
        <v>1037022454355</v>
      </c>
      <c r="E4616">
        <v>1</v>
      </c>
      <c r="F4616">
        <v>6126382175</v>
      </c>
      <c r="G4616">
        <v>6987</v>
      </c>
      <c r="H4616" t="s">
        <v>40297</v>
      </c>
      <c r="I4616">
        <v>23715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44067</v>
      </c>
      <c r="D4617">
        <v>1037022454355</v>
      </c>
      <c r="E4617">
        <v>1</v>
      </c>
      <c r="F4617">
        <v>6084220946</v>
      </c>
      <c r="G4617">
        <v>1000000</v>
      </c>
      <c r="H4617" t="s">
        <v>40297</v>
      </c>
      <c r="I4617">
        <v>23717</v>
      </c>
      <c r="J4617">
        <v>1</v>
      </c>
      <c r="K4617">
        <v>2</v>
      </c>
    </row>
    <row r="4618" spans="1:11">
      <c r="A4618">
        <v>14</v>
      </c>
      <c r="B4618" t="b">
        <v>0</v>
      </c>
      <c r="C4618" t="s">
        <v>46711</v>
      </c>
      <c r="D4618">
        <v>1037022454355</v>
      </c>
      <c r="E4618">
        <v>1</v>
      </c>
      <c r="F4618">
        <v>6129561894</v>
      </c>
      <c r="G4618">
        <v>1198000</v>
      </c>
      <c r="H4618" t="s">
        <v>40297</v>
      </c>
      <c r="I4618">
        <v>23719</v>
      </c>
      <c r="J4618">
        <v>105</v>
      </c>
      <c r="K4618">
        <v>105</v>
      </c>
    </row>
    <row r="4619" spans="1:11">
      <c r="A4619">
        <v>90</v>
      </c>
      <c r="B4619" t="b">
        <v>0</v>
      </c>
      <c r="C4619" t="s">
        <v>45819</v>
      </c>
      <c r="D4619">
        <v>1037022454355</v>
      </c>
      <c r="E4619">
        <v>1</v>
      </c>
      <c r="F4619">
        <v>6126382180</v>
      </c>
      <c r="G4619">
        <v>23410</v>
      </c>
      <c r="H4619" t="s">
        <v>40297</v>
      </c>
      <c r="I4619">
        <v>23723</v>
      </c>
      <c r="J4619">
        <v>30</v>
      </c>
      <c r="K4619">
        <v>30</v>
      </c>
    </row>
    <row r="4620" spans="1:11">
      <c r="A4620">
        <v>90</v>
      </c>
      <c r="B4620" t="b">
        <v>0</v>
      </c>
      <c r="C4620" t="s">
        <v>45819</v>
      </c>
      <c r="D4620">
        <v>1037022454355</v>
      </c>
      <c r="E4620">
        <v>1</v>
      </c>
      <c r="F4620">
        <v>6126382176</v>
      </c>
      <c r="G4620">
        <v>55210</v>
      </c>
      <c r="H4620" t="s">
        <v>40297</v>
      </c>
      <c r="I4620">
        <v>23725</v>
      </c>
      <c r="J4620">
        <v>30</v>
      </c>
      <c r="K4620">
        <v>30</v>
      </c>
    </row>
    <row r="4621" spans="1:11">
      <c r="A4621">
        <v>90</v>
      </c>
      <c r="B4621" t="b">
        <v>0</v>
      </c>
      <c r="C4621" t="s">
        <v>45819</v>
      </c>
      <c r="D4621">
        <v>1037022454355</v>
      </c>
      <c r="E4621">
        <v>1</v>
      </c>
      <c r="F4621">
        <v>6126382172</v>
      </c>
      <c r="G4621">
        <v>6308</v>
      </c>
      <c r="H4621" t="s">
        <v>40297</v>
      </c>
      <c r="I4621">
        <v>23727</v>
      </c>
      <c r="J4621">
        <v>30</v>
      </c>
      <c r="K4621">
        <v>30</v>
      </c>
    </row>
    <row r="4622" spans="1:11">
      <c r="A4622">
        <v>90</v>
      </c>
      <c r="B4622" t="b">
        <v>0</v>
      </c>
      <c r="C4622" t="s">
        <v>43464</v>
      </c>
      <c r="D4622">
        <v>1037022454355</v>
      </c>
      <c r="E4622">
        <v>1</v>
      </c>
      <c r="F4622">
        <v>6081137222</v>
      </c>
      <c r="G4622">
        <v>110000</v>
      </c>
      <c r="H4622" t="s">
        <v>40297</v>
      </c>
      <c r="I4622">
        <v>23729</v>
      </c>
      <c r="J4622">
        <v>29</v>
      </c>
      <c r="K4622">
        <v>80</v>
      </c>
    </row>
    <row r="4623" spans="1:11">
      <c r="A4623">
        <v>90</v>
      </c>
      <c r="B4623" t="b">
        <v>0</v>
      </c>
      <c r="C4623" t="s">
        <v>42620</v>
      </c>
      <c r="D4623">
        <v>1037022454355</v>
      </c>
      <c r="E4623">
        <v>1</v>
      </c>
      <c r="F4623">
        <v>6084310553</v>
      </c>
      <c r="G4623">
        <v>50000</v>
      </c>
      <c r="H4623" t="s">
        <v>40297</v>
      </c>
      <c r="I4623">
        <v>23731</v>
      </c>
      <c r="J4623">
        <v>38</v>
      </c>
      <c r="K4623">
        <v>75</v>
      </c>
    </row>
    <row r="4624" spans="1:11">
      <c r="A4624">
        <v>90</v>
      </c>
      <c r="B4624" t="b">
        <v>0</v>
      </c>
      <c r="C4624" t="s">
        <v>45819</v>
      </c>
      <c r="D4624">
        <v>1037022454355</v>
      </c>
      <c r="E4624">
        <v>1</v>
      </c>
      <c r="F4624">
        <v>6126382179</v>
      </c>
      <c r="G4624">
        <v>18220</v>
      </c>
      <c r="H4624" t="s">
        <v>40297</v>
      </c>
      <c r="I4624">
        <v>23731</v>
      </c>
      <c r="J4624">
        <v>17</v>
      </c>
      <c r="K4624">
        <v>30</v>
      </c>
    </row>
    <row r="4625" spans="1:11">
      <c r="A4625">
        <v>90</v>
      </c>
      <c r="B4625" t="b">
        <v>0</v>
      </c>
      <c r="C4625" t="s">
        <v>44283</v>
      </c>
      <c r="D4625">
        <v>1037022454355</v>
      </c>
      <c r="E4625">
        <v>1</v>
      </c>
      <c r="F4625">
        <v>6086942070</v>
      </c>
      <c r="G4625">
        <v>3028000000</v>
      </c>
      <c r="H4625" t="s">
        <v>40297</v>
      </c>
      <c r="I4625">
        <v>23757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41767</v>
      </c>
      <c r="D4626">
        <v>1037022454355</v>
      </c>
      <c r="E4626">
        <v>1</v>
      </c>
      <c r="F4626">
        <v>6085583077</v>
      </c>
      <c r="G4626">
        <v>3935000000</v>
      </c>
      <c r="H4626" t="s">
        <v>40297</v>
      </c>
      <c r="I4626">
        <v>23911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44288</v>
      </c>
      <c r="D4627">
        <v>1037022454355</v>
      </c>
      <c r="E4627">
        <v>1</v>
      </c>
      <c r="F4627">
        <v>6086942098</v>
      </c>
      <c r="G4627">
        <v>3151000000</v>
      </c>
      <c r="H4627" t="s">
        <v>40297</v>
      </c>
      <c r="I4627">
        <v>23915</v>
      </c>
      <c r="J4627">
        <v>1</v>
      </c>
      <c r="K4627">
        <v>1</v>
      </c>
    </row>
    <row r="4628" spans="1:11">
      <c r="A4628">
        <v>90</v>
      </c>
      <c r="B4628" t="b">
        <v>0</v>
      </c>
      <c r="C4628" t="s">
        <v>41922</v>
      </c>
      <c r="D4628">
        <v>1037022454355</v>
      </c>
      <c r="E4628">
        <v>1</v>
      </c>
      <c r="F4628">
        <v>6071821386</v>
      </c>
      <c r="G4628">
        <v>1300000000</v>
      </c>
      <c r="H4628" t="s">
        <v>40297</v>
      </c>
      <c r="I4628">
        <v>23953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42747</v>
      </c>
      <c r="D4629">
        <v>1037022454355</v>
      </c>
      <c r="E4629">
        <v>1</v>
      </c>
      <c r="F4629">
        <v>6077954376</v>
      </c>
      <c r="G4629">
        <v>1250000000</v>
      </c>
      <c r="H4629" t="s">
        <v>40297</v>
      </c>
      <c r="I4629">
        <v>23953</v>
      </c>
      <c r="J4629">
        <v>1</v>
      </c>
      <c r="K4629">
        <v>1</v>
      </c>
    </row>
    <row r="4630" spans="1:11">
      <c r="A4630">
        <v>90</v>
      </c>
      <c r="B4630" t="b">
        <v>0</v>
      </c>
      <c r="C4630" t="s">
        <v>41839</v>
      </c>
      <c r="D4630">
        <v>1037022454355</v>
      </c>
      <c r="E4630">
        <v>1</v>
      </c>
      <c r="F4630">
        <v>6068183671</v>
      </c>
      <c r="G4630">
        <v>65000000</v>
      </c>
      <c r="H4630" t="s">
        <v>40297</v>
      </c>
      <c r="I4630">
        <v>24283</v>
      </c>
      <c r="J4630">
        <v>3</v>
      </c>
      <c r="K4630">
        <v>3</v>
      </c>
    </row>
    <row r="4631" spans="1:11">
      <c r="A4631">
        <v>90</v>
      </c>
      <c r="B4631" t="b">
        <v>0</v>
      </c>
      <c r="C4631" t="s">
        <v>42291</v>
      </c>
      <c r="D4631">
        <v>1037022454355</v>
      </c>
      <c r="E4631">
        <v>1</v>
      </c>
      <c r="F4631">
        <v>6068514194</v>
      </c>
      <c r="G4631">
        <v>64000000</v>
      </c>
      <c r="H4631" t="s">
        <v>40297</v>
      </c>
      <c r="I4631">
        <v>24283</v>
      </c>
      <c r="J4631">
        <v>1</v>
      </c>
      <c r="K4631">
        <v>1</v>
      </c>
    </row>
    <row r="4632" spans="1:11">
      <c r="A4632">
        <v>90</v>
      </c>
      <c r="B4632" t="b">
        <v>0</v>
      </c>
      <c r="C4632" t="s">
        <v>43750</v>
      </c>
      <c r="D4632">
        <v>1037022454355</v>
      </c>
      <c r="E4632">
        <v>1</v>
      </c>
      <c r="F4632">
        <v>6069440670</v>
      </c>
      <c r="G4632">
        <v>59200000</v>
      </c>
      <c r="H4632" t="s">
        <v>40297</v>
      </c>
      <c r="I4632">
        <v>24283</v>
      </c>
      <c r="J4632">
        <v>2</v>
      </c>
      <c r="K4632">
        <v>3</v>
      </c>
    </row>
    <row r="4633" spans="1:11">
      <c r="A4633">
        <v>90</v>
      </c>
      <c r="B4633" t="b">
        <v>0</v>
      </c>
      <c r="C4633" t="s">
        <v>40489</v>
      </c>
      <c r="D4633">
        <v>1037022454355</v>
      </c>
      <c r="E4633">
        <v>1</v>
      </c>
      <c r="F4633">
        <v>6070011065</v>
      </c>
      <c r="G4633">
        <v>58000000</v>
      </c>
      <c r="H4633" t="s">
        <v>40297</v>
      </c>
      <c r="I4633">
        <v>24283</v>
      </c>
      <c r="J4633">
        <v>4</v>
      </c>
      <c r="K4633">
        <v>5</v>
      </c>
    </row>
    <row r="4634" spans="1:11">
      <c r="A4634">
        <v>90</v>
      </c>
      <c r="B4634" t="b">
        <v>0</v>
      </c>
      <c r="C4634" t="s">
        <v>44990</v>
      </c>
      <c r="D4634">
        <v>1037022454355</v>
      </c>
      <c r="E4634">
        <v>1</v>
      </c>
      <c r="F4634">
        <v>6072692112</v>
      </c>
      <c r="G4634">
        <v>57700000</v>
      </c>
      <c r="H4634" t="s">
        <v>40297</v>
      </c>
      <c r="I4634">
        <v>24283</v>
      </c>
      <c r="J4634">
        <v>2</v>
      </c>
      <c r="K4634">
        <v>3</v>
      </c>
    </row>
    <row r="4635" spans="1:11">
      <c r="A4635">
        <v>90</v>
      </c>
      <c r="B4635" t="b">
        <v>0</v>
      </c>
      <c r="C4635" t="s">
        <v>43983</v>
      </c>
      <c r="D4635">
        <v>1037022454355</v>
      </c>
      <c r="E4635">
        <v>1</v>
      </c>
      <c r="F4635">
        <v>6072915483</v>
      </c>
      <c r="G4635">
        <v>53500000</v>
      </c>
      <c r="H4635" t="s">
        <v>40297</v>
      </c>
      <c r="I4635">
        <v>24283</v>
      </c>
      <c r="J4635">
        <v>4</v>
      </c>
      <c r="K4635">
        <v>7</v>
      </c>
    </row>
    <row r="4636" spans="1:11">
      <c r="A4636">
        <v>90</v>
      </c>
      <c r="B4636" t="b">
        <v>0</v>
      </c>
      <c r="C4636" t="s">
        <v>44947</v>
      </c>
      <c r="D4636">
        <v>1037022454355</v>
      </c>
      <c r="E4636">
        <v>1</v>
      </c>
      <c r="F4636">
        <v>6073937024</v>
      </c>
      <c r="G4636">
        <v>53300000</v>
      </c>
      <c r="H4636" t="s">
        <v>40297</v>
      </c>
      <c r="I4636">
        <v>24283</v>
      </c>
      <c r="J4636">
        <v>1</v>
      </c>
      <c r="K4636">
        <v>1</v>
      </c>
    </row>
    <row r="4637" spans="1:11">
      <c r="A4637">
        <v>90</v>
      </c>
      <c r="B4637" t="b">
        <v>0</v>
      </c>
      <c r="C4637" t="s">
        <v>44443</v>
      </c>
      <c r="D4637">
        <v>1037022454355</v>
      </c>
      <c r="E4637">
        <v>1</v>
      </c>
      <c r="F4637">
        <v>6078587112</v>
      </c>
      <c r="G4637">
        <v>53060000</v>
      </c>
      <c r="H4637" t="s">
        <v>40297</v>
      </c>
      <c r="I4637">
        <v>24283</v>
      </c>
      <c r="J4637">
        <v>6</v>
      </c>
      <c r="K4637">
        <v>8</v>
      </c>
    </row>
    <row r="4638" spans="1:11">
      <c r="A4638">
        <v>90</v>
      </c>
      <c r="B4638" t="b">
        <v>0</v>
      </c>
      <c r="C4638" t="s">
        <v>41898</v>
      </c>
      <c r="D4638">
        <v>1037022454355</v>
      </c>
      <c r="E4638">
        <v>1</v>
      </c>
      <c r="F4638">
        <v>6067889077</v>
      </c>
      <c r="G4638">
        <v>48980000</v>
      </c>
      <c r="H4638" t="s">
        <v>40297</v>
      </c>
      <c r="I4638">
        <v>24283</v>
      </c>
      <c r="J4638">
        <v>8</v>
      </c>
      <c r="K4638">
        <v>8</v>
      </c>
    </row>
    <row r="4639" spans="1:11">
      <c r="A4639">
        <v>90</v>
      </c>
      <c r="B4639" t="b">
        <v>0</v>
      </c>
      <c r="C4639" t="s">
        <v>42788</v>
      </c>
      <c r="D4639">
        <v>1037022454355</v>
      </c>
      <c r="E4639">
        <v>1</v>
      </c>
      <c r="F4639">
        <v>6116602979</v>
      </c>
      <c r="G4639">
        <v>40000000</v>
      </c>
      <c r="H4639" t="s">
        <v>40297</v>
      </c>
      <c r="I4639">
        <v>24283</v>
      </c>
      <c r="J4639">
        <v>7</v>
      </c>
      <c r="K4639">
        <v>8</v>
      </c>
    </row>
    <row r="4640" spans="1:11">
      <c r="A4640">
        <v>90</v>
      </c>
      <c r="B4640" t="b">
        <v>0</v>
      </c>
      <c r="C4640" t="s">
        <v>46353</v>
      </c>
      <c r="D4640">
        <v>1037022454355</v>
      </c>
      <c r="E4640">
        <v>1</v>
      </c>
      <c r="F4640">
        <v>6126887830</v>
      </c>
      <c r="G4640">
        <v>38990000</v>
      </c>
      <c r="H4640" t="s">
        <v>40297</v>
      </c>
      <c r="I4640">
        <v>24283</v>
      </c>
      <c r="J4640">
        <v>1</v>
      </c>
      <c r="K4640">
        <v>1</v>
      </c>
    </row>
    <row r="4641" spans="1:11">
      <c r="A4641">
        <v>90</v>
      </c>
      <c r="B4641" t="b">
        <v>0</v>
      </c>
      <c r="C4641" t="s">
        <v>46358</v>
      </c>
      <c r="D4641">
        <v>1037022454355</v>
      </c>
      <c r="E4641">
        <v>1</v>
      </c>
      <c r="F4641">
        <v>6126888066</v>
      </c>
      <c r="G4641">
        <v>38990000</v>
      </c>
      <c r="H4641" t="s">
        <v>40297</v>
      </c>
      <c r="I4641">
        <v>24283</v>
      </c>
      <c r="J4641">
        <v>1</v>
      </c>
      <c r="K4641">
        <v>1</v>
      </c>
    </row>
    <row r="4642" spans="1:11">
      <c r="A4642">
        <v>90</v>
      </c>
      <c r="B4642" t="b">
        <v>0</v>
      </c>
      <c r="C4642" t="s">
        <v>46588</v>
      </c>
      <c r="D4642">
        <v>1037022454355</v>
      </c>
      <c r="E4642">
        <v>1</v>
      </c>
      <c r="F4642">
        <v>6129812845</v>
      </c>
      <c r="G4642">
        <v>38970000</v>
      </c>
      <c r="H4642" t="s">
        <v>40297</v>
      </c>
      <c r="I4642">
        <v>24283</v>
      </c>
      <c r="J4642">
        <v>1</v>
      </c>
      <c r="K4642">
        <v>1</v>
      </c>
    </row>
    <row r="4643" spans="1:11">
      <c r="A4643">
        <v>90</v>
      </c>
      <c r="B4643" t="b">
        <v>0</v>
      </c>
      <c r="C4643" t="s">
        <v>46989</v>
      </c>
      <c r="D4643">
        <v>1037022454355</v>
      </c>
      <c r="E4643">
        <v>1</v>
      </c>
      <c r="F4643">
        <v>6122154872</v>
      </c>
      <c r="G4643">
        <v>38960000</v>
      </c>
      <c r="H4643" t="s">
        <v>40297</v>
      </c>
      <c r="I4643">
        <v>24283</v>
      </c>
      <c r="J4643">
        <v>3</v>
      </c>
      <c r="K4643">
        <v>4</v>
      </c>
    </row>
    <row r="4644" spans="1:11">
      <c r="A4644">
        <v>90</v>
      </c>
      <c r="B4644" t="b">
        <v>0</v>
      </c>
      <c r="C4644" t="s">
        <v>47763</v>
      </c>
      <c r="D4644">
        <v>1037022454355</v>
      </c>
      <c r="E4644">
        <v>1</v>
      </c>
      <c r="F4644">
        <v>6129416554</v>
      </c>
      <c r="G4644">
        <v>8599000</v>
      </c>
      <c r="H4644" t="s">
        <v>40297</v>
      </c>
      <c r="I4644">
        <v>24305</v>
      </c>
      <c r="J4644">
        <v>11</v>
      </c>
      <c r="K4644">
        <v>15</v>
      </c>
    </row>
    <row r="4645" spans="1:11">
      <c r="A4645">
        <v>90</v>
      </c>
      <c r="B4645" t="b">
        <v>0</v>
      </c>
      <c r="C4645" t="s">
        <v>47612</v>
      </c>
      <c r="D4645">
        <v>1037022454355</v>
      </c>
      <c r="E4645">
        <v>1</v>
      </c>
      <c r="F4645">
        <v>6128811254</v>
      </c>
      <c r="G4645">
        <v>8598000</v>
      </c>
      <c r="H4645" t="s">
        <v>40297</v>
      </c>
      <c r="I4645">
        <v>24305</v>
      </c>
      <c r="J4645">
        <v>12</v>
      </c>
      <c r="K4645">
        <v>27</v>
      </c>
    </row>
    <row r="4646" spans="1:11">
      <c r="A4646">
        <v>90</v>
      </c>
      <c r="B4646" t="b">
        <v>0</v>
      </c>
      <c r="C4646" t="s">
        <v>42270</v>
      </c>
      <c r="D4646">
        <v>1037022454355</v>
      </c>
      <c r="E4646">
        <v>1</v>
      </c>
      <c r="F4646">
        <v>6084276780</v>
      </c>
      <c r="G4646">
        <v>3900000</v>
      </c>
      <c r="H4646" t="s">
        <v>40297</v>
      </c>
      <c r="I4646">
        <v>24348</v>
      </c>
      <c r="J4646">
        <v>1</v>
      </c>
      <c r="K4646">
        <v>1</v>
      </c>
    </row>
    <row r="4647" spans="1:11">
      <c r="A4647">
        <v>90</v>
      </c>
      <c r="B4647" t="b">
        <v>0</v>
      </c>
      <c r="C4647" t="s">
        <v>42917</v>
      </c>
      <c r="D4647">
        <v>1037022454355</v>
      </c>
      <c r="E4647">
        <v>1</v>
      </c>
      <c r="F4647">
        <v>6094732745</v>
      </c>
      <c r="G4647">
        <v>3866000</v>
      </c>
      <c r="H4647" t="s">
        <v>40297</v>
      </c>
      <c r="I4647">
        <v>24348</v>
      </c>
      <c r="J4647">
        <v>1</v>
      </c>
      <c r="K4647">
        <v>1</v>
      </c>
    </row>
    <row r="4648" spans="1:11">
      <c r="A4648">
        <v>90</v>
      </c>
      <c r="B4648" t="b">
        <v>0</v>
      </c>
      <c r="C4648" t="s">
        <v>42917</v>
      </c>
      <c r="D4648">
        <v>1037022454355</v>
      </c>
      <c r="E4648">
        <v>1</v>
      </c>
      <c r="F4648">
        <v>6094732746</v>
      </c>
      <c r="G4648">
        <v>3866000</v>
      </c>
      <c r="H4648" t="s">
        <v>40297</v>
      </c>
      <c r="I4648">
        <v>24348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42917</v>
      </c>
      <c r="D4649">
        <v>1037022454355</v>
      </c>
      <c r="E4649">
        <v>1</v>
      </c>
      <c r="F4649">
        <v>6094732747</v>
      </c>
      <c r="G4649">
        <v>3866000</v>
      </c>
      <c r="H4649" t="s">
        <v>40297</v>
      </c>
      <c r="I4649">
        <v>24348</v>
      </c>
      <c r="J4649">
        <v>1</v>
      </c>
      <c r="K4649">
        <v>1</v>
      </c>
    </row>
    <row r="4650" spans="1:11">
      <c r="A4650">
        <v>90</v>
      </c>
      <c r="B4650" t="b">
        <v>0</v>
      </c>
      <c r="C4650" t="s">
        <v>42917</v>
      </c>
      <c r="D4650">
        <v>1037022454355</v>
      </c>
      <c r="E4650">
        <v>1</v>
      </c>
      <c r="F4650">
        <v>6094732748</v>
      </c>
      <c r="G4650">
        <v>3866000</v>
      </c>
      <c r="H4650" t="s">
        <v>40297</v>
      </c>
      <c r="I4650">
        <v>24348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44803</v>
      </c>
      <c r="D4651">
        <v>1037022454355</v>
      </c>
      <c r="E4651">
        <v>1</v>
      </c>
      <c r="F4651">
        <v>6104967430</v>
      </c>
      <c r="G4651">
        <v>3450000</v>
      </c>
      <c r="H4651" t="s">
        <v>40297</v>
      </c>
      <c r="I4651">
        <v>24348</v>
      </c>
      <c r="J4651">
        <v>9</v>
      </c>
      <c r="K4651">
        <v>10</v>
      </c>
    </row>
    <row r="4652" spans="1:11">
      <c r="A4652">
        <v>90</v>
      </c>
      <c r="B4652" t="b">
        <v>0</v>
      </c>
      <c r="C4652" t="s">
        <v>40687</v>
      </c>
      <c r="D4652">
        <v>1037022454355</v>
      </c>
      <c r="E4652">
        <v>1</v>
      </c>
      <c r="F4652">
        <v>6106581415</v>
      </c>
      <c r="G4652">
        <v>3315000</v>
      </c>
      <c r="H4652" t="s">
        <v>40297</v>
      </c>
      <c r="I4652">
        <v>24348</v>
      </c>
      <c r="J4652">
        <v>1</v>
      </c>
      <c r="K4652">
        <v>1</v>
      </c>
    </row>
    <row r="4653" spans="1:11">
      <c r="A4653">
        <v>90</v>
      </c>
      <c r="B4653" t="b">
        <v>0</v>
      </c>
      <c r="C4653" t="s">
        <v>43627</v>
      </c>
      <c r="D4653">
        <v>1037022454355</v>
      </c>
      <c r="E4653">
        <v>1</v>
      </c>
      <c r="F4653">
        <v>6107713006</v>
      </c>
      <c r="G4653">
        <v>3299000</v>
      </c>
      <c r="H4653" t="s">
        <v>40297</v>
      </c>
      <c r="I4653">
        <v>24348</v>
      </c>
      <c r="J4653">
        <v>3</v>
      </c>
      <c r="K4653">
        <v>3</v>
      </c>
    </row>
    <row r="4654" spans="1:11">
      <c r="A4654">
        <v>90</v>
      </c>
      <c r="B4654" t="b">
        <v>0</v>
      </c>
      <c r="C4654" t="s">
        <v>42526</v>
      </c>
      <c r="D4654">
        <v>1037022454355</v>
      </c>
      <c r="E4654">
        <v>1</v>
      </c>
      <c r="F4654">
        <v>6097253344</v>
      </c>
      <c r="G4654">
        <v>3290000</v>
      </c>
      <c r="H4654" t="s">
        <v>40297</v>
      </c>
      <c r="I4654">
        <v>24348</v>
      </c>
      <c r="J4654">
        <v>3</v>
      </c>
      <c r="K4654">
        <v>5</v>
      </c>
    </row>
    <row r="4655" spans="1:11">
      <c r="A4655">
        <v>90</v>
      </c>
      <c r="B4655" t="b">
        <v>0</v>
      </c>
      <c r="C4655" t="s">
        <v>45151</v>
      </c>
      <c r="D4655">
        <v>1037022454355</v>
      </c>
      <c r="E4655">
        <v>1</v>
      </c>
      <c r="F4655">
        <v>6079639906</v>
      </c>
      <c r="G4655">
        <v>3289000</v>
      </c>
      <c r="H4655" t="s">
        <v>40297</v>
      </c>
      <c r="I4655">
        <v>24348</v>
      </c>
      <c r="J4655">
        <v>15</v>
      </c>
      <c r="K4655">
        <v>25</v>
      </c>
    </row>
    <row r="4656" spans="1:11">
      <c r="A4656">
        <v>90</v>
      </c>
      <c r="B4656" t="b">
        <v>0</v>
      </c>
      <c r="C4656" t="s">
        <v>43686</v>
      </c>
      <c r="D4656">
        <v>1037022454355</v>
      </c>
      <c r="E4656">
        <v>1</v>
      </c>
      <c r="F4656">
        <v>6122000184</v>
      </c>
      <c r="G4656">
        <v>3288000</v>
      </c>
      <c r="H4656" t="s">
        <v>40297</v>
      </c>
      <c r="I4656">
        <v>24348</v>
      </c>
      <c r="J4656">
        <v>1</v>
      </c>
      <c r="K4656">
        <v>4</v>
      </c>
    </row>
    <row r="4657" spans="1:11">
      <c r="A4657">
        <v>90</v>
      </c>
      <c r="B4657" t="b">
        <v>0</v>
      </c>
      <c r="C4657" t="s">
        <v>45300</v>
      </c>
      <c r="D4657">
        <v>1037022454355</v>
      </c>
      <c r="E4657">
        <v>1</v>
      </c>
      <c r="F4657">
        <v>6122534232</v>
      </c>
      <c r="G4657">
        <v>3287000</v>
      </c>
      <c r="H4657" t="s">
        <v>40297</v>
      </c>
      <c r="I4657">
        <v>24348</v>
      </c>
      <c r="J4657">
        <v>20</v>
      </c>
      <c r="K4657">
        <v>20</v>
      </c>
    </row>
    <row r="4658" spans="1:11">
      <c r="A4658">
        <v>90</v>
      </c>
      <c r="B4658" t="b">
        <v>0</v>
      </c>
      <c r="C4658" t="s">
        <v>41611</v>
      </c>
      <c r="D4658">
        <v>1037022454355</v>
      </c>
      <c r="E4658">
        <v>1</v>
      </c>
      <c r="F4658">
        <v>6092496284</v>
      </c>
      <c r="G4658">
        <v>3284000</v>
      </c>
      <c r="H4658" t="s">
        <v>40297</v>
      </c>
      <c r="I4658">
        <v>24348</v>
      </c>
      <c r="J4658">
        <v>7</v>
      </c>
      <c r="K4658">
        <v>40</v>
      </c>
    </row>
    <row r="4659" spans="1:11">
      <c r="A4659">
        <v>90</v>
      </c>
      <c r="B4659" t="b">
        <v>0</v>
      </c>
      <c r="C4659" t="s">
        <v>45981</v>
      </c>
      <c r="D4659">
        <v>1037022454355</v>
      </c>
      <c r="E4659">
        <v>1</v>
      </c>
      <c r="F4659">
        <v>6123070533</v>
      </c>
      <c r="G4659">
        <v>3283000</v>
      </c>
      <c r="H4659" t="s">
        <v>40297</v>
      </c>
      <c r="I4659">
        <v>24348</v>
      </c>
      <c r="J4659">
        <v>5</v>
      </c>
      <c r="K4659">
        <v>10</v>
      </c>
    </row>
    <row r="4660" spans="1:11">
      <c r="A4660">
        <v>90</v>
      </c>
      <c r="B4660" t="b">
        <v>0</v>
      </c>
      <c r="C4660" t="s">
        <v>42219</v>
      </c>
      <c r="D4660">
        <v>1037022454355</v>
      </c>
      <c r="E4660">
        <v>1</v>
      </c>
      <c r="F4660">
        <v>6094629807</v>
      </c>
      <c r="G4660">
        <v>990000</v>
      </c>
      <c r="H4660" t="s">
        <v>40297</v>
      </c>
      <c r="I4660">
        <v>24395</v>
      </c>
      <c r="J4660">
        <v>40</v>
      </c>
      <c r="K4660">
        <v>42</v>
      </c>
    </row>
    <row r="4661" spans="1:11">
      <c r="A4661">
        <v>90</v>
      </c>
      <c r="B4661" t="b">
        <v>0</v>
      </c>
      <c r="C4661" t="s">
        <v>46304</v>
      </c>
      <c r="D4661">
        <v>1037022454355</v>
      </c>
      <c r="E4661">
        <v>1</v>
      </c>
      <c r="F4661">
        <v>6122756961</v>
      </c>
      <c r="G4661">
        <v>695300</v>
      </c>
      <c r="H4661" t="s">
        <v>40297</v>
      </c>
      <c r="I4661">
        <v>24395</v>
      </c>
      <c r="J4661">
        <v>9</v>
      </c>
      <c r="K4661">
        <v>11</v>
      </c>
    </row>
    <row r="4662" spans="1:11">
      <c r="A4662">
        <v>90</v>
      </c>
      <c r="B4662" t="b">
        <v>0</v>
      </c>
      <c r="C4662" t="s">
        <v>47487</v>
      </c>
      <c r="D4662">
        <v>1037022454355</v>
      </c>
      <c r="E4662">
        <v>1</v>
      </c>
      <c r="F4662">
        <v>6126067442</v>
      </c>
      <c r="G4662">
        <v>694800</v>
      </c>
      <c r="H4662" t="s">
        <v>40297</v>
      </c>
      <c r="I4662">
        <v>24395</v>
      </c>
      <c r="J4662">
        <v>11</v>
      </c>
      <c r="K4662">
        <v>12</v>
      </c>
    </row>
    <row r="4663" spans="1:11">
      <c r="A4663">
        <v>30</v>
      </c>
      <c r="B4663" t="b">
        <v>0</v>
      </c>
      <c r="C4663" t="s">
        <v>47208</v>
      </c>
      <c r="D4663">
        <v>1037022454355</v>
      </c>
      <c r="E4663">
        <v>1</v>
      </c>
      <c r="F4663">
        <v>6099419861</v>
      </c>
      <c r="G4663">
        <v>694000</v>
      </c>
      <c r="H4663" t="s">
        <v>40297</v>
      </c>
      <c r="I4663">
        <v>24395</v>
      </c>
      <c r="J4663">
        <v>9</v>
      </c>
      <c r="K4663">
        <v>20</v>
      </c>
    </row>
    <row r="4664" spans="1:11">
      <c r="A4664">
        <v>90</v>
      </c>
      <c r="B4664" t="b">
        <v>0</v>
      </c>
      <c r="C4664" t="s">
        <v>46702</v>
      </c>
      <c r="D4664">
        <v>1037022454355</v>
      </c>
      <c r="E4664">
        <v>1</v>
      </c>
      <c r="F4664">
        <v>6125129528</v>
      </c>
      <c r="G4664">
        <v>693900</v>
      </c>
      <c r="H4664" t="s">
        <v>40297</v>
      </c>
      <c r="I4664">
        <v>24395</v>
      </c>
      <c r="J4664">
        <v>1</v>
      </c>
      <c r="K4664">
        <v>7</v>
      </c>
    </row>
    <row r="4665" spans="1:11">
      <c r="A4665">
        <v>90</v>
      </c>
      <c r="B4665" t="b">
        <v>0</v>
      </c>
      <c r="C4665" t="s">
        <v>40892</v>
      </c>
      <c r="D4665">
        <v>1037022454355</v>
      </c>
      <c r="E4665">
        <v>1</v>
      </c>
      <c r="F4665">
        <v>6097767935</v>
      </c>
      <c r="G4665">
        <v>1798000</v>
      </c>
      <c r="H4665" t="s">
        <v>40297</v>
      </c>
      <c r="I4665">
        <v>24417</v>
      </c>
      <c r="J4665">
        <v>20</v>
      </c>
      <c r="K4665">
        <v>20</v>
      </c>
    </row>
    <row r="4666" spans="1:11">
      <c r="A4666">
        <v>90</v>
      </c>
      <c r="B4666" t="b">
        <v>0</v>
      </c>
      <c r="C4666" t="s">
        <v>41834</v>
      </c>
      <c r="D4666">
        <v>1037022454355</v>
      </c>
      <c r="E4666">
        <v>1</v>
      </c>
      <c r="F4666">
        <v>6069690989</v>
      </c>
      <c r="G4666">
        <v>1750000</v>
      </c>
      <c r="H4666" t="s">
        <v>40297</v>
      </c>
      <c r="I4666">
        <v>24417</v>
      </c>
      <c r="J4666">
        <v>10</v>
      </c>
      <c r="K4666">
        <v>20</v>
      </c>
    </row>
    <row r="4667" spans="1:11">
      <c r="A4667">
        <v>90</v>
      </c>
      <c r="B4667" t="b">
        <v>0</v>
      </c>
      <c r="C4667" t="s">
        <v>42100</v>
      </c>
      <c r="D4667">
        <v>1037022454355</v>
      </c>
      <c r="E4667">
        <v>1</v>
      </c>
      <c r="F4667">
        <v>6094629094</v>
      </c>
      <c r="G4667">
        <v>1745000</v>
      </c>
      <c r="H4667" t="s">
        <v>40297</v>
      </c>
      <c r="I4667">
        <v>24417</v>
      </c>
      <c r="J4667">
        <v>36</v>
      </c>
      <c r="K4667">
        <v>44</v>
      </c>
    </row>
    <row r="4668" spans="1:11">
      <c r="A4668">
        <v>90</v>
      </c>
      <c r="B4668" t="b">
        <v>0</v>
      </c>
      <c r="C4668" t="s">
        <v>45034</v>
      </c>
      <c r="D4668">
        <v>1037022454355</v>
      </c>
      <c r="E4668">
        <v>1</v>
      </c>
      <c r="F4668">
        <v>6112374441</v>
      </c>
      <c r="G4668">
        <v>1735000</v>
      </c>
      <c r="H4668" t="s">
        <v>40297</v>
      </c>
      <c r="I4668">
        <v>24417</v>
      </c>
      <c r="J4668">
        <v>5</v>
      </c>
      <c r="K4668">
        <v>11</v>
      </c>
    </row>
    <row r="4669" spans="1:11">
      <c r="A4669">
        <v>90</v>
      </c>
      <c r="B4669" t="b">
        <v>0</v>
      </c>
      <c r="C4669" t="s">
        <v>45490</v>
      </c>
      <c r="D4669">
        <v>1037022454355</v>
      </c>
      <c r="E4669">
        <v>1</v>
      </c>
      <c r="F4669">
        <v>6115988045</v>
      </c>
      <c r="G4669">
        <v>1734000</v>
      </c>
      <c r="H4669" t="s">
        <v>40297</v>
      </c>
      <c r="I4669">
        <v>24417</v>
      </c>
      <c r="J4669">
        <v>25</v>
      </c>
      <c r="K4669">
        <v>25</v>
      </c>
    </row>
    <row r="4670" spans="1:11">
      <c r="A4670">
        <v>90</v>
      </c>
      <c r="B4670" t="b">
        <v>0</v>
      </c>
      <c r="C4670" t="s">
        <v>40445</v>
      </c>
      <c r="D4670">
        <v>1037022454355</v>
      </c>
      <c r="E4670">
        <v>1</v>
      </c>
      <c r="F4670">
        <v>6116246483</v>
      </c>
      <c r="G4670">
        <v>1733000</v>
      </c>
      <c r="H4670" t="s">
        <v>40297</v>
      </c>
      <c r="I4670">
        <v>24417</v>
      </c>
      <c r="J4670">
        <v>36</v>
      </c>
      <c r="K4670">
        <v>40</v>
      </c>
    </row>
    <row r="4671" spans="1:11">
      <c r="A4671">
        <v>90</v>
      </c>
      <c r="B4671" t="b">
        <v>0</v>
      </c>
      <c r="C4671" t="s">
        <v>41343</v>
      </c>
      <c r="D4671">
        <v>1037022454355</v>
      </c>
      <c r="E4671">
        <v>1</v>
      </c>
      <c r="F4671">
        <v>6123515538</v>
      </c>
      <c r="G4671">
        <v>1731000</v>
      </c>
      <c r="H4671" t="s">
        <v>40297</v>
      </c>
      <c r="I4671">
        <v>24417</v>
      </c>
      <c r="J4671">
        <v>2</v>
      </c>
      <c r="K4671">
        <v>2</v>
      </c>
    </row>
    <row r="4672" spans="1:11">
      <c r="A4672">
        <v>90</v>
      </c>
      <c r="B4672" t="b">
        <v>0</v>
      </c>
      <c r="C4672" t="s">
        <v>43574</v>
      </c>
      <c r="D4672">
        <v>1037022454355</v>
      </c>
      <c r="E4672">
        <v>1</v>
      </c>
      <c r="F4672">
        <v>6105746582</v>
      </c>
      <c r="G4672">
        <v>1729000</v>
      </c>
      <c r="H4672" t="s">
        <v>40297</v>
      </c>
      <c r="I4672">
        <v>24417</v>
      </c>
      <c r="J4672">
        <v>51</v>
      </c>
      <c r="K4672">
        <v>60</v>
      </c>
    </row>
    <row r="4673" spans="1:11">
      <c r="A4673">
        <v>90</v>
      </c>
      <c r="B4673" t="b">
        <v>0</v>
      </c>
      <c r="C4673" t="s">
        <v>45988</v>
      </c>
      <c r="D4673">
        <v>1037022454355</v>
      </c>
      <c r="E4673">
        <v>1</v>
      </c>
      <c r="F4673">
        <v>6127461733</v>
      </c>
      <c r="G4673">
        <v>1699000</v>
      </c>
      <c r="H4673" t="s">
        <v>40297</v>
      </c>
      <c r="I4673">
        <v>24417</v>
      </c>
      <c r="J4673">
        <v>14</v>
      </c>
      <c r="K4673">
        <v>18</v>
      </c>
    </row>
    <row r="4674" spans="1:11">
      <c r="A4674">
        <v>90</v>
      </c>
      <c r="B4674" t="b">
        <v>0</v>
      </c>
      <c r="C4674" t="s">
        <v>47510</v>
      </c>
      <c r="D4674">
        <v>1037022454355</v>
      </c>
      <c r="E4674">
        <v>1</v>
      </c>
      <c r="F4674">
        <v>6125969674</v>
      </c>
      <c r="G4674">
        <v>1696000</v>
      </c>
      <c r="H4674" t="s">
        <v>40297</v>
      </c>
      <c r="I4674">
        <v>24417</v>
      </c>
      <c r="J4674">
        <v>1</v>
      </c>
      <c r="K4674">
        <v>21</v>
      </c>
    </row>
    <row r="4675" spans="1:11">
      <c r="A4675">
        <v>90</v>
      </c>
      <c r="B4675" t="b">
        <v>0</v>
      </c>
      <c r="C4675" t="s">
        <v>43310</v>
      </c>
      <c r="D4675">
        <v>1037022454355</v>
      </c>
      <c r="E4675">
        <v>1</v>
      </c>
      <c r="F4675">
        <v>6069405411</v>
      </c>
      <c r="G4675">
        <v>2112000</v>
      </c>
      <c r="H4675" t="s">
        <v>40297</v>
      </c>
      <c r="I4675">
        <v>24427</v>
      </c>
      <c r="J4675">
        <v>17</v>
      </c>
      <c r="K4675">
        <v>19</v>
      </c>
    </row>
    <row r="4676" spans="1:11">
      <c r="A4676">
        <v>90</v>
      </c>
      <c r="B4676" t="b">
        <v>0</v>
      </c>
      <c r="C4676" t="s">
        <v>40785</v>
      </c>
      <c r="D4676">
        <v>1037022454355</v>
      </c>
      <c r="E4676">
        <v>1</v>
      </c>
      <c r="F4676">
        <v>6068538297</v>
      </c>
      <c r="G4676">
        <v>2109000</v>
      </c>
      <c r="H4676" t="s">
        <v>40297</v>
      </c>
      <c r="I4676">
        <v>24427</v>
      </c>
      <c r="J4676">
        <v>13</v>
      </c>
      <c r="K4676">
        <v>14</v>
      </c>
    </row>
    <row r="4677" spans="1:11">
      <c r="A4677">
        <v>90</v>
      </c>
      <c r="B4677" t="b">
        <v>0</v>
      </c>
      <c r="C4677" t="s">
        <v>42288</v>
      </c>
      <c r="D4677">
        <v>1037022454355</v>
      </c>
      <c r="E4677">
        <v>1</v>
      </c>
      <c r="F4677">
        <v>6113766791</v>
      </c>
      <c r="G4677">
        <v>1978000</v>
      </c>
      <c r="H4677" t="s">
        <v>40297</v>
      </c>
      <c r="I4677">
        <v>24427</v>
      </c>
      <c r="J4677">
        <v>3</v>
      </c>
      <c r="K4677">
        <v>3</v>
      </c>
    </row>
    <row r="4678" spans="1:11">
      <c r="A4678">
        <v>90</v>
      </c>
      <c r="B4678" t="b">
        <v>0</v>
      </c>
      <c r="C4678" t="s">
        <v>43027</v>
      </c>
      <c r="D4678">
        <v>1037022454355</v>
      </c>
      <c r="E4678">
        <v>1</v>
      </c>
      <c r="F4678">
        <v>6114885749</v>
      </c>
      <c r="G4678">
        <v>1977000</v>
      </c>
      <c r="H4678" t="s">
        <v>40297</v>
      </c>
      <c r="I4678">
        <v>24427</v>
      </c>
      <c r="J4678">
        <v>19</v>
      </c>
      <c r="K4678">
        <v>25</v>
      </c>
    </row>
    <row r="4679" spans="1:11">
      <c r="A4679">
        <v>90</v>
      </c>
      <c r="B4679" t="b">
        <v>0</v>
      </c>
      <c r="C4679" t="s">
        <v>42420</v>
      </c>
      <c r="D4679">
        <v>1037022454355</v>
      </c>
      <c r="E4679">
        <v>1</v>
      </c>
      <c r="F4679">
        <v>6115766442</v>
      </c>
      <c r="G4679">
        <v>1976000</v>
      </c>
      <c r="H4679" t="s">
        <v>40297</v>
      </c>
      <c r="I4679">
        <v>24427</v>
      </c>
      <c r="J4679">
        <v>27</v>
      </c>
      <c r="K4679">
        <v>40</v>
      </c>
    </row>
    <row r="4680" spans="1:11">
      <c r="A4680">
        <v>90</v>
      </c>
      <c r="B4680" t="b">
        <v>0</v>
      </c>
      <c r="C4680" t="s">
        <v>46587</v>
      </c>
      <c r="D4680">
        <v>1037022454355</v>
      </c>
      <c r="E4680">
        <v>1</v>
      </c>
      <c r="F4680">
        <v>6131090743</v>
      </c>
      <c r="G4680">
        <v>1950000</v>
      </c>
      <c r="H4680" t="s">
        <v>40297</v>
      </c>
      <c r="I4680">
        <v>24427</v>
      </c>
      <c r="J4680">
        <v>1</v>
      </c>
      <c r="K4680">
        <v>1</v>
      </c>
    </row>
    <row r="4681" spans="1:11">
      <c r="A4681">
        <v>90</v>
      </c>
      <c r="B4681" t="b">
        <v>0</v>
      </c>
      <c r="C4681" t="s">
        <v>45986</v>
      </c>
      <c r="D4681">
        <v>1037022454355</v>
      </c>
      <c r="E4681">
        <v>1</v>
      </c>
      <c r="F4681">
        <v>6127461627</v>
      </c>
      <c r="G4681">
        <v>1949000</v>
      </c>
      <c r="H4681" t="s">
        <v>40297</v>
      </c>
      <c r="I4681">
        <v>24427</v>
      </c>
      <c r="J4681">
        <v>8</v>
      </c>
      <c r="K4681">
        <v>12</v>
      </c>
    </row>
    <row r="4682" spans="1:11">
      <c r="A4682">
        <v>90</v>
      </c>
      <c r="B4682" t="b">
        <v>0</v>
      </c>
      <c r="C4682" t="s">
        <v>46350</v>
      </c>
      <c r="D4682">
        <v>1037022454355</v>
      </c>
      <c r="E4682">
        <v>1</v>
      </c>
      <c r="F4682">
        <v>6125970106</v>
      </c>
      <c r="G4682">
        <v>1947000</v>
      </c>
      <c r="H4682" t="s">
        <v>40297</v>
      </c>
      <c r="I4682">
        <v>24427</v>
      </c>
      <c r="J4682">
        <v>18</v>
      </c>
      <c r="K4682">
        <v>35</v>
      </c>
    </row>
    <row r="4683" spans="1:11">
      <c r="A4683">
        <v>90</v>
      </c>
      <c r="B4683" t="b">
        <v>0</v>
      </c>
      <c r="C4683" t="s">
        <v>47074</v>
      </c>
      <c r="D4683">
        <v>1037022454355</v>
      </c>
      <c r="E4683">
        <v>1</v>
      </c>
      <c r="F4683">
        <v>6128448261</v>
      </c>
      <c r="G4683">
        <v>1946000</v>
      </c>
      <c r="H4683" t="s">
        <v>40297</v>
      </c>
      <c r="I4683">
        <v>24427</v>
      </c>
      <c r="J4683">
        <v>3</v>
      </c>
      <c r="K4683">
        <v>10</v>
      </c>
    </row>
    <row r="4684" spans="1:11">
      <c r="A4684">
        <v>90</v>
      </c>
      <c r="B4684" t="b">
        <v>0</v>
      </c>
      <c r="C4684" t="s">
        <v>47427</v>
      </c>
      <c r="D4684">
        <v>1037022454355</v>
      </c>
      <c r="E4684">
        <v>1</v>
      </c>
      <c r="F4684">
        <v>6122788863</v>
      </c>
      <c r="G4684">
        <v>1945000</v>
      </c>
      <c r="H4684" t="s">
        <v>40297</v>
      </c>
      <c r="I4684">
        <v>24427</v>
      </c>
      <c r="J4684">
        <v>14</v>
      </c>
      <c r="K4684">
        <v>25</v>
      </c>
    </row>
    <row r="4685" spans="1:11">
      <c r="A4685">
        <v>90</v>
      </c>
      <c r="B4685" t="b">
        <v>0</v>
      </c>
      <c r="C4685" t="s">
        <v>41262</v>
      </c>
      <c r="D4685">
        <v>1037022454355</v>
      </c>
      <c r="E4685">
        <v>1</v>
      </c>
      <c r="F4685">
        <v>6075127268</v>
      </c>
      <c r="G4685">
        <v>1475000</v>
      </c>
      <c r="H4685" t="s">
        <v>40297</v>
      </c>
      <c r="I4685">
        <v>24438</v>
      </c>
      <c r="J4685">
        <v>30</v>
      </c>
      <c r="K4685">
        <v>30</v>
      </c>
    </row>
    <row r="4686" spans="1:11">
      <c r="A4686">
        <v>90</v>
      </c>
      <c r="B4686" t="b">
        <v>0</v>
      </c>
      <c r="C4686" t="s">
        <v>41885</v>
      </c>
      <c r="D4686">
        <v>1037022454355</v>
      </c>
      <c r="E4686">
        <v>1</v>
      </c>
      <c r="F4686">
        <v>6069691248</v>
      </c>
      <c r="G4686">
        <v>1382000</v>
      </c>
      <c r="H4686" t="s">
        <v>40297</v>
      </c>
      <c r="I4686">
        <v>24438</v>
      </c>
      <c r="J4686">
        <v>10</v>
      </c>
      <c r="K4686">
        <v>20</v>
      </c>
    </row>
    <row r="4687" spans="1:11">
      <c r="A4687">
        <v>90</v>
      </c>
      <c r="B4687" t="b">
        <v>0</v>
      </c>
      <c r="C4687" t="s">
        <v>45188</v>
      </c>
      <c r="D4687">
        <v>1037022454355</v>
      </c>
      <c r="E4687">
        <v>1</v>
      </c>
      <c r="F4687">
        <v>6067876407</v>
      </c>
      <c r="G4687">
        <v>1239000</v>
      </c>
      <c r="H4687" t="s">
        <v>40297</v>
      </c>
      <c r="I4687">
        <v>24438</v>
      </c>
      <c r="J4687">
        <v>3</v>
      </c>
      <c r="K4687">
        <v>9</v>
      </c>
    </row>
    <row r="4688" spans="1:11">
      <c r="A4688">
        <v>90</v>
      </c>
      <c r="B4688" t="b">
        <v>0</v>
      </c>
      <c r="C4688" t="s">
        <v>42662</v>
      </c>
      <c r="D4688">
        <v>1037022454355</v>
      </c>
      <c r="E4688">
        <v>1</v>
      </c>
      <c r="F4688">
        <v>6107969294</v>
      </c>
      <c r="G4688">
        <v>950000</v>
      </c>
      <c r="H4688" t="s">
        <v>40297</v>
      </c>
      <c r="I4688">
        <v>24438</v>
      </c>
      <c r="J4688">
        <v>29</v>
      </c>
      <c r="K4688">
        <v>38</v>
      </c>
    </row>
    <row r="4689" spans="1:11">
      <c r="A4689">
        <v>90</v>
      </c>
      <c r="B4689" t="b">
        <v>0</v>
      </c>
      <c r="C4689" t="s">
        <v>44964</v>
      </c>
      <c r="D4689">
        <v>1037022454355</v>
      </c>
      <c r="E4689">
        <v>1</v>
      </c>
      <c r="F4689">
        <v>6074887407</v>
      </c>
      <c r="G4689">
        <v>949700</v>
      </c>
      <c r="H4689" t="s">
        <v>40297</v>
      </c>
      <c r="I4689">
        <v>24438</v>
      </c>
      <c r="J4689">
        <v>13</v>
      </c>
      <c r="K4689">
        <v>13</v>
      </c>
    </row>
    <row r="4690" spans="1:11">
      <c r="A4690">
        <v>90</v>
      </c>
      <c r="B4690" t="b">
        <v>0</v>
      </c>
      <c r="C4690" t="s">
        <v>42332</v>
      </c>
      <c r="D4690">
        <v>1037022454355</v>
      </c>
      <c r="E4690">
        <v>1</v>
      </c>
      <c r="F4690">
        <v>6094630534</v>
      </c>
      <c r="G4690">
        <v>949100</v>
      </c>
      <c r="H4690" t="s">
        <v>40297</v>
      </c>
      <c r="I4690">
        <v>24438</v>
      </c>
      <c r="J4690">
        <v>11</v>
      </c>
      <c r="K4690">
        <v>13</v>
      </c>
    </row>
    <row r="4691" spans="1:11">
      <c r="A4691">
        <v>90</v>
      </c>
      <c r="B4691" t="b">
        <v>0</v>
      </c>
      <c r="C4691" t="s">
        <v>45079</v>
      </c>
      <c r="D4691">
        <v>1037022454355</v>
      </c>
      <c r="E4691">
        <v>1</v>
      </c>
      <c r="F4691">
        <v>6118731687</v>
      </c>
      <c r="G4691">
        <v>948800</v>
      </c>
      <c r="H4691" t="s">
        <v>40297</v>
      </c>
      <c r="I4691">
        <v>24438</v>
      </c>
      <c r="J4691">
        <v>2</v>
      </c>
      <c r="K4691">
        <v>5</v>
      </c>
    </row>
    <row r="4692" spans="1:11">
      <c r="A4692">
        <v>90</v>
      </c>
      <c r="B4692" t="b">
        <v>0</v>
      </c>
      <c r="C4692" t="s">
        <v>41740</v>
      </c>
      <c r="D4692">
        <v>1037022454355</v>
      </c>
      <c r="E4692">
        <v>1</v>
      </c>
      <c r="F4692">
        <v>6119956516</v>
      </c>
      <c r="G4692">
        <v>948700</v>
      </c>
      <c r="H4692" t="s">
        <v>40297</v>
      </c>
      <c r="I4692">
        <v>24438</v>
      </c>
      <c r="J4692">
        <v>3</v>
      </c>
      <c r="K4692">
        <v>6</v>
      </c>
    </row>
    <row r="4693" spans="1:11">
      <c r="A4693">
        <v>90</v>
      </c>
      <c r="B4693" t="b">
        <v>0</v>
      </c>
      <c r="C4693" t="s">
        <v>40841</v>
      </c>
      <c r="D4693">
        <v>1037022454355</v>
      </c>
      <c r="E4693">
        <v>1</v>
      </c>
      <c r="F4693">
        <v>6095170767</v>
      </c>
      <c r="G4693">
        <v>947000</v>
      </c>
      <c r="H4693" t="s">
        <v>40297</v>
      </c>
      <c r="I4693">
        <v>24438</v>
      </c>
      <c r="J4693">
        <v>2</v>
      </c>
      <c r="K4693">
        <v>32</v>
      </c>
    </row>
    <row r="4694" spans="1:11">
      <c r="A4694">
        <v>90</v>
      </c>
      <c r="B4694" t="b">
        <v>0</v>
      </c>
      <c r="C4694" t="s">
        <v>45073</v>
      </c>
      <c r="D4694">
        <v>1037022454355</v>
      </c>
      <c r="E4694">
        <v>1</v>
      </c>
      <c r="F4694">
        <v>6123515789</v>
      </c>
      <c r="G4694">
        <v>946800</v>
      </c>
      <c r="H4694" t="s">
        <v>40297</v>
      </c>
      <c r="I4694">
        <v>24438</v>
      </c>
      <c r="J4694">
        <v>3</v>
      </c>
      <c r="K4694">
        <v>6</v>
      </c>
    </row>
    <row r="4695" spans="1:11">
      <c r="A4695">
        <v>90</v>
      </c>
      <c r="B4695" t="b">
        <v>0</v>
      </c>
      <c r="C4695" t="s">
        <v>45940</v>
      </c>
      <c r="D4695">
        <v>1037022454355</v>
      </c>
      <c r="E4695">
        <v>1</v>
      </c>
      <c r="F4695">
        <v>6128540801</v>
      </c>
      <c r="G4695">
        <v>946600</v>
      </c>
      <c r="H4695" t="s">
        <v>40297</v>
      </c>
      <c r="I4695">
        <v>24438</v>
      </c>
      <c r="J4695">
        <v>2</v>
      </c>
      <c r="K4695">
        <v>2</v>
      </c>
    </row>
    <row r="4696" spans="1:11">
      <c r="A4696">
        <v>30</v>
      </c>
      <c r="B4696" t="b">
        <v>0</v>
      </c>
      <c r="C4696" t="s">
        <v>47527</v>
      </c>
      <c r="D4696">
        <v>1037022454355</v>
      </c>
      <c r="E4696">
        <v>1</v>
      </c>
      <c r="F4696">
        <v>6130229940</v>
      </c>
      <c r="G4696">
        <v>940300</v>
      </c>
      <c r="H4696" t="s">
        <v>40297</v>
      </c>
      <c r="I4696">
        <v>24438</v>
      </c>
      <c r="J4696">
        <v>1</v>
      </c>
      <c r="K4696">
        <v>1</v>
      </c>
    </row>
    <row r="4697" spans="1:11">
      <c r="A4697">
        <v>90</v>
      </c>
      <c r="B4697" t="b">
        <v>0</v>
      </c>
      <c r="C4697" t="s">
        <v>47396</v>
      </c>
      <c r="D4697">
        <v>1037022454355</v>
      </c>
      <c r="E4697">
        <v>1</v>
      </c>
      <c r="F4697">
        <v>6067705155</v>
      </c>
      <c r="G4697">
        <v>940000</v>
      </c>
      <c r="H4697" t="s">
        <v>40297</v>
      </c>
      <c r="I4697">
        <v>24438</v>
      </c>
      <c r="J4697">
        <v>6</v>
      </c>
      <c r="K4697">
        <v>25</v>
      </c>
    </row>
    <row r="4698" spans="1:11">
      <c r="A4698">
        <v>90</v>
      </c>
      <c r="B4698" t="b">
        <v>0</v>
      </c>
      <c r="C4698" t="s">
        <v>47481</v>
      </c>
      <c r="D4698">
        <v>1037022454355</v>
      </c>
      <c r="E4698">
        <v>1</v>
      </c>
      <c r="F4698">
        <v>6126821011</v>
      </c>
      <c r="G4698">
        <v>939900</v>
      </c>
      <c r="H4698" t="s">
        <v>40297</v>
      </c>
      <c r="I4698">
        <v>24438</v>
      </c>
      <c r="J4698">
        <v>6</v>
      </c>
      <c r="K4698">
        <v>20</v>
      </c>
    </row>
    <row r="4699" spans="1:11">
      <c r="A4699">
        <v>90</v>
      </c>
      <c r="B4699" t="b">
        <v>0</v>
      </c>
      <c r="C4699" t="s">
        <v>44764</v>
      </c>
      <c r="D4699">
        <v>1037022454355</v>
      </c>
      <c r="E4699">
        <v>1</v>
      </c>
      <c r="F4699">
        <v>6067873834</v>
      </c>
      <c r="G4699">
        <v>2318000</v>
      </c>
      <c r="H4699" t="s">
        <v>40297</v>
      </c>
      <c r="I4699">
        <v>24443</v>
      </c>
      <c r="J4699">
        <v>2</v>
      </c>
      <c r="K4699">
        <v>18</v>
      </c>
    </row>
    <row r="4700" spans="1:11">
      <c r="A4700">
        <v>90</v>
      </c>
      <c r="B4700" t="b">
        <v>0</v>
      </c>
      <c r="C4700" t="s">
        <v>41174</v>
      </c>
      <c r="D4700">
        <v>1037022454355</v>
      </c>
      <c r="E4700">
        <v>1</v>
      </c>
      <c r="F4700">
        <v>6088659993</v>
      </c>
      <c r="G4700">
        <v>2315000</v>
      </c>
      <c r="H4700" t="s">
        <v>40297</v>
      </c>
      <c r="I4700">
        <v>24443</v>
      </c>
      <c r="J4700">
        <v>6</v>
      </c>
      <c r="K4700">
        <v>7</v>
      </c>
    </row>
    <row r="4701" spans="1:11">
      <c r="A4701">
        <v>90</v>
      </c>
      <c r="B4701" t="b">
        <v>0</v>
      </c>
      <c r="C4701" t="s">
        <v>45884</v>
      </c>
      <c r="D4701">
        <v>1037022454355</v>
      </c>
      <c r="E4701">
        <v>1</v>
      </c>
      <c r="F4701">
        <v>6126133607</v>
      </c>
      <c r="G4701">
        <v>2314000</v>
      </c>
      <c r="H4701" t="s">
        <v>40297</v>
      </c>
      <c r="I4701">
        <v>24443</v>
      </c>
      <c r="J4701">
        <v>2</v>
      </c>
      <c r="K4701">
        <v>15</v>
      </c>
    </row>
    <row r="4702" spans="1:11">
      <c r="A4702">
        <v>30</v>
      </c>
      <c r="B4702" t="b">
        <v>0</v>
      </c>
      <c r="C4702" t="s">
        <v>47135</v>
      </c>
      <c r="D4702">
        <v>1037022454355</v>
      </c>
      <c r="E4702">
        <v>1</v>
      </c>
      <c r="F4702">
        <v>6129367762</v>
      </c>
      <c r="G4702">
        <v>2311000</v>
      </c>
      <c r="H4702" t="s">
        <v>40297</v>
      </c>
      <c r="I4702">
        <v>24443</v>
      </c>
      <c r="J4702">
        <v>2</v>
      </c>
      <c r="K4702">
        <v>2</v>
      </c>
    </row>
    <row r="4703" spans="1:11">
      <c r="A4703">
        <v>90</v>
      </c>
      <c r="B4703" t="b">
        <v>0</v>
      </c>
      <c r="C4703" t="s">
        <v>47363</v>
      </c>
      <c r="D4703">
        <v>1037022454355</v>
      </c>
      <c r="E4703">
        <v>1</v>
      </c>
      <c r="F4703">
        <v>6067737123</v>
      </c>
      <c r="G4703">
        <v>2310000</v>
      </c>
      <c r="H4703" t="s">
        <v>40297</v>
      </c>
      <c r="I4703">
        <v>24443</v>
      </c>
      <c r="J4703">
        <v>4</v>
      </c>
      <c r="K4703">
        <v>13</v>
      </c>
    </row>
    <row r="4704" spans="1:11">
      <c r="A4704">
        <v>90</v>
      </c>
      <c r="B4704" t="b">
        <v>0</v>
      </c>
      <c r="C4704" t="s">
        <v>47690</v>
      </c>
      <c r="D4704">
        <v>1037022454355</v>
      </c>
      <c r="E4704">
        <v>1</v>
      </c>
      <c r="F4704">
        <v>6086620011</v>
      </c>
      <c r="G4704">
        <v>999900</v>
      </c>
      <c r="H4704" t="s">
        <v>40297</v>
      </c>
      <c r="I4704">
        <v>24445</v>
      </c>
      <c r="J4704">
        <v>4</v>
      </c>
      <c r="K4704">
        <v>10</v>
      </c>
    </row>
    <row r="4705" spans="1:11">
      <c r="A4705">
        <v>90</v>
      </c>
      <c r="B4705" t="b">
        <v>0</v>
      </c>
      <c r="C4705" t="s">
        <v>46542</v>
      </c>
      <c r="D4705">
        <v>1037022454355</v>
      </c>
      <c r="E4705">
        <v>1</v>
      </c>
      <c r="F4705">
        <v>6130843657</v>
      </c>
      <c r="G4705">
        <v>999700</v>
      </c>
      <c r="H4705" t="s">
        <v>40297</v>
      </c>
      <c r="I4705">
        <v>24445</v>
      </c>
      <c r="J4705">
        <v>2</v>
      </c>
      <c r="K4705">
        <v>2</v>
      </c>
    </row>
    <row r="4706" spans="1:11">
      <c r="A4706">
        <v>90</v>
      </c>
      <c r="B4706" t="b">
        <v>0</v>
      </c>
      <c r="C4706" t="s">
        <v>44681</v>
      </c>
      <c r="D4706">
        <v>1037022454355</v>
      </c>
      <c r="E4706">
        <v>1</v>
      </c>
      <c r="F4706">
        <v>6081865336</v>
      </c>
      <c r="G4706">
        <v>119.6</v>
      </c>
      <c r="H4706" t="s">
        <v>40297</v>
      </c>
      <c r="I4706">
        <v>24471</v>
      </c>
      <c r="J4706">
        <v>7253101</v>
      </c>
      <c r="K4706">
        <v>7290806</v>
      </c>
    </row>
    <row r="4707" spans="1:11">
      <c r="A4707">
        <v>90</v>
      </c>
      <c r="B4707" t="b">
        <v>0</v>
      </c>
      <c r="C4707" t="s">
        <v>43974</v>
      </c>
      <c r="D4707">
        <v>1037022454355</v>
      </c>
      <c r="E4707">
        <v>1</v>
      </c>
      <c r="F4707">
        <v>6084679139</v>
      </c>
      <c r="G4707">
        <v>119.5</v>
      </c>
      <c r="H4707" t="s">
        <v>40297</v>
      </c>
      <c r="I4707">
        <v>24471</v>
      </c>
      <c r="J4707">
        <v>8160</v>
      </c>
      <c r="K4707">
        <v>20000</v>
      </c>
    </row>
    <row r="4708" spans="1:11">
      <c r="A4708">
        <v>90</v>
      </c>
      <c r="B4708" t="b">
        <v>0</v>
      </c>
      <c r="C4708" t="s">
        <v>45747</v>
      </c>
      <c r="D4708">
        <v>1037022454355</v>
      </c>
      <c r="E4708">
        <v>1</v>
      </c>
      <c r="F4708">
        <v>6123323376</v>
      </c>
      <c r="G4708">
        <v>119.4</v>
      </c>
      <c r="H4708" t="s">
        <v>40297</v>
      </c>
      <c r="I4708">
        <v>24471</v>
      </c>
      <c r="J4708">
        <v>15300</v>
      </c>
      <c r="K4708">
        <v>20000</v>
      </c>
    </row>
    <row r="4709" spans="1:11">
      <c r="A4709">
        <v>90</v>
      </c>
      <c r="B4709" t="b">
        <v>0</v>
      </c>
      <c r="C4709" t="s">
        <v>45630</v>
      </c>
      <c r="D4709">
        <v>1037022454355</v>
      </c>
      <c r="E4709">
        <v>1</v>
      </c>
      <c r="F4709">
        <v>6070369472</v>
      </c>
      <c r="G4709">
        <v>110</v>
      </c>
      <c r="H4709" t="s">
        <v>40297</v>
      </c>
      <c r="I4709">
        <v>24473</v>
      </c>
      <c r="J4709">
        <v>29341</v>
      </c>
      <c r="K4709">
        <v>100000</v>
      </c>
    </row>
    <row r="4710" spans="1:11">
      <c r="A4710">
        <v>90</v>
      </c>
      <c r="B4710" t="b">
        <v>0</v>
      </c>
      <c r="C4710" t="s">
        <v>42461</v>
      </c>
      <c r="D4710">
        <v>1037022454355</v>
      </c>
      <c r="E4710">
        <v>1</v>
      </c>
      <c r="F4710">
        <v>6117732855</v>
      </c>
      <c r="G4710">
        <v>250</v>
      </c>
      <c r="H4710" t="s">
        <v>40297</v>
      </c>
      <c r="I4710">
        <v>24475</v>
      </c>
      <c r="J4710">
        <v>47736</v>
      </c>
      <c r="K4710">
        <v>50000</v>
      </c>
    </row>
    <row r="4711" spans="1:11">
      <c r="A4711">
        <v>90</v>
      </c>
      <c r="B4711" t="b">
        <v>0</v>
      </c>
      <c r="C4711" t="s">
        <v>46185</v>
      </c>
      <c r="D4711">
        <v>1037022454355</v>
      </c>
      <c r="E4711">
        <v>1</v>
      </c>
      <c r="F4711">
        <v>6128973513</v>
      </c>
      <c r="G4711">
        <v>249.9</v>
      </c>
      <c r="H4711" t="s">
        <v>40297</v>
      </c>
      <c r="I4711">
        <v>24475</v>
      </c>
      <c r="J4711">
        <v>8000</v>
      </c>
      <c r="K4711">
        <v>8000</v>
      </c>
    </row>
    <row r="4712" spans="1:11">
      <c r="A4712">
        <v>90</v>
      </c>
      <c r="B4712" t="b">
        <v>0</v>
      </c>
      <c r="C4712" t="s">
        <v>42228</v>
      </c>
      <c r="D4712">
        <v>1037022454355</v>
      </c>
      <c r="E4712">
        <v>1</v>
      </c>
      <c r="F4712">
        <v>6090464423</v>
      </c>
      <c r="G4712">
        <v>240</v>
      </c>
      <c r="H4712" t="s">
        <v>40297</v>
      </c>
      <c r="I4712">
        <v>24477</v>
      </c>
      <c r="J4712">
        <v>16705</v>
      </c>
      <c r="K4712">
        <v>20000</v>
      </c>
    </row>
    <row r="4713" spans="1:11">
      <c r="A4713">
        <v>90</v>
      </c>
      <c r="B4713" t="b">
        <v>0</v>
      </c>
      <c r="C4713" t="s">
        <v>43610</v>
      </c>
      <c r="D4713">
        <v>1037022454355</v>
      </c>
      <c r="E4713">
        <v>1</v>
      </c>
      <c r="F4713">
        <v>6098767209</v>
      </c>
      <c r="G4713">
        <v>239.9</v>
      </c>
      <c r="H4713" t="s">
        <v>40297</v>
      </c>
      <c r="I4713">
        <v>24477</v>
      </c>
      <c r="J4713">
        <v>737</v>
      </c>
      <c r="K4713">
        <v>4987</v>
      </c>
    </row>
    <row r="4714" spans="1:11">
      <c r="A4714">
        <v>90</v>
      </c>
      <c r="B4714" t="b">
        <v>0</v>
      </c>
      <c r="C4714" t="s">
        <v>42159</v>
      </c>
      <c r="D4714">
        <v>1037022454355</v>
      </c>
      <c r="E4714">
        <v>1</v>
      </c>
      <c r="F4714">
        <v>6070512149</v>
      </c>
      <c r="G4714">
        <v>250</v>
      </c>
      <c r="H4714" t="s">
        <v>40297</v>
      </c>
      <c r="I4714">
        <v>24478</v>
      </c>
      <c r="J4714">
        <v>7584</v>
      </c>
      <c r="K4714">
        <v>20000</v>
      </c>
    </row>
    <row r="4715" spans="1:11">
      <c r="A4715">
        <v>90</v>
      </c>
      <c r="B4715" t="b">
        <v>0</v>
      </c>
      <c r="C4715" t="s">
        <v>40744</v>
      </c>
      <c r="D4715">
        <v>1037022454355</v>
      </c>
      <c r="E4715">
        <v>1</v>
      </c>
      <c r="F4715">
        <v>6084496105</v>
      </c>
      <c r="G4715">
        <v>90</v>
      </c>
      <c r="H4715" t="s">
        <v>40297</v>
      </c>
      <c r="I4715">
        <v>24479</v>
      </c>
      <c r="J4715">
        <v>14700</v>
      </c>
      <c r="K4715">
        <v>20000</v>
      </c>
    </row>
    <row r="4716" spans="1:11">
      <c r="A4716">
        <v>90</v>
      </c>
      <c r="B4716" t="b">
        <v>0</v>
      </c>
      <c r="C4716" t="s">
        <v>42586</v>
      </c>
      <c r="D4716">
        <v>1037022454355</v>
      </c>
      <c r="E4716">
        <v>1</v>
      </c>
      <c r="F4716">
        <v>6085583123</v>
      </c>
      <c r="G4716">
        <v>3915000000</v>
      </c>
      <c r="H4716" t="s">
        <v>40297</v>
      </c>
      <c r="I4716">
        <v>24483</v>
      </c>
      <c r="J4716">
        <v>1</v>
      </c>
      <c r="K4716">
        <v>1</v>
      </c>
    </row>
    <row r="4717" spans="1:11">
      <c r="A4717">
        <v>90</v>
      </c>
      <c r="B4717" t="b">
        <v>0</v>
      </c>
      <c r="C4717" t="s">
        <v>43433</v>
      </c>
      <c r="D4717">
        <v>1037022454355</v>
      </c>
      <c r="E4717">
        <v>1</v>
      </c>
      <c r="F4717">
        <v>6086543750</v>
      </c>
      <c r="G4717">
        <v>3914000000</v>
      </c>
      <c r="H4717" t="s">
        <v>40297</v>
      </c>
      <c r="I4717">
        <v>24483</v>
      </c>
      <c r="J4717">
        <v>1</v>
      </c>
      <c r="K4717">
        <v>1</v>
      </c>
    </row>
    <row r="4718" spans="1:11">
      <c r="A4718">
        <v>90</v>
      </c>
      <c r="B4718" t="b">
        <v>0</v>
      </c>
      <c r="C4718" t="s">
        <v>44094</v>
      </c>
      <c r="D4718">
        <v>1037022454355</v>
      </c>
      <c r="E4718">
        <v>1</v>
      </c>
      <c r="F4718">
        <v>6080714966</v>
      </c>
      <c r="G4718">
        <v>400</v>
      </c>
      <c r="H4718" t="s">
        <v>40297</v>
      </c>
      <c r="I4718">
        <v>24486</v>
      </c>
      <c r="J4718">
        <v>431583</v>
      </c>
      <c r="K4718">
        <v>539017</v>
      </c>
    </row>
    <row r="4719" spans="1:11">
      <c r="A4719">
        <v>90</v>
      </c>
      <c r="B4719" t="b">
        <v>0</v>
      </c>
      <c r="C4719" t="s">
        <v>43236</v>
      </c>
      <c r="D4719">
        <v>1037022454355</v>
      </c>
      <c r="E4719">
        <v>1</v>
      </c>
      <c r="F4719">
        <v>6117213435</v>
      </c>
      <c r="G4719">
        <v>800</v>
      </c>
      <c r="H4719" t="s">
        <v>40297</v>
      </c>
      <c r="I4719">
        <v>24488</v>
      </c>
      <c r="J4719">
        <v>1733</v>
      </c>
      <c r="K4719">
        <v>15000</v>
      </c>
    </row>
    <row r="4720" spans="1:11">
      <c r="A4720">
        <v>90</v>
      </c>
      <c r="B4720" t="b">
        <v>0</v>
      </c>
      <c r="C4720" t="s">
        <v>40342</v>
      </c>
      <c r="D4720">
        <v>1037022454355</v>
      </c>
      <c r="E4720">
        <v>1</v>
      </c>
      <c r="F4720">
        <v>6123494748</v>
      </c>
      <c r="G4720">
        <v>700</v>
      </c>
      <c r="H4720" t="s">
        <v>40297</v>
      </c>
      <c r="I4720">
        <v>24488</v>
      </c>
      <c r="J4720">
        <v>83386</v>
      </c>
      <c r="K4720">
        <v>101266</v>
      </c>
    </row>
    <row r="4721" spans="1:11">
      <c r="A4721">
        <v>90</v>
      </c>
      <c r="B4721" t="b">
        <v>0</v>
      </c>
      <c r="C4721" t="s">
        <v>42640</v>
      </c>
      <c r="D4721">
        <v>1037022454355</v>
      </c>
      <c r="E4721">
        <v>1</v>
      </c>
      <c r="F4721">
        <v>6081885847</v>
      </c>
      <c r="G4721">
        <v>200</v>
      </c>
      <c r="H4721" t="s">
        <v>40297</v>
      </c>
      <c r="I4721">
        <v>24490</v>
      </c>
      <c r="J4721">
        <v>670456</v>
      </c>
      <c r="K4721">
        <v>984009</v>
      </c>
    </row>
    <row r="4722" spans="1:11">
      <c r="A4722">
        <v>90</v>
      </c>
      <c r="B4722" t="b">
        <v>0</v>
      </c>
      <c r="C4722" t="s">
        <v>44816</v>
      </c>
      <c r="D4722">
        <v>1037022454355</v>
      </c>
      <c r="E4722">
        <v>1</v>
      </c>
      <c r="F4722">
        <v>6101592404</v>
      </c>
      <c r="G4722">
        <v>199</v>
      </c>
      <c r="H4722" t="s">
        <v>40297</v>
      </c>
      <c r="I4722">
        <v>24490</v>
      </c>
      <c r="J4722">
        <v>671890</v>
      </c>
      <c r="K4722">
        <v>800000</v>
      </c>
    </row>
    <row r="4723" spans="1:11">
      <c r="A4723">
        <v>90</v>
      </c>
      <c r="B4723" t="b">
        <v>0</v>
      </c>
      <c r="C4723" t="s">
        <v>42366</v>
      </c>
      <c r="D4723">
        <v>1037022454355</v>
      </c>
      <c r="E4723">
        <v>1</v>
      </c>
      <c r="F4723">
        <v>6108720975</v>
      </c>
      <c r="G4723">
        <v>160</v>
      </c>
      <c r="H4723" t="s">
        <v>40297</v>
      </c>
      <c r="I4723">
        <v>24490</v>
      </c>
      <c r="J4723">
        <v>1010622</v>
      </c>
      <c r="K4723">
        <v>2564842</v>
      </c>
    </row>
    <row r="4724" spans="1:11">
      <c r="A4724">
        <v>90</v>
      </c>
      <c r="B4724" t="b">
        <v>0</v>
      </c>
      <c r="C4724" t="s">
        <v>42163</v>
      </c>
      <c r="D4724">
        <v>1037022454355</v>
      </c>
      <c r="E4724">
        <v>1</v>
      </c>
      <c r="F4724">
        <v>6076082734</v>
      </c>
      <c r="G4724">
        <v>380</v>
      </c>
      <c r="H4724" t="s">
        <v>40297</v>
      </c>
      <c r="I4724">
        <v>24492</v>
      </c>
      <c r="J4724">
        <v>102014</v>
      </c>
      <c r="K4724">
        <v>150000</v>
      </c>
    </row>
    <row r="4725" spans="1:11">
      <c r="A4725">
        <v>90</v>
      </c>
      <c r="B4725" t="b">
        <v>0</v>
      </c>
      <c r="C4725" t="s">
        <v>47185</v>
      </c>
      <c r="D4725">
        <v>1037022454355</v>
      </c>
      <c r="E4725">
        <v>1</v>
      </c>
      <c r="F4725">
        <v>6130679767</v>
      </c>
      <c r="G4725">
        <v>379.9</v>
      </c>
      <c r="H4725" t="s">
        <v>40297</v>
      </c>
      <c r="I4725">
        <v>24492</v>
      </c>
      <c r="J4725">
        <v>14900</v>
      </c>
      <c r="K4725">
        <v>20000</v>
      </c>
    </row>
    <row r="4726" spans="1:11">
      <c r="A4726">
        <v>90</v>
      </c>
      <c r="B4726" t="b">
        <v>0</v>
      </c>
      <c r="C4726" t="s">
        <v>41216</v>
      </c>
      <c r="D4726">
        <v>1037022454355</v>
      </c>
      <c r="E4726">
        <v>1</v>
      </c>
      <c r="F4726">
        <v>6087382284</v>
      </c>
      <c r="G4726">
        <v>1580</v>
      </c>
      <c r="H4726" t="s">
        <v>40297</v>
      </c>
      <c r="I4726">
        <v>24493</v>
      </c>
      <c r="J4726">
        <v>100000</v>
      </c>
      <c r="K4726">
        <v>100000</v>
      </c>
    </row>
    <row r="4727" spans="1:11">
      <c r="A4727">
        <v>90</v>
      </c>
      <c r="B4727" t="b">
        <v>0</v>
      </c>
      <c r="C4727" t="s">
        <v>45011</v>
      </c>
      <c r="D4727">
        <v>1037022454355</v>
      </c>
      <c r="E4727">
        <v>1</v>
      </c>
      <c r="F4727">
        <v>6083079660</v>
      </c>
      <c r="G4727">
        <v>1200</v>
      </c>
      <c r="H4727" t="s">
        <v>40297</v>
      </c>
      <c r="I4727">
        <v>24493</v>
      </c>
      <c r="J4727">
        <v>59515</v>
      </c>
      <c r="K4727">
        <v>144000</v>
      </c>
    </row>
    <row r="4728" spans="1:11">
      <c r="A4728">
        <v>90</v>
      </c>
      <c r="B4728" t="b">
        <v>0</v>
      </c>
      <c r="C4728" t="s">
        <v>41594</v>
      </c>
      <c r="D4728">
        <v>1037022454355</v>
      </c>
      <c r="E4728">
        <v>1</v>
      </c>
      <c r="F4728">
        <v>6100458797</v>
      </c>
      <c r="G4728">
        <v>900</v>
      </c>
      <c r="H4728" t="s">
        <v>40297</v>
      </c>
      <c r="I4728">
        <v>24493</v>
      </c>
      <c r="J4728">
        <v>50000</v>
      </c>
      <c r="K4728">
        <v>50000</v>
      </c>
    </row>
    <row r="4729" spans="1:11">
      <c r="A4729">
        <v>90</v>
      </c>
      <c r="B4729" t="b">
        <v>0</v>
      </c>
      <c r="C4729" t="s">
        <v>42801</v>
      </c>
      <c r="D4729">
        <v>1037022454355</v>
      </c>
      <c r="E4729">
        <v>1</v>
      </c>
      <c r="F4729">
        <v>6096861898</v>
      </c>
      <c r="G4729">
        <v>500</v>
      </c>
      <c r="H4729" t="s">
        <v>40297</v>
      </c>
      <c r="I4729">
        <v>24493</v>
      </c>
      <c r="J4729">
        <v>651700</v>
      </c>
      <c r="K4729">
        <v>933472</v>
      </c>
    </row>
    <row r="4730" spans="1:11">
      <c r="A4730">
        <v>90</v>
      </c>
      <c r="B4730" t="b">
        <v>0</v>
      </c>
      <c r="C4730" t="s">
        <v>47205</v>
      </c>
      <c r="D4730">
        <v>1037022454355</v>
      </c>
      <c r="E4730">
        <v>1</v>
      </c>
      <c r="F4730">
        <v>6129894033</v>
      </c>
      <c r="G4730">
        <v>199</v>
      </c>
      <c r="H4730" t="s">
        <v>40297</v>
      </c>
      <c r="I4730">
        <v>24493</v>
      </c>
      <c r="J4730">
        <v>157171</v>
      </c>
      <c r="K4730">
        <v>358333</v>
      </c>
    </row>
    <row r="4731" spans="1:11">
      <c r="A4731">
        <v>90</v>
      </c>
      <c r="B4731" t="b">
        <v>0</v>
      </c>
      <c r="C4731" t="s">
        <v>43712</v>
      </c>
      <c r="D4731">
        <v>1037022454355</v>
      </c>
      <c r="E4731">
        <v>1</v>
      </c>
      <c r="F4731">
        <v>6124097515</v>
      </c>
      <c r="G4731">
        <v>1250</v>
      </c>
      <c r="H4731" t="s">
        <v>40297</v>
      </c>
      <c r="I4731">
        <v>24494</v>
      </c>
      <c r="J4731">
        <v>243000</v>
      </c>
      <c r="K4731">
        <v>250000</v>
      </c>
    </row>
    <row r="4732" spans="1:11">
      <c r="A4732">
        <v>90</v>
      </c>
      <c r="B4732" t="b">
        <v>0</v>
      </c>
      <c r="C4732" t="s">
        <v>40311</v>
      </c>
      <c r="D4732">
        <v>1037022454355</v>
      </c>
      <c r="E4732">
        <v>1</v>
      </c>
      <c r="F4732">
        <v>6072303704</v>
      </c>
      <c r="G4732">
        <v>152</v>
      </c>
      <c r="H4732" t="s">
        <v>40297</v>
      </c>
      <c r="I4732">
        <v>24495</v>
      </c>
      <c r="J4732">
        <v>7699</v>
      </c>
      <c r="K4732">
        <v>15658</v>
      </c>
    </row>
    <row r="4733" spans="1:11">
      <c r="A4733">
        <v>90</v>
      </c>
      <c r="B4733" t="b">
        <v>0</v>
      </c>
      <c r="C4733" t="s">
        <v>43421</v>
      </c>
      <c r="D4733">
        <v>1037022454355</v>
      </c>
      <c r="E4733">
        <v>1</v>
      </c>
      <c r="F4733">
        <v>6074124614</v>
      </c>
      <c r="G4733">
        <v>151</v>
      </c>
      <c r="H4733" t="s">
        <v>40297</v>
      </c>
      <c r="I4733">
        <v>24495</v>
      </c>
      <c r="J4733">
        <v>60704</v>
      </c>
      <c r="K4733">
        <v>60704</v>
      </c>
    </row>
    <row r="4734" spans="1:11">
      <c r="A4734">
        <v>90</v>
      </c>
      <c r="B4734" t="b">
        <v>0</v>
      </c>
      <c r="C4734" t="s">
        <v>44264</v>
      </c>
      <c r="D4734">
        <v>1037022454355</v>
      </c>
      <c r="E4734">
        <v>1</v>
      </c>
      <c r="F4734">
        <v>6075210997</v>
      </c>
      <c r="G4734">
        <v>82</v>
      </c>
      <c r="H4734" t="s">
        <v>40297</v>
      </c>
      <c r="I4734">
        <v>24495</v>
      </c>
      <c r="J4734">
        <v>89320</v>
      </c>
      <c r="K4734">
        <v>100000</v>
      </c>
    </row>
    <row r="4735" spans="1:11">
      <c r="A4735">
        <v>90</v>
      </c>
      <c r="B4735" t="b">
        <v>0</v>
      </c>
      <c r="C4735" t="s">
        <v>42090</v>
      </c>
      <c r="D4735">
        <v>1037022454355</v>
      </c>
      <c r="E4735">
        <v>1</v>
      </c>
      <c r="F4735">
        <v>6087321739</v>
      </c>
      <c r="G4735">
        <v>79.989999999999995</v>
      </c>
      <c r="H4735" t="s">
        <v>40297</v>
      </c>
      <c r="I4735">
        <v>24495</v>
      </c>
      <c r="J4735">
        <v>265</v>
      </c>
      <c r="K4735">
        <v>1100</v>
      </c>
    </row>
    <row r="4736" spans="1:11">
      <c r="A4736">
        <v>90</v>
      </c>
      <c r="B4736" t="b">
        <v>0</v>
      </c>
      <c r="C4736" t="s">
        <v>44941</v>
      </c>
      <c r="D4736">
        <v>1037022454355</v>
      </c>
      <c r="E4736">
        <v>1</v>
      </c>
      <c r="F4736">
        <v>6074887251</v>
      </c>
      <c r="G4736">
        <v>75</v>
      </c>
      <c r="H4736" t="s">
        <v>40297</v>
      </c>
      <c r="I4736">
        <v>24495</v>
      </c>
      <c r="J4736">
        <v>9142</v>
      </c>
      <c r="K4736">
        <v>23718</v>
      </c>
    </row>
    <row r="4737" spans="1:11">
      <c r="A4737">
        <v>90</v>
      </c>
      <c r="B4737" t="b">
        <v>0</v>
      </c>
      <c r="C4737" t="s">
        <v>41519</v>
      </c>
      <c r="D4737">
        <v>1037022454355</v>
      </c>
      <c r="E4737">
        <v>1</v>
      </c>
      <c r="F4737">
        <v>6119955345</v>
      </c>
      <c r="G4737">
        <v>74.27</v>
      </c>
      <c r="H4737" t="s">
        <v>40297</v>
      </c>
      <c r="I4737">
        <v>24495</v>
      </c>
      <c r="J4737">
        <v>47372</v>
      </c>
      <c r="K4737">
        <v>103880</v>
      </c>
    </row>
    <row r="4738" spans="1:11">
      <c r="A4738">
        <v>90</v>
      </c>
      <c r="B4738" t="b">
        <v>0</v>
      </c>
      <c r="C4738" t="s">
        <v>44191</v>
      </c>
      <c r="D4738">
        <v>1037022454355</v>
      </c>
      <c r="E4738">
        <v>1</v>
      </c>
      <c r="F4738">
        <v>6068001622</v>
      </c>
      <c r="G4738">
        <v>431</v>
      </c>
      <c r="H4738" t="s">
        <v>40297</v>
      </c>
      <c r="I4738">
        <v>24497</v>
      </c>
      <c r="J4738">
        <v>530</v>
      </c>
      <c r="K4738">
        <v>530</v>
      </c>
    </row>
    <row r="4739" spans="1:11">
      <c r="A4739">
        <v>90</v>
      </c>
      <c r="B4739" t="b">
        <v>0</v>
      </c>
      <c r="C4739" t="s">
        <v>44144</v>
      </c>
      <c r="D4739">
        <v>1037022454355</v>
      </c>
      <c r="E4739">
        <v>1</v>
      </c>
      <c r="F4739">
        <v>6068656686</v>
      </c>
      <c r="G4739">
        <v>325</v>
      </c>
      <c r="H4739" t="s">
        <v>40297</v>
      </c>
      <c r="I4739">
        <v>24497</v>
      </c>
      <c r="J4739">
        <v>14381</v>
      </c>
      <c r="K4739">
        <v>14460</v>
      </c>
    </row>
    <row r="4740" spans="1:11">
      <c r="A4740">
        <v>90</v>
      </c>
      <c r="B4740" t="b">
        <v>0</v>
      </c>
      <c r="C4740" t="s">
        <v>40997</v>
      </c>
      <c r="D4740">
        <v>1037022454355</v>
      </c>
      <c r="E4740">
        <v>1</v>
      </c>
      <c r="F4740">
        <v>6079549493</v>
      </c>
      <c r="G4740">
        <v>308.7</v>
      </c>
      <c r="H4740" t="s">
        <v>40297</v>
      </c>
      <c r="I4740">
        <v>24497</v>
      </c>
      <c r="J4740">
        <v>1470</v>
      </c>
      <c r="K4740">
        <v>2000</v>
      </c>
    </row>
    <row r="4741" spans="1:11">
      <c r="A4741">
        <v>90</v>
      </c>
      <c r="B4741" t="b">
        <v>0</v>
      </c>
      <c r="C4741" t="s">
        <v>41025</v>
      </c>
      <c r="D4741">
        <v>1037022454355</v>
      </c>
      <c r="E4741">
        <v>1</v>
      </c>
      <c r="F4741">
        <v>6081876160</v>
      </c>
      <c r="G4741">
        <v>130</v>
      </c>
      <c r="H4741" t="s">
        <v>40297</v>
      </c>
      <c r="I4741">
        <v>24497</v>
      </c>
      <c r="J4741">
        <v>1304603</v>
      </c>
      <c r="K4741">
        <v>1319817</v>
      </c>
    </row>
    <row r="4742" spans="1:11">
      <c r="A4742">
        <v>90</v>
      </c>
      <c r="B4742" t="b">
        <v>0</v>
      </c>
      <c r="C4742" t="s">
        <v>45729</v>
      </c>
      <c r="D4742">
        <v>1037022454355</v>
      </c>
      <c r="E4742">
        <v>1</v>
      </c>
      <c r="F4742">
        <v>6093744784</v>
      </c>
      <c r="G4742">
        <v>128.9</v>
      </c>
      <c r="H4742" t="s">
        <v>40297</v>
      </c>
      <c r="I4742">
        <v>24497</v>
      </c>
      <c r="J4742">
        <v>267323</v>
      </c>
      <c r="K4742">
        <v>329002</v>
      </c>
    </row>
    <row r="4743" spans="1:11">
      <c r="A4743">
        <v>90</v>
      </c>
      <c r="B4743" t="b">
        <v>0</v>
      </c>
      <c r="C4743" t="s">
        <v>41502</v>
      </c>
      <c r="D4743">
        <v>1037022454355</v>
      </c>
      <c r="E4743">
        <v>1</v>
      </c>
      <c r="F4743">
        <v>6119955265</v>
      </c>
      <c r="G4743">
        <v>128.69999999999999</v>
      </c>
      <c r="H4743" t="s">
        <v>40297</v>
      </c>
      <c r="I4743">
        <v>24497</v>
      </c>
      <c r="J4743">
        <v>99522</v>
      </c>
      <c r="K4743">
        <v>104847</v>
      </c>
    </row>
    <row r="4744" spans="1:11">
      <c r="A4744">
        <v>90</v>
      </c>
      <c r="B4744" t="b">
        <v>0</v>
      </c>
      <c r="C4744" t="s">
        <v>43496</v>
      </c>
      <c r="D4744">
        <v>1037022454355</v>
      </c>
      <c r="E4744">
        <v>1</v>
      </c>
      <c r="F4744">
        <v>6071536354</v>
      </c>
      <c r="G4744">
        <v>128</v>
      </c>
      <c r="H4744" t="s">
        <v>40297</v>
      </c>
      <c r="I4744">
        <v>24497</v>
      </c>
      <c r="J4744">
        <v>583</v>
      </c>
      <c r="K4744">
        <v>4668</v>
      </c>
    </row>
    <row r="4745" spans="1:11">
      <c r="A4745">
        <v>90</v>
      </c>
      <c r="B4745" t="b">
        <v>0</v>
      </c>
      <c r="C4745" t="s">
        <v>43661</v>
      </c>
      <c r="D4745">
        <v>1037022454355</v>
      </c>
      <c r="E4745">
        <v>1</v>
      </c>
      <c r="F4745">
        <v>6115675812</v>
      </c>
      <c r="G4745">
        <v>127.9</v>
      </c>
      <c r="H4745" t="s">
        <v>40297</v>
      </c>
      <c r="I4745">
        <v>24497</v>
      </c>
      <c r="J4745">
        <v>42984</v>
      </c>
      <c r="K4745">
        <v>106800</v>
      </c>
    </row>
    <row r="4746" spans="1:11">
      <c r="A4746">
        <v>90</v>
      </c>
      <c r="B4746" t="b">
        <v>0</v>
      </c>
      <c r="C4746" t="s">
        <v>44191</v>
      </c>
      <c r="D4746">
        <v>1037022454355</v>
      </c>
      <c r="E4746">
        <v>1</v>
      </c>
      <c r="F4746">
        <v>6068001619</v>
      </c>
      <c r="G4746">
        <v>246</v>
      </c>
      <c r="H4746" t="s">
        <v>40297</v>
      </c>
      <c r="I4746">
        <v>24499</v>
      </c>
      <c r="J4746">
        <v>2530</v>
      </c>
      <c r="K4746">
        <v>2530</v>
      </c>
    </row>
    <row r="4747" spans="1:11">
      <c r="A4747">
        <v>90</v>
      </c>
      <c r="B4747" t="b">
        <v>0</v>
      </c>
      <c r="C4747" t="s">
        <v>41447</v>
      </c>
      <c r="D4747">
        <v>1037022454355</v>
      </c>
      <c r="E4747">
        <v>1</v>
      </c>
      <c r="F4747">
        <v>6119954938</v>
      </c>
      <c r="G4747">
        <v>218.8</v>
      </c>
      <c r="H4747" t="s">
        <v>40297</v>
      </c>
      <c r="I4747">
        <v>24499</v>
      </c>
      <c r="J4747">
        <v>229873</v>
      </c>
      <c r="K4747">
        <v>234248</v>
      </c>
    </row>
    <row r="4748" spans="1:11">
      <c r="A4748">
        <v>90</v>
      </c>
      <c r="B4748" t="b">
        <v>0</v>
      </c>
      <c r="C4748" t="s">
        <v>43477</v>
      </c>
      <c r="D4748">
        <v>1037022454355</v>
      </c>
      <c r="E4748">
        <v>1</v>
      </c>
      <c r="F4748">
        <v>6071536257</v>
      </c>
      <c r="G4748">
        <v>217</v>
      </c>
      <c r="H4748" t="s">
        <v>40297</v>
      </c>
      <c r="I4748">
        <v>24499</v>
      </c>
      <c r="J4748">
        <v>8996</v>
      </c>
      <c r="K4748">
        <v>129862</v>
      </c>
    </row>
    <row r="4749" spans="1:11">
      <c r="A4749">
        <v>90</v>
      </c>
      <c r="B4749" t="b">
        <v>0</v>
      </c>
      <c r="C4749" t="s">
        <v>40880</v>
      </c>
      <c r="D4749">
        <v>1037022454355</v>
      </c>
      <c r="E4749">
        <v>1</v>
      </c>
      <c r="F4749">
        <v>6109400521</v>
      </c>
      <c r="G4749">
        <v>216</v>
      </c>
      <c r="H4749" t="s">
        <v>40297</v>
      </c>
      <c r="I4749">
        <v>24499</v>
      </c>
      <c r="J4749">
        <v>168980</v>
      </c>
      <c r="K4749">
        <v>200000</v>
      </c>
    </row>
    <row r="4750" spans="1:11">
      <c r="A4750">
        <v>90</v>
      </c>
      <c r="B4750" t="b">
        <v>0</v>
      </c>
      <c r="C4750" t="s">
        <v>45796</v>
      </c>
      <c r="D4750">
        <v>1037022454355</v>
      </c>
      <c r="E4750">
        <v>1</v>
      </c>
      <c r="F4750">
        <v>6128593815</v>
      </c>
      <c r="G4750">
        <v>215.9</v>
      </c>
      <c r="H4750" t="s">
        <v>40297</v>
      </c>
      <c r="I4750">
        <v>24499</v>
      </c>
      <c r="J4750">
        <v>1000</v>
      </c>
      <c r="K4750">
        <v>1000</v>
      </c>
    </row>
    <row r="4751" spans="1:11">
      <c r="A4751">
        <v>90</v>
      </c>
      <c r="B4751" t="b">
        <v>0</v>
      </c>
      <c r="C4751" t="s">
        <v>41454</v>
      </c>
      <c r="D4751">
        <v>1037022454355</v>
      </c>
      <c r="E4751">
        <v>1</v>
      </c>
      <c r="F4751">
        <v>6119124739</v>
      </c>
      <c r="G4751">
        <v>215.9</v>
      </c>
      <c r="H4751" t="s">
        <v>40297</v>
      </c>
      <c r="I4751">
        <v>24499</v>
      </c>
      <c r="J4751">
        <v>385648</v>
      </c>
      <c r="K4751">
        <v>497682</v>
      </c>
    </row>
    <row r="4752" spans="1:11">
      <c r="A4752">
        <v>90</v>
      </c>
      <c r="B4752" t="b">
        <v>0</v>
      </c>
      <c r="C4752" t="s">
        <v>46011</v>
      </c>
      <c r="D4752">
        <v>1037022454355</v>
      </c>
      <c r="E4752">
        <v>1</v>
      </c>
      <c r="F4752">
        <v>6128398756</v>
      </c>
      <c r="G4752">
        <v>215.9</v>
      </c>
      <c r="H4752" t="s">
        <v>40297</v>
      </c>
      <c r="I4752">
        <v>24499</v>
      </c>
      <c r="J4752">
        <v>1000</v>
      </c>
      <c r="K4752">
        <v>1000</v>
      </c>
    </row>
    <row r="4753" spans="1:11">
      <c r="A4753">
        <v>90</v>
      </c>
      <c r="B4753" t="b">
        <v>0</v>
      </c>
      <c r="C4753" t="s">
        <v>40302</v>
      </c>
      <c r="D4753">
        <v>1037022454355</v>
      </c>
      <c r="E4753">
        <v>1</v>
      </c>
      <c r="F4753">
        <v>6072303648</v>
      </c>
      <c r="G4753">
        <v>239</v>
      </c>
      <c r="H4753" t="s">
        <v>40297</v>
      </c>
      <c r="I4753">
        <v>24501</v>
      </c>
      <c r="J4753">
        <v>7730</v>
      </c>
      <c r="K4753">
        <v>7730</v>
      </c>
    </row>
    <row r="4754" spans="1:11">
      <c r="A4754">
        <v>90</v>
      </c>
      <c r="B4754" t="b">
        <v>0</v>
      </c>
      <c r="C4754" t="s">
        <v>40999</v>
      </c>
      <c r="D4754">
        <v>1037022454355</v>
      </c>
      <c r="E4754">
        <v>1</v>
      </c>
      <c r="F4754">
        <v>6079549495</v>
      </c>
      <c r="G4754">
        <v>148.9</v>
      </c>
      <c r="H4754" t="s">
        <v>40297</v>
      </c>
      <c r="I4754">
        <v>24501</v>
      </c>
      <c r="J4754">
        <v>1470</v>
      </c>
      <c r="K4754">
        <v>2000</v>
      </c>
    </row>
    <row r="4755" spans="1:11">
      <c r="A4755">
        <v>90</v>
      </c>
      <c r="B4755" t="b">
        <v>0</v>
      </c>
      <c r="C4755" t="s">
        <v>40591</v>
      </c>
      <c r="D4755">
        <v>1037022454355</v>
      </c>
      <c r="E4755">
        <v>1</v>
      </c>
      <c r="F4755">
        <v>6084495224</v>
      </c>
      <c r="G4755">
        <v>134</v>
      </c>
      <c r="H4755" t="s">
        <v>40297</v>
      </c>
      <c r="I4755">
        <v>24501</v>
      </c>
      <c r="J4755">
        <v>20807</v>
      </c>
      <c r="K4755">
        <v>20807</v>
      </c>
    </row>
    <row r="4756" spans="1:11">
      <c r="A4756">
        <v>90</v>
      </c>
      <c r="B4756" t="b">
        <v>0</v>
      </c>
      <c r="C4756" t="s">
        <v>43990</v>
      </c>
      <c r="D4756">
        <v>1037022454355</v>
      </c>
      <c r="E4756">
        <v>1</v>
      </c>
      <c r="F4756">
        <v>6084515395</v>
      </c>
      <c r="G4756">
        <v>133.9</v>
      </c>
      <c r="H4756" t="s">
        <v>40297</v>
      </c>
      <c r="I4756">
        <v>24501</v>
      </c>
      <c r="J4756">
        <v>755530</v>
      </c>
      <c r="K4756">
        <v>755530</v>
      </c>
    </row>
    <row r="4757" spans="1:11">
      <c r="A4757">
        <v>90</v>
      </c>
      <c r="B4757" t="b">
        <v>0</v>
      </c>
      <c r="C4757" t="s">
        <v>43259</v>
      </c>
      <c r="D4757">
        <v>1037022454355</v>
      </c>
      <c r="E4757">
        <v>1</v>
      </c>
      <c r="F4757">
        <v>6085002665</v>
      </c>
      <c r="G4757">
        <v>133.69999999999999</v>
      </c>
      <c r="H4757" t="s">
        <v>40297</v>
      </c>
      <c r="I4757">
        <v>24501</v>
      </c>
      <c r="J4757">
        <v>18000</v>
      </c>
      <c r="K4757">
        <v>18000</v>
      </c>
    </row>
    <row r="4758" spans="1:11">
      <c r="A4758">
        <v>90</v>
      </c>
      <c r="B4758" t="b">
        <v>0</v>
      </c>
      <c r="C4758" t="s">
        <v>44390</v>
      </c>
      <c r="D4758">
        <v>1037022454355</v>
      </c>
      <c r="E4758">
        <v>1</v>
      </c>
      <c r="F4758">
        <v>6085894068</v>
      </c>
      <c r="G4758">
        <v>133.5</v>
      </c>
      <c r="H4758" t="s">
        <v>40297</v>
      </c>
      <c r="I4758">
        <v>24501</v>
      </c>
      <c r="J4758">
        <v>10000</v>
      </c>
      <c r="K4758">
        <v>10000</v>
      </c>
    </row>
    <row r="4759" spans="1:11">
      <c r="A4759">
        <v>90</v>
      </c>
      <c r="B4759" t="b">
        <v>0</v>
      </c>
      <c r="C4759" t="s">
        <v>40621</v>
      </c>
      <c r="D4759">
        <v>1037022454355</v>
      </c>
      <c r="E4759">
        <v>1</v>
      </c>
      <c r="F4759">
        <v>6086428751</v>
      </c>
      <c r="G4759">
        <v>133.30000000000001</v>
      </c>
      <c r="H4759" t="s">
        <v>40297</v>
      </c>
      <c r="I4759">
        <v>24501</v>
      </c>
      <c r="J4759">
        <v>20000</v>
      </c>
      <c r="K4759">
        <v>20000</v>
      </c>
    </row>
    <row r="4760" spans="1:11">
      <c r="A4760">
        <v>90</v>
      </c>
      <c r="B4760" t="b">
        <v>0</v>
      </c>
      <c r="C4760" t="s">
        <v>45015</v>
      </c>
      <c r="D4760">
        <v>1037022454355</v>
      </c>
      <c r="E4760">
        <v>1</v>
      </c>
      <c r="F4760">
        <v>6074887696</v>
      </c>
      <c r="G4760">
        <v>125</v>
      </c>
      <c r="H4760" t="s">
        <v>40297</v>
      </c>
      <c r="I4760">
        <v>24501</v>
      </c>
      <c r="J4760">
        <v>29578</v>
      </c>
      <c r="K4760">
        <v>29578</v>
      </c>
    </row>
    <row r="4761" spans="1:11">
      <c r="A4761">
        <v>90</v>
      </c>
      <c r="B4761" t="b">
        <v>0</v>
      </c>
      <c r="C4761" t="s">
        <v>43621</v>
      </c>
      <c r="D4761">
        <v>1037022454355</v>
      </c>
      <c r="E4761">
        <v>1</v>
      </c>
      <c r="F4761">
        <v>6079827365</v>
      </c>
      <c r="G4761">
        <v>124.9</v>
      </c>
      <c r="H4761" t="s">
        <v>40297</v>
      </c>
      <c r="I4761">
        <v>24501</v>
      </c>
      <c r="J4761">
        <v>10000</v>
      </c>
      <c r="K4761">
        <v>10000</v>
      </c>
    </row>
    <row r="4762" spans="1:11">
      <c r="A4762">
        <v>90</v>
      </c>
      <c r="B4762" t="b">
        <v>0</v>
      </c>
      <c r="C4762" t="s">
        <v>41496</v>
      </c>
      <c r="D4762">
        <v>1037022454355</v>
      </c>
      <c r="E4762">
        <v>1</v>
      </c>
      <c r="F4762">
        <v>6119955237</v>
      </c>
      <c r="G4762">
        <v>124.8</v>
      </c>
      <c r="H4762" t="s">
        <v>40297</v>
      </c>
      <c r="I4762">
        <v>24501</v>
      </c>
      <c r="J4762">
        <v>251131</v>
      </c>
      <c r="K4762">
        <v>251431</v>
      </c>
    </row>
    <row r="4763" spans="1:11">
      <c r="A4763">
        <v>90</v>
      </c>
      <c r="B4763" t="b">
        <v>0</v>
      </c>
      <c r="C4763" t="s">
        <v>40318</v>
      </c>
      <c r="D4763">
        <v>1037022454355</v>
      </c>
      <c r="E4763">
        <v>1</v>
      </c>
      <c r="F4763">
        <v>6072303761</v>
      </c>
      <c r="G4763">
        <v>239</v>
      </c>
      <c r="H4763" t="s">
        <v>40297</v>
      </c>
      <c r="I4763">
        <v>24503</v>
      </c>
      <c r="J4763">
        <v>530</v>
      </c>
      <c r="K4763">
        <v>530</v>
      </c>
    </row>
    <row r="4764" spans="1:11">
      <c r="A4764">
        <v>90</v>
      </c>
      <c r="B4764" t="b">
        <v>0</v>
      </c>
      <c r="C4764" t="s">
        <v>40999</v>
      </c>
      <c r="D4764">
        <v>1037022454355</v>
      </c>
      <c r="E4764">
        <v>1</v>
      </c>
      <c r="F4764">
        <v>6079549494</v>
      </c>
      <c r="G4764">
        <v>236.9</v>
      </c>
      <c r="H4764" t="s">
        <v>40297</v>
      </c>
      <c r="I4764">
        <v>24503</v>
      </c>
      <c r="J4764">
        <v>2000</v>
      </c>
      <c r="K4764">
        <v>2000</v>
      </c>
    </row>
    <row r="4765" spans="1:11">
      <c r="A4765">
        <v>90</v>
      </c>
      <c r="B4765" t="b">
        <v>0</v>
      </c>
      <c r="C4765" t="s">
        <v>46011</v>
      </c>
      <c r="D4765">
        <v>1037022454355</v>
      </c>
      <c r="E4765">
        <v>1</v>
      </c>
      <c r="F4765">
        <v>6128398759</v>
      </c>
      <c r="G4765">
        <v>235</v>
      </c>
      <c r="H4765" t="s">
        <v>40297</v>
      </c>
      <c r="I4765">
        <v>24503</v>
      </c>
      <c r="J4765">
        <v>1000</v>
      </c>
      <c r="K4765">
        <v>1000</v>
      </c>
    </row>
    <row r="4766" spans="1:11">
      <c r="A4766">
        <v>90</v>
      </c>
      <c r="B4766" t="b">
        <v>0</v>
      </c>
      <c r="C4766" t="s">
        <v>44042</v>
      </c>
      <c r="D4766">
        <v>1037022454355</v>
      </c>
      <c r="E4766">
        <v>1</v>
      </c>
      <c r="F4766">
        <v>6084515681</v>
      </c>
      <c r="G4766">
        <v>235</v>
      </c>
      <c r="H4766" t="s">
        <v>40297</v>
      </c>
      <c r="I4766">
        <v>24503</v>
      </c>
      <c r="J4766">
        <v>816531</v>
      </c>
      <c r="K4766">
        <v>827891</v>
      </c>
    </row>
    <row r="4767" spans="1:11">
      <c r="A4767">
        <v>90</v>
      </c>
      <c r="B4767" t="b">
        <v>0</v>
      </c>
      <c r="C4767" t="s">
        <v>41803</v>
      </c>
      <c r="D4767">
        <v>1037022454355</v>
      </c>
      <c r="E4767">
        <v>1</v>
      </c>
      <c r="F4767">
        <v>6119955186</v>
      </c>
      <c r="G4767">
        <v>234.9</v>
      </c>
      <c r="H4767" t="s">
        <v>40297</v>
      </c>
      <c r="I4767">
        <v>24503</v>
      </c>
      <c r="J4767">
        <v>249308</v>
      </c>
      <c r="K4767">
        <v>253838</v>
      </c>
    </row>
    <row r="4768" spans="1:11">
      <c r="A4768">
        <v>90</v>
      </c>
      <c r="B4768" t="b">
        <v>0</v>
      </c>
      <c r="C4768" t="s">
        <v>46011</v>
      </c>
      <c r="D4768">
        <v>1037022454355</v>
      </c>
      <c r="E4768">
        <v>1</v>
      </c>
      <c r="F4768">
        <v>6128398758</v>
      </c>
      <c r="G4768">
        <v>240.1</v>
      </c>
      <c r="H4768" t="s">
        <v>40297</v>
      </c>
      <c r="I4768">
        <v>24505</v>
      </c>
      <c r="J4768">
        <v>1000</v>
      </c>
      <c r="K4768">
        <v>1000</v>
      </c>
    </row>
    <row r="4769" spans="1:11">
      <c r="A4769">
        <v>90</v>
      </c>
      <c r="B4769" t="b">
        <v>0</v>
      </c>
      <c r="C4769" t="s">
        <v>41484</v>
      </c>
      <c r="D4769">
        <v>1037022454355</v>
      </c>
      <c r="E4769">
        <v>1</v>
      </c>
      <c r="F4769">
        <v>6119955149</v>
      </c>
      <c r="G4769">
        <v>240</v>
      </c>
      <c r="H4769" t="s">
        <v>40297</v>
      </c>
      <c r="I4769">
        <v>24505</v>
      </c>
      <c r="J4769">
        <v>618050</v>
      </c>
      <c r="K4769">
        <v>623705</v>
      </c>
    </row>
    <row r="4770" spans="1:11">
      <c r="A4770">
        <v>14</v>
      </c>
      <c r="B4770" t="b">
        <v>0</v>
      </c>
      <c r="C4770" t="s">
        <v>45902</v>
      </c>
      <c r="D4770">
        <v>1037022454355</v>
      </c>
      <c r="E4770">
        <v>1</v>
      </c>
      <c r="F4770">
        <v>6123525947</v>
      </c>
      <c r="G4770">
        <v>1799</v>
      </c>
      <c r="H4770" t="s">
        <v>40297</v>
      </c>
      <c r="I4770">
        <v>24507</v>
      </c>
      <c r="J4770">
        <v>14500</v>
      </c>
      <c r="K4770">
        <v>20000</v>
      </c>
    </row>
    <row r="4771" spans="1:11">
      <c r="A4771">
        <v>90</v>
      </c>
      <c r="B4771" t="b">
        <v>0</v>
      </c>
      <c r="C4771" t="s">
        <v>45420</v>
      </c>
      <c r="D4771">
        <v>1037022454355</v>
      </c>
      <c r="E4771">
        <v>1</v>
      </c>
      <c r="F4771">
        <v>6100547522</v>
      </c>
      <c r="G4771">
        <v>1148</v>
      </c>
      <c r="H4771" t="s">
        <v>40297</v>
      </c>
      <c r="I4771">
        <v>24509</v>
      </c>
      <c r="J4771">
        <v>989931</v>
      </c>
      <c r="K4771">
        <v>1252695</v>
      </c>
    </row>
    <row r="4772" spans="1:11">
      <c r="A4772">
        <v>14</v>
      </c>
      <c r="B4772" t="b">
        <v>0</v>
      </c>
      <c r="C4772" t="s">
        <v>47085</v>
      </c>
      <c r="D4772">
        <v>1037022454355</v>
      </c>
      <c r="E4772">
        <v>1</v>
      </c>
      <c r="F4772">
        <v>6129562665</v>
      </c>
      <c r="G4772">
        <v>1045</v>
      </c>
      <c r="H4772" t="s">
        <v>40297</v>
      </c>
      <c r="I4772">
        <v>24509</v>
      </c>
      <c r="J4772">
        <v>29500</v>
      </c>
      <c r="K4772">
        <v>40000</v>
      </c>
    </row>
    <row r="4773" spans="1:11">
      <c r="A4773">
        <v>90</v>
      </c>
      <c r="B4773" t="b">
        <v>0</v>
      </c>
      <c r="C4773" t="s">
        <v>46839</v>
      </c>
      <c r="D4773">
        <v>1037022454355</v>
      </c>
      <c r="E4773">
        <v>1</v>
      </c>
      <c r="F4773">
        <v>6131897753</v>
      </c>
      <c r="G4773">
        <v>1044</v>
      </c>
      <c r="H4773" t="s">
        <v>40297</v>
      </c>
      <c r="I4773">
        <v>24509</v>
      </c>
      <c r="J4773">
        <v>60685</v>
      </c>
      <c r="K4773">
        <v>60685</v>
      </c>
    </row>
    <row r="4774" spans="1:11">
      <c r="A4774">
        <v>90</v>
      </c>
      <c r="B4774" t="b">
        <v>0</v>
      </c>
      <c r="C4774" t="s">
        <v>46305</v>
      </c>
      <c r="D4774">
        <v>1037022454355</v>
      </c>
      <c r="E4774">
        <v>1</v>
      </c>
      <c r="F4774">
        <v>6127704961</v>
      </c>
      <c r="G4774">
        <v>1778</v>
      </c>
      <c r="H4774" t="s">
        <v>40297</v>
      </c>
      <c r="I4774">
        <v>24511</v>
      </c>
      <c r="J4774">
        <v>1500</v>
      </c>
      <c r="K4774">
        <v>2000</v>
      </c>
    </row>
    <row r="4775" spans="1:11">
      <c r="A4775">
        <v>14</v>
      </c>
      <c r="B4775" t="b">
        <v>0</v>
      </c>
      <c r="C4775" t="s">
        <v>46141</v>
      </c>
      <c r="D4775">
        <v>1037022454355</v>
      </c>
      <c r="E4775">
        <v>1</v>
      </c>
      <c r="F4775">
        <v>6127206625</v>
      </c>
      <c r="G4775">
        <v>1777</v>
      </c>
      <c r="H4775" t="s">
        <v>40297</v>
      </c>
      <c r="I4775">
        <v>24511</v>
      </c>
      <c r="J4775">
        <v>18014</v>
      </c>
      <c r="K4775">
        <v>30014</v>
      </c>
    </row>
    <row r="4776" spans="1:11">
      <c r="A4776">
        <v>14</v>
      </c>
      <c r="B4776" t="b">
        <v>0</v>
      </c>
      <c r="C4776" t="s">
        <v>45334</v>
      </c>
      <c r="D4776">
        <v>1037022454355</v>
      </c>
      <c r="E4776">
        <v>1</v>
      </c>
      <c r="F4776">
        <v>6125123059</v>
      </c>
      <c r="G4776">
        <v>1599</v>
      </c>
      <c r="H4776" t="s">
        <v>40297</v>
      </c>
      <c r="I4776">
        <v>24515</v>
      </c>
      <c r="J4776">
        <v>20000</v>
      </c>
      <c r="K4776">
        <v>20000</v>
      </c>
    </row>
    <row r="4777" spans="1:11">
      <c r="A4777">
        <v>90</v>
      </c>
      <c r="B4777" t="b">
        <v>0</v>
      </c>
      <c r="C4777" t="s">
        <v>41679</v>
      </c>
      <c r="D4777">
        <v>1037022454355</v>
      </c>
      <c r="E4777">
        <v>1</v>
      </c>
      <c r="F4777">
        <v>6121037582</v>
      </c>
      <c r="G4777">
        <v>588</v>
      </c>
      <c r="H4777" t="s">
        <v>40297</v>
      </c>
      <c r="I4777">
        <v>24517</v>
      </c>
      <c r="J4777">
        <v>3220</v>
      </c>
      <c r="K4777">
        <v>6300</v>
      </c>
    </row>
    <row r="4778" spans="1:11">
      <c r="A4778">
        <v>90</v>
      </c>
      <c r="B4778" t="b">
        <v>0</v>
      </c>
      <c r="C4778" t="s">
        <v>47444</v>
      </c>
      <c r="D4778">
        <v>1037022454355</v>
      </c>
      <c r="E4778">
        <v>1</v>
      </c>
      <c r="F4778">
        <v>6123494749</v>
      </c>
      <c r="G4778">
        <v>587.9</v>
      </c>
      <c r="H4778" t="s">
        <v>40297</v>
      </c>
      <c r="I4778">
        <v>24517</v>
      </c>
      <c r="J4778">
        <v>53502</v>
      </c>
      <c r="K4778">
        <v>53502</v>
      </c>
    </row>
    <row r="4779" spans="1:11">
      <c r="A4779">
        <v>90</v>
      </c>
      <c r="B4779" t="b">
        <v>0</v>
      </c>
      <c r="C4779" t="s">
        <v>41768</v>
      </c>
      <c r="D4779">
        <v>1037022454355</v>
      </c>
      <c r="E4779">
        <v>1</v>
      </c>
      <c r="F4779">
        <v>6069362923</v>
      </c>
      <c r="G4779">
        <v>3046</v>
      </c>
      <c r="H4779" t="s">
        <v>40297</v>
      </c>
      <c r="I4779">
        <v>24519</v>
      </c>
      <c r="J4779">
        <v>263</v>
      </c>
      <c r="K4779">
        <v>383</v>
      </c>
    </row>
    <row r="4780" spans="1:11">
      <c r="A4780">
        <v>90</v>
      </c>
      <c r="B4780" t="b">
        <v>0</v>
      </c>
      <c r="C4780" t="s">
        <v>44939</v>
      </c>
      <c r="D4780">
        <v>1037022454355</v>
      </c>
      <c r="E4780">
        <v>1</v>
      </c>
      <c r="F4780">
        <v>6079179846</v>
      </c>
      <c r="G4780">
        <v>3040</v>
      </c>
      <c r="H4780" t="s">
        <v>40297</v>
      </c>
      <c r="I4780">
        <v>24519</v>
      </c>
      <c r="J4780">
        <v>83934</v>
      </c>
      <c r="K4780">
        <v>96000</v>
      </c>
    </row>
    <row r="4781" spans="1:11">
      <c r="A4781">
        <v>90</v>
      </c>
      <c r="B4781" t="b">
        <v>0</v>
      </c>
      <c r="C4781" t="s">
        <v>46684</v>
      </c>
      <c r="D4781">
        <v>1037022454355</v>
      </c>
      <c r="E4781">
        <v>1</v>
      </c>
      <c r="F4781">
        <v>6131650097</v>
      </c>
      <c r="G4781">
        <v>3000</v>
      </c>
      <c r="H4781" t="s">
        <v>40297</v>
      </c>
      <c r="I4781">
        <v>24519</v>
      </c>
      <c r="J4781">
        <v>5200</v>
      </c>
      <c r="K4781">
        <v>15200</v>
      </c>
    </row>
    <row r="4782" spans="1:11">
      <c r="A4782">
        <v>90</v>
      </c>
      <c r="B4782" t="b">
        <v>0</v>
      </c>
      <c r="C4782" t="s">
        <v>40441</v>
      </c>
      <c r="D4782">
        <v>1037022454355</v>
      </c>
      <c r="E4782">
        <v>1</v>
      </c>
      <c r="F4782">
        <v>6068322464</v>
      </c>
      <c r="G4782">
        <v>3501</v>
      </c>
      <c r="H4782" t="s">
        <v>40297</v>
      </c>
      <c r="I4782">
        <v>24521</v>
      </c>
      <c r="J4782">
        <v>6000</v>
      </c>
      <c r="K4782">
        <v>10000</v>
      </c>
    </row>
    <row r="4783" spans="1:11">
      <c r="A4783">
        <v>90</v>
      </c>
      <c r="B4783" t="b">
        <v>0</v>
      </c>
      <c r="C4783" t="s">
        <v>41471</v>
      </c>
      <c r="D4783">
        <v>1037022454355</v>
      </c>
      <c r="E4783">
        <v>1</v>
      </c>
      <c r="F4783">
        <v>6099081874</v>
      </c>
      <c r="G4783">
        <v>3500</v>
      </c>
      <c r="H4783" t="s">
        <v>40297</v>
      </c>
      <c r="I4783">
        <v>24521</v>
      </c>
      <c r="J4783">
        <v>584</v>
      </c>
      <c r="K4783">
        <v>3984</v>
      </c>
    </row>
    <row r="4784" spans="1:11">
      <c r="A4784">
        <v>90</v>
      </c>
      <c r="B4784" t="b">
        <v>0</v>
      </c>
      <c r="C4784" t="s">
        <v>43260</v>
      </c>
      <c r="D4784">
        <v>1037022454355</v>
      </c>
      <c r="E4784">
        <v>1</v>
      </c>
      <c r="F4784">
        <v>6110987703</v>
      </c>
      <c r="G4784">
        <v>3350</v>
      </c>
      <c r="H4784" t="s">
        <v>40297</v>
      </c>
      <c r="I4784">
        <v>24521</v>
      </c>
      <c r="J4784">
        <v>1520</v>
      </c>
      <c r="K4784">
        <v>2000</v>
      </c>
    </row>
    <row r="4785" spans="1:11">
      <c r="A4785">
        <v>90</v>
      </c>
      <c r="B4785" t="b">
        <v>0</v>
      </c>
      <c r="C4785" t="s">
        <v>41377</v>
      </c>
      <c r="D4785">
        <v>1037022454355</v>
      </c>
      <c r="E4785">
        <v>1</v>
      </c>
      <c r="F4785">
        <v>6119954509</v>
      </c>
      <c r="G4785">
        <v>3199</v>
      </c>
      <c r="H4785" t="s">
        <v>40297</v>
      </c>
      <c r="I4785">
        <v>24521</v>
      </c>
      <c r="J4785">
        <v>10131</v>
      </c>
      <c r="K4785">
        <v>11235</v>
      </c>
    </row>
    <row r="4786" spans="1:11">
      <c r="A4786">
        <v>90</v>
      </c>
      <c r="B4786" t="b">
        <v>0</v>
      </c>
      <c r="C4786" t="s">
        <v>47248</v>
      </c>
      <c r="D4786">
        <v>1037022454355</v>
      </c>
      <c r="E4786">
        <v>1</v>
      </c>
      <c r="F4786">
        <v>6130845384</v>
      </c>
      <c r="G4786">
        <v>2999</v>
      </c>
      <c r="H4786" t="s">
        <v>40297</v>
      </c>
      <c r="I4786">
        <v>24521</v>
      </c>
      <c r="J4786">
        <v>17500</v>
      </c>
      <c r="K4786">
        <v>20000</v>
      </c>
    </row>
    <row r="4787" spans="1:11">
      <c r="A4787">
        <v>90</v>
      </c>
      <c r="B4787" t="b">
        <v>0</v>
      </c>
      <c r="C4787" t="s">
        <v>47523</v>
      </c>
      <c r="D4787">
        <v>1037022454355</v>
      </c>
      <c r="E4787">
        <v>1</v>
      </c>
      <c r="F4787">
        <v>6087369274</v>
      </c>
      <c r="G4787">
        <v>2987</v>
      </c>
      <c r="H4787" t="s">
        <v>40297</v>
      </c>
      <c r="I4787">
        <v>24523</v>
      </c>
      <c r="J4787">
        <v>121880</v>
      </c>
      <c r="K4787">
        <v>300000</v>
      </c>
    </row>
    <row r="4788" spans="1:11">
      <c r="A4788">
        <v>90</v>
      </c>
      <c r="B4788" t="b">
        <v>0</v>
      </c>
      <c r="C4788" t="s">
        <v>46684</v>
      </c>
      <c r="D4788">
        <v>1037022454355</v>
      </c>
      <c r="E4788">
        <v>1</v>
      </c>
      <c r="F4788">
        <v>6131650094</v>
      </c>
      <c r="G4788">
        <v>2977</v>
      </c>
      <c r="H4788" t="s">
        <v>40297</v>
      </c>
      <c r="I4788">
        <v>24523</v>
      </c>
      <c r="J4788">
        <v>5056</v>
      </c>
      <c r="K4788">
        <v>14000</v>
      </c>
    </row>
    <row r="4789" spans="1:11">
      <c r="A4789">
        <v>90</v>
      </c>
      <c r="B4789" t="b">
        <v>0</v>
      </c>
      <c r="C4789" t="s">
        <v>42729</v>
      </c>
      <c r="D4789">
        <v>1037022454355</v>
      </c>
      <c r="E4789">
        <v>1</v>
      </c>
      <c r="F4789">
        <v>6081722552</v>
      </c>
      <c r="G4789">
        <v>2499</v>
      </c>
      <c r="H4789" t="s">
        <v>40297</v>
      </c>
      <c r="I4789">
        <v>24525</v>
      </c>
      <c r="J4789">
        <v>4253</v>
      </c>
      <c r="K4789">
        <v>5253</v>
      </c>
    </row>
    <row r="4790" spans="1:11">
      <c r="A4790">
        <v>90</v>
      </c>
      <c r="B4790" t="b">
        <v>0</v>
      </c>
      <c r="C4790" t="s">
        <v>45104</v>
      </c>
      <c r="D4790">
        <v>1037022454355</v>
      </c>
      <c r="E4790">
        <v>1</v>
      </c>
      <c r="F4790">
        <v>6078492740</v>
      </c>
      <c r="G4790">
        <v>2495</v>
      </c>
      <c r="H4790" t="s">
        <v>40297</v>
      </c>
      <c r="I4790">
        <v>24525</v>
      </c>
      <c r="J4790">
        <v>8600</v>
      </c>
      <c r="K4790">
        <v>9000</v>
      </c>
    </row>
    <row r="4791" spans="1:11">
      <c r="A4791">
        <v>90</v>
      </c>
      <c r="B4791" t="b">
        <v>0</v>
      </c>
      <c r="C4791" t="s">
        <v>41823</v>
      </c>
      <c r="D4791">
        <v>1037022454355</v>
      </c>
      <c r="E4791">
        <v>1</v>
      </c>
      <c r="F4791">
        <v>6095184425</v>
      </c>
      <c r="G4791">
        <v>2494</v>
      </c>
      <c r="H4791" t="s">
        <v>40297</v>
      </c>
      <c r="I4791">
        <v>24525</v>
      </c>
      <c r="J4791">
        <v>4807</v>
      </c>
      <c r="K4791">
        <v>5000</v>
      </c>
    </row>
    <row r="4792" spans="1:11">
      <c r="A4792">
        <v>90</v>
      </c>
      <c r="B4792" t="b">
        <v>0</v>
      </c>
      <c r="C4792" t="s">
        <v>45653</v>
      </c>
      <c r="D4792">
        <v>1037022454355</v>
      </c>
      <c r="E4792">
        <v>1</v>
      </c>
      <c r="F4792">
        <v>6113230146</v>
      </c>
      <c r="G4792">
        <v>2493</v>
      </c>
      <c r="H4792" t="s">
        <v>40297</v>
      </c>
      <c r="I4792">
        <v>24525</v>
      </c>
      <c r="J4792">
        <v>16700</v>
      </c>
      <c r="K4792">
        <v>18000</v>
      </c>
    </row>
    <row r="4793" spans="1:11">
      <c r="A4793">
        <v>90</v>
      </c>
      <c r="B4793" t="b">
        <v>0</v>
      </c>
      <c r="C4793" t="s">
        <v>46920</v>
      </c>
      <c r="D4793">
        <v>1037022454355</v>
      </c>
      <c r="E4793">
        <v>1</v>
      </c>
      <c r="F4793">
        <v>6131850129</v>
      </c>
      <c r="G4793">
        <v>2492</v>
      </c>
      <c r="H4793" t="s">
        <v>40297</v>
      </c>
      <c r="I4793">
        <v>24525</v>
      </c>
      <c r="J4793">
        <v>4000</v>
      </c>
      <c r="K4793">
        <v>5000</v>
      </c>
    </row>
    <row r="4794" spans="1:11">
      <c r="A4794">
        <v>90</v>
      </c>
      <c r="B4794" t="b">
        <v>0</v>
      </c>
      <c r="C4794" t="s">
        <v>44389</v>
      </c>
      <c r="D4794">
        <v>1037022454355</v>
      </c>
      <c r="E4794">
        <v>1</v>
      </c>
      <c r="F4794">
        <v>6106832817</v>
      </c>
      <c r="G4794">
        <v>2400</v>
      </c>
      <c r="H4794" t="s">
        <v>40297</v>
      </c>
      <c r="I4794">
        <v>24527</v>
      </c>
      <c r="J4794">
        <v>66746</v>
      </c>
      <c r="K4794">
        <v>100000</v>
      </c>
    </row>
    <row r="4795" spans="1:11">
      <c r="A4795">
        <v>90</v>
      </c>
      <c r="B4795" t="b">
        <v>0</v>
      </c>
      <c r="C4795" t="s">
        <v>47590</v>
      </c>
      <c r="D4795">
        <v>1037022454355</v>
      </c>
      <c r="E4795">
        <v>1</v>
      </c>
      <c r="F4795">
        <v>6079179447</v>
      </c>
      <c r="G4795">
        <v>2399</v>
      </c>
      <c r="H4795" t="s">
        <v>40297</v>
      </c>
      <c r="I4795">
        <v>24527</v>
      </c>
      <c r="J4795">
        <v>7579</v>
      </c>
      <c r="K4795">
        <v>16000</v>
      </c>
    </row>
    <row r="4796" spans="1:11">
      <c r="A4796">
        <v>90</v>
      </c>
      <c r="B4796" t="b">
        <v>0</v>
      </c>
      <c r="C4796" t="s">
        <v>46684</v>
      </c>
      <c r="D4796">
        <v>1037022454355</v>
      </c>
      <c r="E4796">
        <v>1</v>
      </c>
      <c r="F4796">
        <v>6131650095</v>
      </c>
      <c r="G4796">
        <v>2398</v>
      </c>
      <c r="H4796" t="s">
        <v>40297</v>
      </c>
      <c r="I4796">
        <v>24527</v>
      </c>
      <c r="J4796">
        <v>2500</v>
      </c>
      <c r="K4796">
        <v>4000</v>
      </c>
    </row>
    <row r="4797" spans="1:11">
      <c r="A4797">
        <v>90</v>
      </c>
      <c r="B4797" t="b">
        <v>0</v>
      </c>
      <c r="C4797" t="s">
        <v>45652</v>
      </c>
      <c r="D4797">
        <v>1037022454355</v>
      </c>
      <c r="E4797">
        <v>1</v>
      </c>
      <c r="F4797">
        <v>6113230145</v>
      </c>
      <c r="G4797">
        <v>2493</v>
      </c>
      <c r="H4797" t="s">
        <v>40297</v>
      </c>
      <c r="I4797">
        <v>24529</v>
      </c>
      <c r="J4797">
        <v>4320</v>
      </c>
      <c r="K4797">
        <v>18000</v>
      </c>
    </row>
    <row r="4798" spans="1:11">
      <c r="A4798">
        <v>90</v>
      </c>
      <c r="B4798" t="b">
        <v>0</v>
      </c>
      <c r="C4798" t="s">
        <v>41980</v>
      </c>
      <c r="D4798">
        <v>1037022454355</v>
      </c>
      <c r="E4798">
        <v>1</v>
      </c>
      <c r="F4798">
        <v>6070117838</v>
      </c>
      <c r="G4798">
        <v>1997</v>
      </c>
      <c r="H4798" t="s">
        <v>40297</v>
      </c>
      <c r="I4798">
        <v>24531</v>
      </c>
      <c r="J4798">
        <v>95820</v>
      </c>
      <c r="K4798">
        <v>99830</v>
      </c>
    </row>
    <row r="4799" spans="1:11">
      <c r="A4799">
        <v>90</v>
      </c>
      <c r="B4799" t="b">
        <v>0</v>
      </c>
      <c r="C4799" t="s">
        <v>42419</v>
      </c>
      <c r="D4799">
        <v>1037022454355</v>
      </c>
      <c r="E4799">
        <v>1</v>
      </c>
      <c r="F4799">
        <v>6106951840</v>
      </c>
      <c r="G4799">
        <v>1994</v>
      </c>
      <c r="H4799" t="s">
        <v>40297</v>
      </c>
      <c r="I4799">
        <v>24531</v>
      </c>
      <c r="J4799">
        <v>7880</v>
      </c>
      <c r="K4799">
        <v>18780</v>
      </c>
    </row>
    <row r="4800" spans="1:11">
      <c r="A4800">
        <v>90</v>
      </c>
      <c r="B4800" t="b">
        <v>0</v>
      </c>
      <c r="C4800" t="s">
        <v>42923</v>
      </c>
      <c r="D4800">
        <v>1037022454355</v>
      </c>
      <c r="E4800">
        <v>1</v>
      </c>
      <c r="F4800">
        <v>6091390467</v>
      </c>
      <c r="G4800">
        <v>1993</v>
      </c>
      <c r="H4800" t="s">
        <v>40297</v>
      </c>
      <c r="I4800">
        <v>24531</v>
      </c>
      <c r="J4800">
        <v>284</v>
      </c>
      <c r="K4800">
        <v>10000</v>
      </c>
    </row>
    <row r="4801" spans="1:11">
      <c r="A4801">
        <v>90</v>
      </c>
      <c r="B4801" t="b">
        <v>0</v>
      </c>
      <c r="C4801" t="s">
        <v>42499</v>
      </c>
      <c r="D4801">
        <v>1037022454355</v>
      </c>
      <c r="E4801">
        <v>1</v>
      </c>
      <c r="F4801">
        <v>6079034154</v>
      </c>
      <c r="G4801">
        <v>850</v>
      </c>
      <c r="H4801" t="s">
        <v>40297</v>
      </c>
      <c r="I4801">
        <v>24533</v>
      </c>
      <c r="J4801">
        <v>4400</v>
      </c>
      <c r="K4801">
        <v>4400</v>
      </c>
    </row>
    <row r="4802" spans="1:11">
      <c r="A4802">
        <v>90</v>
      </c>
      <c r="B4802" t="b">
        <v>0</v>
      </c>
      <c r="C4802" t="s">
        <v>45130</v>
      </c>
      <c r="D4802">
        <v>1037022454355</v>
      </c>
      <c r="E4802">
        <v>1</v>
      </c>
      <c r="F4802">
        <v>6074855634</v>
      </c>
      <c r="G4802">
        <v>800</v>
      </c>
      <c r="H4802" t="s">
        <v>40297</v>
      </c>
      <c r="I4802">
        <v>24533</v>
      </c>
      <c r="J4802">
        <v>118457</v>
      </c>
      <c r="K4802">
        <v>127865</v>
      </c>
    </row>
    <row r="4803" spans="1:11">
      <c r="A4803">
        <v>90</v>
      </c>
      <c r="B4803" t="b">
        <v>0</v>
      </c>
      <c r="C4803" t="s">
        <v>40461</v>
      </c>
      <c r="D4803">
        <v>1037022454355</v>
      </c>
      <c r="E4803">
        <v>1</v>
      </c>
      <c r="F4803">
        <v>6091637793</v>
      </c>
      <c r="G4803">
        <v>798.8</v>
      </c>
      <c r="H4803" t="s">
        <v>40297</v>
      </c>
      <c r="I4803">
        <v>24533</v>
      </c>
      <c r="J4803">
        <v>494</v>
      </c>
      <c r="K4803">
        <v>2994</v>
      </c>
    </row>
    <row r="4804" spans="1:11">
      <c r="A4804">
        <v>90</v>
      </c>
      <c r="B4804" t="b">
        <v>0</v>
      </c>
      <c r="C4804" t="s">
        <v>43637</v>
      </c>
      <c r="D4804">
        <v>1037022454355</v>
      </c>
      <c r="E4804">
        <v>1</v>
      </c>
      <c r="F4804">
        <v>6100471319</v>
      </c>
      <c r="G4804">
        <v>760.3</v>
      </c>
      <c r="H4804" t="s">
        <v>40297</v>
      </c>
      <c r="I4804">
        <v>24533</v>
      </c>
      <c r="J4804">
        <v>18085</v>
      </c>
      <c r="K4804">
        <v>18085</v>
      </c>
    </row>
    <row r="4805" spans="1:11">
      <c r="A4805">
        <v>90</v>
      </c>
      <c r="B4805" t="b">
        <v>0</v>
      </c>
      <c r="C4805" t="s">
        <v>43892</v>
      </c>
      <c r="D4805">
        <v>1037022454355</v>
      </c>
      <c r="E4805">
        <v>1</v>
      </c>
      <c r="F4805">
        <v>6077207567</v>
      </c>
      <c r="G4805">
        <v>697</v>
      </c>
      <c r="H4805" t="s">
        <v>40297</v>
      </c>
      <c r="I4805">
        <v>24533</v>
      </c>
      <c r="J4805">
        <v>39500</v>
      </c>
      <c r="K4805">
        <v>50000</v>
      </c>
    </row>
    <row r="4806" spans="1:11">
      <c r="A4806">
        <v>90</v>
      </c>
      <c r="B4806" t="b">
        <v>0</v>
      </c>
      <c r="C4806" t="s">
        <v>40385</v>
      </c>
      <c r="D4806">
        <v>1037022454355</v>
      </c>
      <c r="E4806">
        <v>1</v>
      </c>
      <c r="F4806">
        <v>6075679294</v>
      </c>
      <c r="G4806">
        <v>608</v>
      </c>
      <c r="H4806" t="s">
        <v>40297</v>
      </c>
      <c r="I4806">
        <v>24533</v>
      </c>
      <c r="J4806">
        <v>138018</v>
      </c>
      <c r="K4806">
        <v>150126</v>
      </c>
    </row>
    <row r="4807" spans="1:11">
      <c r="A4807">
        <v>30</v>
      </c>
      <c r="B4807" t="b">
        <v>0</v>
      </c>
      <c r="C4807" t="s">
        <v>41570</v>
      </c>
      <c r="D4807">
        <v>1037022454355</v>
      </c>
      <c r="E4807">
        <v>1</v>
      </c>
      <c r="F4807">
        <v>6098197687</v>
      </c>
      <c r="G4807">
        <v>605</v>
      </c>
      <c r="H4807" t="s">
        <v>40297</v>
      </c>
      <c r="I4807">
        <v>24533</v>
      </c>
      <c r="J4807">
        <v>283762</v>
      </c>
      <c r="K4807">
        <v>363929</v>
      </c>
    </row>
    <row r="4808" spans="1:11">
      <c r="A4808">
        <v>90</v>
      </c>
      <c r="B4808" t="b">
        <v>0</v>
      </c>
      <c r="C4808" t="s">
        <v>44792</v>
      </c>
      <c r="D4808">
        <v>1037022454355</v>
      </c>
      <c r="E4808">
        <v>1</v>
      </c>
      <c r="F4808">
        <v>6114306259</v>
      </c>
      <c r="G4808">
        <v>1040</v>
      </c>
      <c r="H4808" t="s">
        <v>40297</v>
      </c>
      <c r="I4808">
        <v>24535</v>
      </c>
      <c r="J4808">
        <v>155000</v>
      </c>
      <c r="K4808">
        <v>200000</v>
      </c>
    </row>
    <row r="4809" spans="1:11">
      <c r="A4809">
        <v>14</v>
      </c>
      <c r="B4809" t="b">
        <v>0</v>
      </c>
      <c r="C4809" t="s">
        <v>46998</v>
      </c>
      <c r="D4809">
        <v>1037022454355</v>
      </c>
      <c r="E4809">
        <v>1</v>
      </c>
      <c r="F4809">
        <v>6127954997</v>
      </c>
      <c r="G4809">
        <v>1037</v>
      </c>
      <c r="H4809" t="s">
        <v>40297</v>
      </c>
      <c r="I4809">
        <v>24535</v>
      </c>
      <c r="J4809">
        <v>48432</v>
      </c>
      <c r="K4809">
        <v>50432</v>
      </c>
    </row>
    <row r="4810" spans="1:11">
      <c r="A4810">
        <v>90</v>
      </c>
      <c r="B4810" t="b">
        <v>0</v>
      </c>
      <c r="C4810" t="s">
        <v>47280</v>
      </c>
      <c r="D4810">
        <v>1037022454355</v>
      </c>
      <c r="E4810">
        <v>1</v>
      </c>
      <c r="F4810">
        <v>6131009965</v>
      </c>
      <c r="G4810">
        <v>1036</v>
      </c>
      <c r="H4810" t="s">
        <v>40297</v>
      </c>
      <c r="I4810">
        <v>24535</v>
      </c>
      <c r="J4810">
        <v>40000</v>
      </c>
      <c r="K4810">
        <v>50000</v>
      </c>
    </row>
    <row r="4811" spans="1:11">
      <c r="A4811">
        <v>90</v>
      </c>
      <c r="B4811" t="b">
        <v>0</v>
      </c>
      <c r="C4811" t="s">
        <v>41960</v>
      </c>
      <c r="D4811">
        <v>1037022454355</v>
      </c>
      <c r="E4811">
        <v>1</v>
      </c>
      <c r="F4811">
        <v>6070117700</v>
      </c>
      <c r="G4811">
        <v>2000</v>
      </c>
      <c r="H4811" t="s">
        <v>40297</v>
      </c>
      <c r="I4811">
        <v>24537</v>
      </c>
      <c r="J4811">
        <v>3005</v>
      </c>
      <c r="K4811">
        <v>4005</v>
      </c>
    </row>
    <row r="4812" spans="1:11">
      <c r="A4812">
        <v>90</v>
      </c>
      <c r="B4812" t="b">
        <v>0</v>
      </c>
      <c r="C4812" t="s">
        <v>45087</v>
      </c>
      <c r="D4812">
        <v>1037022454355</v>
      </c>
      <c r="E4812">
        <v>1</v>
      </c>
      <c r="F4812">
        <v>6074855391</v>
      </c>
      <c r="G4812">
        <v>1200</v>
      </c>
      <c r="H4812" t="s">
        <v>40297</v>
      </c>
      <c r="I4812">
        <v>24537</v>
      </c>
      <c r="J4812">
        <v>22615</v>
      </c>
      <c r="K4812">
        <v>24345</v>
      </c>
    </row>
    <row r="4813" spans="1:11">
      <c r="A4813">
        <v>14</v>
      </c>
      <c r="B4813" t="b">
        <v>0</v>
      </c>
      <c r="C4813" t="s">
        <v>45923</v>
      </c>
      <c r="D4813">
        <v>1037022454355</v>
      </c>
      <c r="E4813">
        <v>1</v>
      </c>
      <c r="F4813">
        <v>6127955736</v>
      </c>
      <c r="G4813">
        <v>1199</v>
      </c>
      <c r="H4813" t="s">
        <v>40297</v>
      </c>
      <c r="I4813">
        <v>24537</v>
      </c>
      <c r="J4813">
        <v>10000</v>
      </c>
      <c r="K4813">
        <v>10000</v>
      </c>
    </row>
    <row r="4814" spans="1:11">
      <c r="A4814">
        <v>90</v>
      </c>
      <c r="B4814" t="b">
        <v>0</v>
      </c>
      <c r="C4814" t="s">
        <v>42942</v>
      </c>
      <c r="D4814">
        <v>1037022454355</v>
      </c>
      <c r="E4814">
        <v>1</v>
      </c>
      <c r="F4814">
        <v>6091390601</v>
      </c>
      <c r="G4814">
        <v>1199</v>
      </c>
      <c r="H4814" t="s">
        <v>40297</v>
      </c>
      <c r="I4814">
        <v>24537</v>
      </c>
      <c r="J4814">
        <v>1994</v>
      </c>
      <c r="K4814">
        <v>10000</v>
      </c>
    </row>
    <row r="4815" spans="1:11">
      <c r="A4815">
        <v>90</v>
      </c>
      <c r="B4815" t="b">
        <v>0</v>
      </c>
      <c r="C4815" t="s">
        <v>42499</v>
      </c>
      <c r="D4815">
        <v>1037022454355</v>
      </c>
      <c r="E4815">
        <v>1</v>
      </c>
      <c r="F4815">
        <v>6079034153</v>
      </c>
      <c r="G4815">
        <v>1099</v>
      </c>
      <c r="H4815" t="s">
        <v>40297</v>
      </c>
      <c r="I4815">
        <v>24539</v>
      </c>
      <c r="J4815">
        <v>2000</v>
      </c>
      <c r="K4815">
        <v>2000</v>
      </c>
    </row>
    <row r="4816" spans="1:11">
      <c r="A4816">
        <v>90</v>
      </c>
      <c r="B4816" t="b">
        <v>0</v>
      </c>
      <c r="C4816" t="s">
        <v>44027</v>
      </c>
      <c r="D4816">
        <v>1037022454355</v>
      </c>
      <c r="E4816">
        <v>1</v>
      </c>
      <c r="F4816">
        <v>6075176704</v>
      </c>
      <c r="G4816">
        <v>1099</v>
      </c>
      <c r="H4816" t="s">
        <v>40297</v>
      </c>
      <c r="I4816">
        <v>24539</v>
      </c>
      <c r="J4816">
        <v>1359</v>
      </c>
      <c r="K4816">
        <v>11688</v>
      </c>
    </row>
    <row r="4817" spans="1:11">
      <c r="A4817">
        <v>90</v>
      </c>
      <c r="B4817" t="b">
        <v>0</v>
      </c>
      <c r="C4817" t="s">
        <v>41076</v>
      </c>
      <c r="D4817">
        <v>1037022454355</v>
      </c>
      <c r="E4817">
        <v>1</v>
      </c>
      <c r="F4817">
        <v>6094459387</v>
      </c>
      <c r="G4817">
        <v>895</v>
      </c>
      <c r="H4817" t="s">
        <v>40297</v>
      </c>
      <c r="I4817">
        <v>24539</v>
      </c>
      <c r="J4817">
        <v>20124</v>
      </c>
      <c r="K4817">
        <v>60340</v>
      </c>
    </row>
    <row r="4818" spans="1:11">
      <c r="A4818">
        <v>90</v>
      </c>
      <c r="B4818" t="b">
        <v>0</v>
      </c>
      <c r="C4818" t="s">
        <v>43528</v>
      </c>
      <c r="D4818">
        <v>1037022454355</v>
      </c>
      <c r="E4818">
        <v>1</v>
      </c>
      <c r="F4818">
        <v>6107155355</v>
      </c>
      <c r="G4818">
        <v>894</v>
      </c>
      <c r="H4818" t="s">
        <v>40297</v>
      </c>
      <c r="I4818">
        <v>24539</v>
      </c>
      <c r="J4818">
        <v>105000</v>
      </c>
      <c r="K4818">
        <v>105000</v>
      </c>
    </row>
    <row r="4819" spans="1:11">
      <c r="A4819">
        <v>90</v>
      </c>
      <c r="B4819" t="b">
        <v>0</v>
      </c>
      <c r="C4819" t="s">
        <v>44048</v>
      </c>
      <c r="D4819">
        <v>1037022454355</v>
      </c>
      <c r="E4819">
        <v>1</v>
      </c>
      <c r="F4819">
        <v>6107158409</v>
      </c>
      <c r="G4819">
        <v>893</v>
      </c>
      <c r="H4819" t="s">
        <v>40297</v>
      </c>
      <c r="I4819">
        <v>24539</v>
      </c>
      <c r="J4819">
        <v>8268</v>
      </c>
      <c r="K4819">
        <v>8268</v>
      </c>
    </row>
    <row r="4820" spans="1:11">
      <c r="A4820">
        <v>30</v>
      </c>
      <c r="B4820" t="b">
        <v>0</v>
      </c>
      <c r="C4820" t="s">
        <v>41942</v>
      </c>
      <c r="D4820">
        <v>1037022454355</v>
      </c>
      <c r="E4820">
        <v>1</v>
      </c>
      <c r="F4820">
        <v>6112093381</v>
      </c>
      <c r="G4820">
        <v>892.1</v>
      </c>
      <c r="H4820" t="s">
        <v>40297</v>
      </c>
      <c r="I4820">
        <v>24539</v>
      </c>
      <c r="J4820">
        <v>32500</v>
      </c>
      <c r="K4820">
        <v>50000</v>
      </c>
    </row>
    <row r="4821" spans="1:11">
      <c r="A4821">
        <v>90</v>
      </c>
      <c r="B4821" t="b">
        <v>0</v>
      </c>
      <c r="C4821" t="s">
        <v>46194</v>
      </c>
      <c r="D4821">
        <v>1037022454355</v>
      </c>
      <c r="E4821">
        <v>1</v>
      </c>
      <c r="F4821">
        <v>6111414711</v>
      </c>
      <c r="G4821">
        <v>892</v>
      </c>
      <c r="H4821" t="s">
        <v>40297</v>
      </c>
      <c r="I4821">
        <v>24539</v>
      </c>
      <c r="J4821">
        <v>19500</v>
      </c>
      <c r="K4821">
        <v>45000</v>
      </c>
    </row>
    <row r="4822" spans="1:11">
      <c r="A4822">
        <v>90</v>
      </c>
      <c r="B4822" t="b">
        <v>0</v>
      </c>
      <c r="C4822" t="s">
        <v>42499</v>
      </c>
      <c r="D4822">
        <v>1037022454355</v>
      </c>
      <c r="E4822">
        <v>1</v>
      </c>
      <c r="F4822">
        <v>6079034155</v>
      </c>
      <c r="G4822">
        <v>1200</v>
      </c>
      <c r="H4822" t="s">
        <v>40297</v>
      </c>
      <c r="I4822">
        <v>24541</v>
      </c>
      <c r="J4822">
        <v>2000</v>
      </c>
      <c r="K4822">
        <v>2000</v>
      </c>
    </row>
    <row r="4823" spans="1:11">
      <c r="A4823">
        <v>90</v>
      </c>
      <c r="B4823" t="b">
        <v>0</v>
      </c>
      <c r="C4823" t="s">
        <v>44508</v>
      </c>
      <c r="D4823">
        <v>1037022454355</v>
      </c>
      <c r="E4823">
        <v>1</v>
      </c>
      <c r="F4823">
        <v>6070690421</v>
      </c>
      <c r="G4823">
        <v>1200</v>
      </c>
      <c r="H4823" t="s">
        <v>40297</v>
      </c>
      <c r="I4823">
        <v>24541</v>
      </c>
      <c r="J4823">
        <v>26460</v>
      </c>
      <c r="K4823">
        <v>43996</v>
      </c>
    </row>
    <row r="4824" spans="1:11">
      <c r="A4824">
        <v>90</v>
      </c>
      <c r="B4824" t="b">
        <v>0</v>
      </c>
      <c r="C4824" t="s">
        <v>43549</v>
      </c>
      <c r="D4824">
        <v>1037022454355</v>
      </c>
      <c r="E4824">
        <v>1</v>
      </c>
      <c r="F4824">
        <v>6067424425</v>
      </c>
      <c r="G4824">
        <v>24210000</v>
      </c>
      <c r="H4824" t="s">
        <v>40297</v>
      </c>
      <c r="I4824">
        <v>24569</v>
      </c>
      <c r="J4824">
        <v>6</v>
      </c>
      <c r="K4824">
        <v>6</v>
      </c>
    </row>
    <row r="4825" spans="1:11">
      <c r="A4825">
        <v>90</v>
      </c>
      <c r="B4825" t="b">
        <v>0</v>
      </c>
      <c r="C4825" t="s">
        <v>43817</v>
      </c>
      <c r="D4825">
        <v>1037022454355</v>
      </c>
      <c r="E4825">
        <v>1</v>
      </c>
      <c r="F4825">
        <v>6116605286</v>
      </c>
      <c r="G4825">
        <v>24000000</v>
      </c>
      <c r="H4825" t="s">
        <v>40297</v>
      </c>
      <c r="I4825">
        <v>24569</v>
      </c>
      <c r="J4825">
        <v>1</v>
      </c>
      <c r="K4825">
        <v>1</v>
      </c>
    </row>
    <row r="4826" spans="1:11">
      <c r="A4826">
        <v>90</v>
      </c>
      <c r="B4826" t="b">
        <v>0</v>
      </c>
      <c r="C4826" t="s">
        <v>44829</v>
      </c>
      <c r="D4826">
        <v>1037022454355</v>
      </c>
      <c r="E4826">
        <v>1</v>
      </c>
      <c r="F4826">
        <v>6117740954</v>
      </c>
      <c r="G4826">
        <v>194000000</v>
      </c>
      <c r="H4826" t="s">
        <v>40297</v>
      </c>
      <c r="I4826">
        <v>24638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45148</v>
      </c>
      <c r="D4827">
        <v>1037022454355</v>
      </c>
      <c r="E4827">
        <v>1</v>
      </c>
      <c r="F4827">
        <v>6106837308</v>
      </c>
      <c r="G4827">
        <v>26500000</v>
      </c>
      <c r="H4827" t="s">
        <v>40297</v>
      </c>
      <c r="I4827">
        <v>24641</v>
      </c>
      <c r="J4827">
        <v>4</v>
      </c>
      <c r="K4827">
        <v>5</v>
      </c>
    </row>
    <row r="4828" spans="1:11">
      <c r="A4828">
        <v>90</v>
      </c>
      <c r="B4828" t="b">
        <v>0</v>
      </c>
      <c r="C4828" t="s">
        <v>45299</v>
      </c>
      <c r="D4828">
        <v>1037022454355</v>
      </c>
      <c r="E4828">
        <v>1</v>
      </c>
      <c r="F4828">
        <v>6106838359</v>
      </c>
      <c r="G4828">
        <v>125000000</v>
      </c>
      <c r="H4828" t="s">
        <v>40297</v>
      </c>
      <c r="I4828">
        <v>24663</v>
      </c>
      <c r="J4828">
        <v>4</v>
      </c>
      <c r="K4828">
        <v>5</v>
      </c>
    </row>
    <row r="4829" spans="1:11">
      <c r="A4829">
        <v>90</v>
      </c>
      <c r="B4829" t="b">
        <v>0</v>
      </c>
      <c r="C4829" t="s">
        <v>45360</v>
      </c>
      <c r="D4829">
        <v>1037022454355</v>
      </c>
      <c r="E4829">
        <v>1</v>
      </c>
      <c r="F4829">
        <v>6069614199</v>
      </c>
      <c r="G4829">
        <v>299800000</v>
      </c>
      <c r="H4829" t="s">
        <v>40297</v>
      </c>
      <c r="I4829">
        <v>24694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42019</v>
      </c>
      <c r="D4830">
        <v>1037022454355</v>
      </c>
      <c r="E4830">
        <v>1</v>
      </c>
      <c r="F4830">
        <v>6071953031</v>
      </c>
      <c r="G4830">
        <v>110000000</v>
      </c>
      <c r="H4830" t="s">
        <v>40297</v>
      </c>
      <c r="I4830">
        <v>24698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44371</v>
      </c>
      <c r="D4831">
        <v>1037022454355</v>
      </c>
      <c r="E4831">
        <v>1</v>
      </c>
      <c r="F4831">
        <v>6072950638</v>
      </c>
      <c r="G4831">
        <v>79000000</v>
      </c>
      <c r="H4831" t="s">
        <v>40297</v>
      </c>
      <c r="I4831">
        <v>24698</v>
      </c>
      <c r="J4831">
        <v>6</v>
      </c>
      <c r="K4831">
        <v>10</v>
      </c>
    </row>
    <row r="4832" spans="1:11">
      <c r="A4832">
        <v>90</v>
      </c>
      <c r="B4832" t="b">
        <v>0</v>
      </c>
      <c r="C4832" t="s">
        <v>46010</v>
      </c>
      <c r="D4832">
        <v>1037022454355</v>
      </c>
      <c r="E4832">
        <v>1</v>
      </c>
      <c r="F4832">
        <v>6127593942</v>
      </c>
      <c r="G4832">
        <v>78990000</v>
      </c>
      <c r="H4832" t="s">
        <v>40297</v>
      </c>
      <c r="I4832">
        <v>24698</v>
      </c>
      <c r="J4832">
        <v>1</v>
      </c>
      <c r="K4832">
        <v>4</v>
      </c>
    </row>
    <row r="4833" spans="1:11">
      <c r="A4833">
        <v>90</v>
      </c>
      <c r="B4833" t="b">
        <v>0</v>
      </c>
      <c r="C4833" t="s">
        <v>45147</v>
      </c>
      <c r="D4833">
        <v>1037022454355</v>
      </c>
      <c r="E4833">
        <v>1</v>
      </c>
      <c r="F4833">
        <v>6072299835</v>
      </c>
      <c r="G4833">
        <v>128900000</v>
      </c>
      <c r="H4833" t="s">
        <v>40297</v>
      </c>
      <c r="I4833">
        <v>24700</v>
      </c>
      <c r="J4833">
        <v>2</v>
      </c>
      <c r="K4833">
        <v>2</v>
      </c>
    </row>
    <row r="4834" spans="1:11">
      <c r="A4834">
        <v>90</v>
      </c>
      <c r="B4834" t="b">
        <v>0</v>
      </c>
      <c r="C4834" t="s">
        <v>42045</v>
      </c>
      <c r="D4834">
        <v>1037022454355</v>
      </c>
      <c r="E4834">
        <v>1</v>
      </c>
      <c r="F4834">
        <v>6071953239</v>
      </c>
      <c r="G4834">
        <v>119900000</v>
      </c>
      <c r="H4834" t="s">
        <v>40297</v>
      </c>
      <c r="I4834">
        <v>24700</v>
      </c>
      <c r="J4834">
        <v>5</v>
      </c>
      <c r="K4834">
        <v>5</v>
      </c>
    </row>
    <row r="4835" spans="1:11">
      <c r="A4835">
        <v>90</v>
      </c>
      <c r="B4835" t="b">
        <v>0</v>
      </c>
      <c r="C4835" t="s">
        <v>43812</v>
      </c>
      <c r="D4835">
        <v>1037022454355</v>
      </c>
      <c r="E4835">
        <v>1</v>
      </c>
      <c r="F4835">
        <v>6081532404</v>
      </c>
      <c r="G4835">
        <v>94000000</v>
      </c>
      <c r="H4835" t="s">
        <v>40297</v>
      </c>
      <c r="I4835">
        <v>24700</v>
      </c>
      <c r="J4835">
        <v>2</v>
      </c>
      <c r="K4835">
        <v>3</v>
      </c>
    </row>
    <row r="4836" spans="1:11">
      <c r="A4836">
        <v>90</v>
      </c>
      <c r="B4836" t="b">
        <v>0</v>
      </c>
      <c r="C4836" t="s">
        <v>43135</v>
      </c>
      <c r="D4836">
        <v>1037022454355</v>
      </c>
      <c r="E4836">
        <v>1</v>
      </c>
      <c r="F4836">
        <v>6096536307</v>
      </c>
      <c r="G4836">
        <v>93980000</v>
      </c>
      <c r="H4836" t="s">
        <v>40297</v>
      </c>
      <c r="I4836">
        <v>24700</v>
      </c>
      <c r="J4836">
        <v>10</v>
      </c>
      <c r="K4836">
        <v>10</v>
      </c>
    </row>
    <row r="4837" spans="1:11">
      <c r="A4837">
        <v>90</v>
      </c>
      <c r="B4837" t="b">
        <v>0</v>
      </c>
      <c r="C4837" t="s">
        <v>41125</v>
      </c>
      <c r="D4837">
        <v>1037022454355</v>
      </c>
      <c r="E4837">
        <v>1</v>
      </c>
      <c r="F4837">
        <v>6100751151</v>
      </c>
      <c r="G4837">
        <v>83000000</v>
      </c>
      <c r="H4837" t="s">
        <v>40297</v>
      </c>
      <c r="I4837">
        <v>24700</v>
      </c>
      <c r="J4837">
        <v>1</v>
      </c>
      <c r="K4837">
        <v>1</v>
      </c>
    </row>
    <row r="4838" spans="1:11">
      <c r="A4838">
        <v>90</v>
      </c>
      <c r="B4838" t="b">
        <v>0</v>
      </c>
      <c r="C4838" t="s">
        <v>45701</v>
      </c>
      <c r="D4838">
        <v>1037022454355</v>
      </c>
      <c r="E4838">
        <v>1</v>
      </c>
      <c r="F4838">
        <v>6100844190</v>
      </c>
      <c r="G4838">
        <v>82990000</v>
      </c>
      <c r="H4838" t="s">
        <v>40297</v>
      </c>
      <c r="I4838">
        <v>24700</v>
      </c>
      <c r="J4838">
        <v>5</v>
      </c>
      <c r="K4838">
        <v>5</v>
      </c>
    </row>
    <row r="4839" spans="1:11">
      <c r="A4839">
        <v>90</v>
      </c>
      <c r="B4839" t="b">
        <v>0</v>
      </c>
      <c r="C4839" t="s">
        <v>40735</v>
      </c>
      <c r="D4839">
        <v>1037022454355</v>
      </c>
      <c r="E4839">
        <v>1</v>
      </c>
      <c r="F4839">
        <v>6102944445</v>
      </c>
      <c r="G4839">
        <v>80000000</v>
      </c>
      <c r="H4839" t="s">
        <v>40297</v>
      </c>
      <c r="I4839">
        <v>24700</v>
      </c>
      <c r="J4839">
        <v>1</v>
      </c>
      <c r="K4839">
        <v>1</v>
      </c>
    </row>
    <row r="4840" spans="1:11">
      <c r="A4840">
        <v>90</v>
      </c>
      <c r="B4840" t="b">
        <v>0</v>
      </c>
      <c r="C4840" t="s">
        <v>41950</v>
      </c>
      <c r="D4840">
        <v>1037022454355</v>
      </c>
      <c r="E4840">
        <v>1</v>
      </c>
      <c r="F4840">
        <v>6096495908</v>
      </c>
      <c r="G4840">
        <v>78990000</v>
      </c>
      <c r="H4840" t="s">
        <v>40297</v>
      </c>
      <c r="I4840">
        <v>24700</v>
      </c>
      <c r="J4840">
        <v>1</v>
      </c>
      <c r="K4840">
        <v>9</v>
      </c>
    </row>
    <row r="4841" spans="1:11">
      <c r="A4841">
        <v>90</v>
      </c>
      <c r="B4841" t="b">
        <v>0</v>
      </c>
      <c r="C4841" t="s">
        <v>42627</v>
      </c>
      <c r="D4841">
        <v>1037022454355</v>
      </c>
      <c r="E4841">
        <v>1</v>
      </c>
      <c r="F4841">
        <v>6114997172</v>
      </c>
      <c r="G4841">
        <v>77500000</v>
      </c>
      <c r="H4841" t="s">
        <v>40297</v>
      </c>
      <c r="I4841">
        <v>24700</v>
      </c>
      <c r="J4841">
        <v>1</v>
      </c>
      <c r="K4841">
        <v>1</v>
      </c>
    </row>
    <row r="4842" spans="1:11">
      <c r="A4842">
        <v>90</v>
      </c>
      <c r="B4842" t="b">
        <v>0</v>
      </c>
      <c r="C4842" t="s">
        <v>46160</v>
      </c>
      <c r="D4842">
        <v>1037022454355</v>
      </c>
      <c r="E4842">
        <v>1</v>
      </c>
      <c r="F4842">
        <v>6128682102</v>
      </c>
      <c r="G4842">
        <v>77490000</v>
      </c>
      <c r="H4842" t="s">
        <v>40297</v>
      </c>
      <c r="I4842">
        <v>24700</v>
      </c>
      <c r="J4842">
        <v>2</v>
      </c>
      <c r="K4842">
        <v>5</v>
      </c>
    </row>
    <row r="4843" spans="1:11">
      <c r="A4843">
        <v>90</v>
      </c>
      <c r="B4843" t="b">
        <v>0</v>
      </c>
      <c r="C4843" t="s">
        <v>46183</v>
      </c>
      <c r="D4843">
        <v>1037022454355</v>
      </c>
      <c r="E4843">
        <v>1</v>
      </c>
      <c r="F4843">
        <v>6127798355</v>
      </c>
      <c r="G4843">
        <v>75000000</v>
      </c>
      <c r="H4843" t="s">
        <v>40297</v>
      </c>
      <c r="I4843">
        <v>24702</v>
      </c>
      <c r="J4843">
        <v>6</v>
      </c>
      <c r="K4843">
        <v>9</v>
      </c>
    </row>
    <row r="4844" spans="1:11">
      <c r="A4844">
        <v>90</v>
      </c>
      <c r="B4844" t="b">
        <v>0</v>
      </c>
      <c r="C4844" t="s">
        <v>42723</v>
      </c>
      <c r="D4844">
        <v>1037022454355</v>
      </c>
      <c r="E4844">
        <v>1</v>
      </c>
      <c r="F4844">
        <v>6084632259</v>
      </c>
      <c r="G4844">
        <v>28990000</v>
      </c>
      <c r="H4844" t="s">
        <v>40297</v>
      </c>
      <c r="I4844">
        <v>25266</v>
      </c>
      <c r="J4844">
        <v>18</v>
      </c>
      <c r="K4844">
        <v>18</v>
      </c>
    </row>
    <row r="4845" spans="1:11">
      <c r="A4845">
        <v>90</v>
      </c>
      <c r="B4845" t="b">
        <v>0</v>
      </c>
      <c r="C4845" t="s">
        <v>44022</v>
      </c>
      <c r="D4845">
        <v>1037022454355</v>
      </c>
      <c r="E4845">
        <v>1</v>
      </c>
      <c r="F4845">
        <v>6106830566</v>
      </c>
      <c r="G4845">
        <v>4000000</v>
      </c>
      <c r="H4845" t="s">
        <v>40297</v>
      </c>
      <c r="I4845">
        <v>25266</v>
      </c>
      <c r="J4845">
        <v>8</v>
      </c>
      <c r="K4845">
        <v>10</v>
      </c>
    </row>
    <row r="4846" spans="1:11">
      <c r="A4846">
        <v>90</v>
      </c>
      <c r="B4846" t="b">
        <v>0</v>
      </c>
      <c r="C4846" t="s">
        <v>42807</v>
      </c>
      <c r="D4846">
        <v>1037022454355</v>
      </c>
      <c r="E4846">
        <v>1</v>
      </c>
      <c r="F4846">
        <v>6119930589</v>
      </c>
      <c r="G4846">
        <v>3899000</v>
      </c>
      <c r="H4846" t="s">
        <v>40297</v>
      </c>
      <c r="I4846">
        <v>25266</v>
      </c>
      <c r="J4846">
        <v>6</v>
      </c>
      <c r="K4846">
        <v>6</v>
      </c>
    </row>
    <row r="4847" spans="1:11">
      <c r="A4847">
        <v>90</v>
      </c>
      <c r="B4847" t="b">
        <v>0</v>
      </c>
      <c r="C4847" t="s">
        <v>40787</v>
      </c>
      <c r="D4847">
        <v>1037022454355</v>
      </c>
      <c r="E4847">
        <v>1</v>
      </c>
      <c r="F4847">
        <v>6123050825</v>
      </c>
      <c r="G4847">
        <v>3897000</v>
      </c>
      <c r="H4847" t="s">
        <v>40297</v>
      </c>
      <c r="I4847">
        <v>25266</v>
      </c>
      <c r="J4847">
        <v>4</v>
      </c>
      <c r="K4847">
        <v>10</v>
      </c>
    </row>
    <row r="4848" spans="1:11">
      <c r="A4848">
        <v>90</v>
      </c>
      <c r="B4848" t="b">
        <v>0</v>
      </c>
      <c r="C4848" t="s">
        <v>41531</v>
      </c>
      <c r="D4848">
        <v>1037022454355</v>
      </c>
      <c r="E4848">
        <v>1</v>
      </c>
      <c r="F4848">
        <v>6090234882</v>
      </c>
      <c r="G4848">
        <v>80000</v>
      </c>
      <c r="H4848" t="s">
        <v>40297</v>
      </c>
      <c r="I4848">
        <v>25276</v>
      </c>
      <c r="J4848">
        <v>1206</v>
      </c>
      <c r="K4848">
        <v>1206</v>
      </c>
    </row>
    <row r="4849" spans="1:11">
      <c r="A4849">
        <v>90</v>
      </c>
      <c r="B4849" t="b">
        <v>0</v>
      </c>
      <c r="C4849" t="s">
        <v>42389</v>
      </c>
      <c r="D4849">
        <v>1037022454355</v>
      </c>
      <c r="E4849">
        <v>1</v>
      </c>
      <c r="F4849">
        <v>6115012592</v>
      </c>
      <c r="G4849">
        <v>60000</v>
      </c>
      <c r="H4849" t="s">
        <v>40297</v>
      </c>
      <c r="I4849">
        <v>25276</v>
      </c>
      <c r="J4849">
        <v>304</v>
      </c>
      <c r="K4849">
        <v>304</v>
      </c>
    </row>
    <row r="4850" spans="1:11">
      <c r="A4850">
        <v>90</v>
      </c>
      <c r="B4850" t="b">
        <v>0</v>
      </c>
      <c r="C4850" t="s">
        <v>42326</v>
      </c>
      <c r="D4850">
        <v>1037022454355</v>
      </c>
      <c r="E4850">
        <v>1</v>
      </c>
      <c r="F4850">
        <v>6115503710</v>
      </c>
      <c r="G4850">
        <v>59000</v>
      </c>
      <c r="H4850" t="s">
        <v>40297</v>
      </c>
      <c r="I4850">
        <v>25276</v>
      </c>
      <c r="J4850">
        <v>1001</v>
      </c>
      <c r="K4850">
        <v>1001</v>
      </c>
    </row>
    <row r="4851" spans="1:11">
      <c r="A4851">
        <v>90</v>
      </c>
      <c r="B4851" t="b">
        <v>0</v>
      </c>
      <c r="C4851" t="s">
        <v>44262</v>
      </c>
      <c r="D4851">
        <v>1037022454355</v>
      </c>
      <c r="E4851">
        <v>1</v>
      </c>
      <c r="F4851">
        <v>6116072676</v>
      </c>
      <c r="G4851">
        <v>50000</v>
      </c>
      <c r="H4851" t="s">
        <v>40297</v>
      </c>
      <c r="I4851">
        <v>25276</v>
      </c>
      <c r="J4851">
        <v>664</v>
      </c>
      <c r="K4851">
        <v>764</v>
      </c>
    </row>
    <row r="4852" spans="1:11">
      <c r="A4852">
        <v>90</v>
      </c>
      <c r="B4852" t="b">
        <v>0</v>
      </c>
      <c r="C4852" t="s">
        <v>46006</v>
      </c>
      <c r="D4852">
        <v>1037022454355</v>
      </c>
      <c r="E4852">
        <v>1</v>
      </c>
      <c r="F4852">
        <v>6128380071</v>
      </c>
      <c r="G4852">
        <v>116700</v>
      </c>
      <c r="H4852" t="s">
        <v>40297</v>
      </c>
      <c r="I4852">
        <v>25277</v>
      </c>
      <c r="J4852">
        <v>540</v>
      </c>
      <c r="K4852">
        <v>540</v>
      </c>
    </row>
    <row r="4853" spans="1:11">
      <c r="A4853">
        <v>90</v>
      </c>
      <c r="B4853" t="b">
        <v>0</v>
      </c>
      <c r="C4853" t="s">
        <v>41008</v>
      </c>
      <c r="D4853">
        <v>1037022454355</v>
      </c>
      <c r="E4853">
        <v>1</v>
      </c>
      <c r="F4853">
        <v>6079385684</v>
      </c>
      <c r="G4853">
        <v>20920000</v>
      </c>
      <c r="H4853" t="s">
        <v>40297</v>
      </c>
      <c r="I4853">
        <v>25349</v>
      </c>
      <c r="J4853">
        <v>1</v>
      </c>
      <c r="K4853">
        <v>10</v>
      </c>
    </row>
    <row r="4854" spans="1:11">
      <c r="A4854">
        <v>90</v>
      </c>
      <c r="B4854" t="b">
        <v>0</v>
      </c>
      <c r="C4854" t="s">
        <v>44881</v>
      </c>
      <c r="D4854">
        <v>1037022454355</v>
      </c>
      <c r="E4854">
        <v>1</v>
      </c>
      <c r="F4854">
        <v>6122531557</v>
      </c>
      <c r="G4854">
        <v>20910000</v>
      </c>
      <c r="H4854" t="s">
        <v>40297</v>
      </c>
      <c r="I4854">
        <v>25349</v>
      </c>
      <c r="J4854">
        <v>4</v>
      </c>
      <c r="K4854">
        <v>5</v>
      </c>
    </row>
    <row r="4855" spans="1:11">
      <c r="A4855">
        <v>90</v>
      </c>
      <c r="B4855" t="b">
        <v>0</v>
      </c>
      <c r="C4855" t="s">
        <v>44434</v>
      </c>
      <c r="D4855">
        <v>1037022454355</v>
      </c>
      <c r="E4855">
        <v>1</v>
      </c>
      <c r="F4855">
        <v>6121676980</v>
      </c>
      <c r="G4855">
        <v>150100000</v>
      </c>
      <c r="H4855" t="s">
        <v>40297</v>
      </c>
      <c r="I4855">
        <v>25530</v>
      </c>
      <c r="J4855">
        <v>4</v>
      </c>
      <c r="K4855">
        <v>4</v>
      </c>
    </row>
    <row r="4856" spans="1:11">
      <c r="A4856">
        <v>90</v>
      </c>
      <c r="B4856" t="b">
        <v>0</v>
      </c>
      <c r="C4856" t="s">
        <v>44459</v>
      </c>
      <c r="D4856">
        <v>1037022454355</v>
      </c>
      <c r="E4856">
        <v>1</v>
      </c>
      <c r="F4856">
        <v>6121677161</v>
      </c>
      <c r="G4856">
        <v>150000000</v>
      </c>
      <c r="H4856" t="s">
        <v>40297</v>
      </c>
      <c r="I4856">
        <v>25538</v>
      </c>
      <c r="J4856">
        <v>5</v>
      </c>
      <c r="K4856">
        <v>5</v>
      </c>
    </row>
    <row r="4857" spans="1:11">
      <c r="A4857">
        <v>90</v>
      </c>
      <c r="B4857" t="b">
        <v>0</v>
      </c>
      <c r="C4857" t="s">
        <v>40954</v>
      </c>
      <c r="D4857">
        <v>1037022454355</v>
      </c>
      <c r="E4857">
        <v>1</v>
      </c>
      <c r="F4857">
        <v>6087380797</v>
      </c>
      <c r="G4857">
        <v>82000000</v>
      </c>
      <c r="H4857" t="s">
        <v>40297</v>
      </c>
      <c r="I4857">
        <v>25538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40886</v>
      </c>
      <c r="D4858">
        <v>1037022454355</v>
      </c>
      <c r="E4858">
        <v>1</v>
      </c>
      <c r="F4858">
        <v>6076992998</v>
      </c>
      <c r="G4858">
        <v>1001000</v>
      </c>
      <c r="H4858" t="s">
        <v>40297</v>
      </c>
      <c r="I4858">
        <v>25545</v>
      </c>
      <c r="J4858">
        <v>2</v>
      </c>
      <c r="K4858">
        <v>2</v>
      </c>
    </row>
    <row r="4859" spans="1:11">
      <c r="A4859">
        <v>90</v>
      </c>
      <c r="B4859" t="b">
        <v>0</v>
      </c>
      <c r="C4859" t="s">
        <v>41105</v>
      </c>
      <c r="D4859">
        <v>1037022454355</v>
      </c>
      <c r="E4859">
        <v>1</v>
      </c>
      <c r="F4859">
        <v>6068376231</v>
      </c>
      <c r="G4859">
        <v>1000000</v>
      </c>
      <c r="H4859" t="s">
        <v>40297</v>
      </c>
      <c r="I4859">
        <v>25545</v>
      </c>
      <c r="J4859">
        <v>2</v>
      </c>
      <c r="K4859">
        <v>5</v>
      </c>
    </row>
    <row r="4860" spans="1:11">
      <c r="A4860">
        <v>90</v>
      </c>
      <c r="B4860" t="b">
        <v>0</v>
      </c>
      <c r="C4860" t="s">
        <v>40911</v>
      </c>
      <c r="D4860">
        <v>1037022454355</v>
      </c>
      <c r="E4860">
        <v>1</v>
      </c>
      <c r="F4860">
        <v>6076993139</v>
      </c>
      <c r="G4860">
        <v>1001000</v>
      </c>
      <c r="H4860" t="s">
        <v>40297</v>
      </c>
      <c r="I4860">
        <v>25547</v>
      </c>
      <c r="J4860">
        <v>2</v>
      </c>
      <c r="K4860">
        <v>2</v>
      </c>
    </row>
    <row r="4861" spans="1:11">
      <c r="A4861">
        <v>90</v>
      </c>
      <c r="B4861" t="b">
        <v>0</v>
      </c>
      <c r="C4861" t="s">
        <v>42042</v>
      </c>
      <c r="D4861">
        <v>1037022454355</v>
      </c>
      <c r="E4861">
        <v>1</v>
      </c>
      <c r="F4861">
        <v>6068381503</v>
      </c>
      <c r="G4861">
        <v>1000000</v>
      </c>
      <c r="H4861" t="s">
        <v>40297</v>
      </c>
      <c r="I4861">
        <v>25547</v>
      </c>
      <c r="J4861">
        <v>4</v>
      </c>
      <c r="K4861">
        <v>5</v>
      </c>
    </row>
    <row r="4862" spans="1:11">
      <c r="A4862">
        <v>90</v>
      </c>
      <c r="B4862" t="b">
        <v>0</v>
      </c>
      <c r="C4862" t="s">
        <v>43399</v>
      </c>
      <c r="D4862">
        <v>1037022454355</v>
      </c>
      <c r="E4862">
        <v>1</v>
      </c>
      <c r="F4862">
        <v>6105385221</v>
      </c>
      <c r="G4862">
        <v>300000000</v>
      </c>
      <c r="H4862" t="s">
        <v>40297</v>
      </c>
      <c r="I4862">
        <v>25548</v>
      </c>
      <c r="J4862">
        <v>2</v>
      </c>
      <c r="K4862">
        <v>2</v>
      </c>
    </row>
    <row r="4863" spans="1:11">
      <c r="A4863">
        <v>90</v>
      </c>
      <c r="B4863" t="b">
        <v>0</v>
      </c>
      <c r="C4863" t="s">
        <v>45101</v>
      </c>
      <c r="D4863">
        <v>1037022454355</v>
      </c>
      <c r="E4863">
        <v>1</v>
      </c>
      <c r="F4863">
        <v>6125187122</v>
      </c>
      <c r="G4863">
        <v>500000</v>
      </c>
      <c r="H4863" t="s">
        <v>40297</v>
      </c>
      <c r="I4863">
        <v>25561</v>
      </c>
      <c r="J4863">
        <v>50</v>
      </c>
      <c r="K4863">
        <v>50</v>
      </c>
    </row>
    <row r="4864" spans="1:11">
      <c r="A4864">
        <v>90</v>
      </c>
      <c r="B4864" t="b">
        <v>0</v>
      </c>
      <c r="C4864" t="s">
        <v>42746</v>
      </c>
      <c r="D4864">
        <v>1037022454355</v>
      </c>
      <c r="E4864">
        <v>1</v>
      </c>
      <c r="F4864">
        <v>6081886530</v>
      </c>
      <c r="G4864">
        <v>2990000</v>
      </c>
      <c r="H4864" t="s">
        <v>40297</v>
      </c>
      <c r="I4864">
        <v>25563</v>
      </c>
      <c r="J4864">
        <v>29</v>
      </c>
      <c r="K4864">
        <v>32</v>
      </c>
    </row>
    <row r="4865" spans="1:11">
      <c r="A4865">
        <v>90</v>
      </c>
      <c r="B4865" t="b">
        <v>0</v>
      </c>
      <c r="C4865" t="s">
        <v>42357</v>
      </c>
      <c r="D4865">
        <v>1037022454355</v>
      </c>
      <c r="E4865">
        <v>1</v>
      </c>
      <c r="F4865">
        <v>6073396995</v>
      </c>
      <c r="G4865">
        <v>2976000</v>
      </c>
      <c r="H4865" t="s">
        <v>40297</v>
      </c>
      <c r="I4865">
        <v>25563</v>
      </c>
      <c r="J4865">
        <v>24</v>
      </c>
      <c r="K4865">
        <v>25</v>
      </c>
    </row>
    <row r="4866" spans="1:11">
      <c r="A4866">
        <v>90</v>
      </c>
      <c r="B4866" t="b">
        <v>0</v>
      </c>
      <c r="C4866" t="s">
        <v>41049</v>
      </c>
      <c r="D4866">
        <v>1037022454355</v>
      </c>
      <c r="E4866">
        <v>1</v>
      </c>
      <c r="F4866">
        <v>6080631137</v>
      </c>
      <c r="G4866">
        <v>2975000</v>
      </c>
      <c r="H4866" t="s">
        <v>40297</v>
      </c>
      <c r="I4866">
        <v>25563</v>
      </c>
      <c r="J4866">
        <v>6</v>
      </c>
      <c r="K4866">
        <v>10</v>
      </c>
    </row>
    <row r="4867" spans="1:11">
      <c r="A4867">
        <v>90</v>
      </c>
      <c r="B4867" t="b">
        <v>0</v>
      </c>
      <c r="C4867" t="s">
        <v>44069</v>
      </c>
      <c r="D4867">
        <v>1037022454355</v>
      </c>
      <c r="E4867">
        <v>1</v>
      </c>
      <c r="F4867">
        <v>6106830875</v>
      </c>
      <c r="G4867">
        <v>25000</v>
      </c>
      <c r="H4867" t="s">
        <v>40297</v>
      </c>
      <c r="I4867">
        <v>25565</v>
      </c>
      <c r="J4867">
        <v>38</v>
      </c>
      <c r="K4867">
        <v>50</v>
      </c>
    </row>
    <row r="4868" spans="1:11">
      <c r="A4868">
        <v>90</v>
      </c>
      <c r="B4868" t="b">
        <v>0</v>
      </c>
      <c r="C4868" t="s">
        <v>42139</v>
      </c>
      <c r="D4868">
        <v>1037022454355</v>
      </c>
      <c r="E4868">
        <v>1</v>
      </c>
      <c r="F4868">
        <v>6080899491</v>
      </c>
      <c r="G4868">
        <v>4444</v>
      </c>
      <c r="H4868" t="s">
        <v>40297</v>
      </c>
      <c r="I4868">
        <v>25588</v>
      </c>
      <c r="J4868">
        <v>117</v>
      </c>
      <c r="K4868">
        <v>117</v>
      </c>
    </row>
    <row r="4869" spans="1:11">
      <c r="A4869">
        <v>90</v>
      </c>
      <c r="B4869" t="b">
        <v>0</v>
      </c>
      <c r="C4869" t="s">
        <v>41518</v>
      </c>
      <c r="D4869">
        <v>1037022454355</v>
      </c>
      <c r="E4869">
        <v>1</v>
      </c>
      <c r="F4869">
        <v>6088399765</v>
      </c>
      <c r="G4869">
        <v>4400</v>
      </c>
      <c r="H4869" t="s">
        <v>40297</v>
      </c>
      <c r="I4869">
        <v>25588</v>
      </c>
      <c r="J4869">
        <v>3</v>
      </c>
      <c r="K4869">
        <v>3</v>
      </c>
    </row>
    <row r="4870" spans="1:11">
      <c r="A4870">
        <v>90</v>
      </c>
      <c r="B4870" t="b">
        <v>0</v>
      </c>
      <c r="C4870" t="s">
        <v>45388</v>
      </c>
      <c r="D4870">
        <v>1037022454355</v>
      </c>
      <c r="E4870">
        <v>1</v>
      </c>
      <c r="F4870">
        <v>6098974482</v>
      </c>
      <c r="G4870">
        <v>4400</v>
      </c>
      <c r="H4870" t="s">
        <v>40297</v>
      </c>
      <c r="I4870">
        <v>25588</v>
      </c>
      <c r="J4870">
        <v>7</v>
      </c>
      <c r="K4870">
        <v>7</v>
      </c>
    </row>
    <row r="4871" spans="1:11">
      <c r="A4871">
        <v>90</v>
      </c>
      <c r="B4871" t="b">
        <v>0</v>
      </c>
      <c r="C4871" t="s">
        <v>43872</v>
      </c>
      <c r="D4871">
        <v>1037022454355</v>
      </c>
      <c r="E4871">
        <v>1</v>
      </c>
      <c r="F4871">
        <v>6107714450</v>
      </c>
      <c r="G4871">
        <v>4196</v>
      </c>
      <c r="H4871" t="s">
        <v>40297</v>
      </c>
      <c r="I4871">
        <v>25588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44011</v>
      </c>
      <c r="D4872">
        <v>1037022454355</v>
      </c>
      <c r="E4872">
        <v>1</v>
      </c>
      <c r="F4872">
        <v>6115612337</v>
      </c>
      <c r="G4872">
        <v>2500</v>
      </c>
      <c r="H4872" t="s">
        <v>40297</v>
      </c>
      <c r="I4872">
        <v>25589</v>
      </c>
      <c r="J4872">
        <v>7</v>
      </c>
      <c r="K4872">
        <v>7</v>
      </c>
    </row>
    <row r="4873" spans="1:11">
      <c r="A4873">
        <v>90</v>
      </c>
      <c r="B4873" t="b">
        <v>0</v>
      </c>
      <c r="C4873" t="s">
        <v>41826</v>
      </c>
      <c r="D4873">
        <v>1037022454355</v>
      </c>
      <c r="E4873">
        <v>1</v>
      </c>
      <c r="F4873">
        <v>6089187899</v>
      </c>
      <c r="G4873">
        <v>89000</v>
      </c>
      <c r="H4873" t="s">
        <v>40297</v>
      </c>
      <c r="I4873">
        <v>25590</v>
      </c>
      <c r="J4873">
        <v>50000</v>
      </c>
      <c r="K4873">
        <v>50000</v>
      </c>
    </row>
    <row r="4874" spans="1:11">
      <c r="A4874">
        <v>90</v>
      </c>
      <c r="B4874" t="b">
        <v>0</v>
      </c>
      <c r="C4874" t="s">
        <v>43720</v>
      </c>
      <c r="D4874">
        <v>1037022454355</v>
      </c>
      <c r="E4874">
        <v>1</v>
      </c>
      <c r="F4874">
        <v>6107156500</v>
      </c>
      <c r="G4874">
        <v>79000</v>
      </c>
      <c r="H4874" t="s">
        <v>40297</v>
      </c>
      <c r="I4874">
        <v>25590</v>
      </c>
      <c r="J4874">
        <v>101</v>
      </c>
      <c r="K4874">
        <v>273</v>
      </c>
    </row>
    <row r="4875" spans="1:11">
      <c r="A4875">
        <v>90</v>
      </c>
      <c r="B4875" t="b">
        <v>0</v>
      </c>
      <c r="C4875" t="s">
        <v>40552</v>
      </c>
      <c r="D4875">
        <v>1037022454355</v>
      </c>
      <c r="E4875">
        <v>1</v>
      </c>
      <c r="F4875">
        <v>6115624525</v>
      </c>
      <c r="G4875">
        <v>78000</v>
      </c>
      <c r="H4875" t="s">
        <v>40297</v>
      </c>
      <c r="I4875">
        <v>25590</v>
      </c>
      <c r="J4875">
        <v>9</v>
      </c>
      <c r="K4875">
        <v>9</v>
      </c>
    </row>
    <row r="4876" spans="1:11">
      <c r="A4876">
        <v>30</v>
      </c>
      <c r="B4876" t="b">
        <v>0</v>
      </c>
      <c r="C4876" t="s">
        <v>41850</v>
      </c>
      <c r="D4876">
        <v>1037022454355</v>
      </c>
      <c r="E4876">
        <v>1</v>
      </c>
      <c r="F4876">
        <v>6113600175</v>
      </c>
      <c r="G4876">
        <v>74000</v>
      </c>
      <c r="H4876" t="s">
        <v>40297</v>
      </c>
      <c r="I4876">
        <v>25590</v>
      </c>
      <c r="J4876">
        <v>3</v>
      </c>
      <c r="K4876">
        <v>3</v>
      </c>
    </row>
    <row r="4877" spans="1:11">
      <c r="A4877">
        <v>90</v>
      </c>
      <c r="B4877" t="b">
        <v>0</v>
      </c>
      <c r="C4877" t="s">
        <v>44181</v>
      </c>
      <c r="D4877">
        <v>1037022454355</v>
      </c>
      <c r="E4877">
        <v>1</v>
      </c>
      <c r="F4877">
        <v>6119021349</v>
      </c>
      <c r="G4877">
        <v>73990</v>
      </c>
      <c r="H4877" t="s">
        <v>40297</v>
      </c>
      <c r="I4877">
        <v>25590</v>
      </c>
      <c r="J4877">
        <v>796</v>
      </c>
      <c r="K4877">
        <v>885</v>
      </c>
    </row>
    <row r="4878" spans="1:11">
      <c r="A4878">
        <v>90</v>
      </c>
      <c r="B4878" t="b">
        <v>0</v>
      </c>
      <c r="C4878" t="s">
        <v>41526</v>
      </c>
      <c r="D4878">
        <v>1037022454355</v>
      </c>
      <c r="E4878">
        <v>1</v>
      </c>
      <c r="F4878">
        <v>6097607644</v>
      </c>
      <c r="G4878">
        <v>119000</v>
      </c>
      <c r="H4878" t="s">
        <v>40297</v>
      </c>
      <c r="I4878">
        <v>25591</v>
      </c>
      <c r="J4878">
        <v>38</v>
      </c>
      <c r="K4878">
        <v>38</v>
      </c>
    </row>
    <row r="4879" spans="1:11">
      <c r="A4879">
        <v>90</v>
      </c>
      <c r="B4879" t="b">
        <v>0</v>
      </c>
      <c r="C4879" t="s">
        <v>41826</v>
      </c>
      <c r="D4879">
        <v>1037022454355</v>
      </c>
      <c r="E4879">
        <v>1</v>
      </c>
      <c r="F4879">
        <v>6089187902</v>
      </c>
      <c r="G4879">
        <v>119000</v>
      </c>
      <c r="H4879" t="s">
        <v>40297</v>
      </c>
      <c r="I4879">
        <v>25591</v>
      </c>
      <c r="J4879">
        <v>14849</v>
      </c>
      <c r="K4879">
        <v>15000</v>
      </c>
    </row>
    <row r="4880" spans="1:11">
      <c r="A4880">
        <v>90</v>
      </c>
      <c r="B4880" t="b">
        <v>0</v>
      </c>
      <c r="C4880" t="s">
        <v>40609</v>
      </c>
      <c r="D4880">
        <v>1037022454355</v>
      </c>
      <c r="E4880">
        <v>1</v>
      </c>
      <c r="F4880">
        <v>6115624944</v>
      </c>
      <c r="G4880">
        <v>118000</v>
      </c>
      <c r="H4880" t="s">
        <v>40297</v>
      </c>
      <c r="I4880">
        <v>25591</v>
      </c>
      <c r="J4880">
        <v>6</v>
      </c>
      <c r="K4880">
        <v>6</v>
      </c>
    </row>
    <row r="4881" spans="1:11">
      <c r="A4881">
        <v>90</v>
      </c>
      <c r="B4881" t="b">
        <v>0</v>
      </c>
      <c r="C4881" t="s">
        <v>44462</v>
      </c>
      <c r="D4881">
        <v>1037022454355</v>
      </c>
      <c r="E4881">
        <v>1</v>
      </c>
      <c r="F4881">
        <v>6080782719</v>
      </c>
      <c r="G4881">
        <v>6000</v>
      </c>
      <c r="H4881" t="s">
        <v>40297</v>
      </c>
      <c r="I4881">
        <v>25592</v>
      </c>
      <c r="J4881">
        <v>1079</v>
      </c>
      <c r="K4881">
        <v>1345</v>
      </c>
    </row>
    <row r="4882" spans="1:11">
      <c r="A4882">
        <v>90</v>
      </c>
      <c r="B4882" t="b">
        <v>0</v>
      </c>
      <c r="C4882" t="s">
        <v>43826</v>
      </c>
      <c r="D4882">
        <v>1037022454355</v>
      </c>
      <c r="E4882">
        <v>1</v>
      </c>
      <c r="F4882">
        <v>6107714140</v>
      </c>
      <c r="G4882">
        <v>5795</v>
      </c>
      <c r="H4882" t="s">
        <v>40297</v>
      </c>
      <c r="I4882">
        <v>25592</v>
      </c>
      <c r="J4882">
        <v>7</v>
      </c>
      <c r="K4882">
        <v>7</v>
      </c>
    </row>
    <row r="4883" spans="1:11">
      <c r="A4883">
        <v>90</v>
      </c>
      <c r="B4883" t="b">
        <v>0</v>
      </c>
      <c r="C4883" t="s">
        <v>44068</v>
      </c>
      <c r="D4883">
        <v>1037022454355</v>
      </c>
      <c r="E4883">
        <v>1</v>
      </c>
      <c r="F4883">
        <v>6115612695</v>
      </c>
      <c r="G4883">
        <v>5750</v>
      </c>
      <c r="H4883" t="s">
        <v>40297</v>
      </c>
      <c r="I4883">
        <v>25592</v>
      </c>
      <c r="J4883">
        <v>6</v>
      </c>
      <c r="K4883">
        <v>6</v>
      </c>
    </row>
    <row r="4884" spans="1:11">
      <c r="A4884">
        <v>90</v>
      </c>
      <c r="B4884" t="b">
        <v>0</v>
      </c>
      <c r="C4884" t="s">
        <v>41819</v>
      </c>
      <c r="D4884">
        <v>1037022454355</v>
      </c>
      <c r="E4884">
        <v>1</v>
      </c>
      <c r="F4884">
        <v>6073459203</v>
      </c>
      <c r="G4884">
        <v>10010</v>
      </c>
      <c r="H4884" t="s">
        <v>40297</v>
      </c>
      <c r="I4884">
        <v>25593</v>
      </c>
      <c r="J4884">
        <v>3</v>
      </c>
      <c r="K4884">
        <v>3</v>
      </c>
    </row>
    <row r="4885" spans="1:11">
      <c r="A4885">
        <v>90</v>
      </c>
      <c r="B4885" t="b">
        <v>0</v>
      </c>
      <c r="C4885" t="s">
        <v>45347</v>
      </c>
      <c r="D4885">
        <v>1037022454355</v>
      </c>
      <c r="E4885">
        <v>1</v>
      </c>
      <c r="F4885">
        <v>6098974254</v>
      </c>
      <c r="G4885">
        <v>9000</v>
      </c>
      <c r="H4885" t="s">
        <v>40297</v>
      </c>
      <c r="I4885">
        <v>25593</v>
      </c>
      <c r="J4885">
        <v>6</v>
      </c>
      <c r="K4885">
        <v>6</v>
      </c>
    </row>
    <row r="4886" spans="1:11">
      <c r="A4886">
        <v>90</v>
      </c>
      <c r="B4886" t="b">
        <v>0</v>
      </c>
      <c r="C4886" t="s">
        <v>41087</v>
      </c>
      <c r="D4886">
        <v>1037022454355</v>
      </c>
      <c r="E4886">
        <v>1</v>
      </c>
      <c r="F4886">
        <v>6095868493</v>
      </c>
      <c r="G4886">
        <v>8998</v>
      </c>
      <c r="H4886" t="s">
        <v>40297</v>
      </c>
      <c r="I4886">
        <v>25593</v>
      </c>
      <c r="J4886">
        <v>1</v>
      </c>
      <c r="K4886">
        <v>1</v>
      </c>
    </row>
    <row r="4887" spans="1:11">
      <c r="A4887">
        <v>90</v>
      </c>
      <c r="B4887" t="b">
        <v>0</v>
      </c>
      <c r="C4887" t="s">
        <v>40687</v>
      </c>
      <c r="D4887">
        <v>1037022454355</v>
      </c>
      <c r="E4887">
        <v>1</v>
      </c>
      <c r="F4887">
        <v>6106581400</v>
      </c>
      <c r="G4887">
        <v>6572</v>
      </c>
      <c r="H4887" t="s">
        <v>40297</v>
      </c>
      <c r="I4887">
        <v>25593</v>
      </c>
      <c r="J4887">
        <v>1</v>
      </c>
      <c r="K4887">
        <v>1</v>
      </c>
    </row>
    <row r="4888" spans="1:11">
      <c r="A4888">
        <v>90</v>
      </c>
      <c r="B4888" t="b">
        <v>0</v>
      </c>
      <c r="C4888" t="s">
        <v>44327</v>
      </c>
      <c r="D4888">
        <v>1037022454355</v>
      </c>
      <c r="E4888">
        <v>1</v>
      </c>
      <c r="F4888">
        <v>6107160188</v>
      </c>
      <c r="G4888">
        <v>6571</v>
      </c>
      <c r="H4888" t="s">
        <v>40297</v>
      </c>
      <c r="I4888">
        <v>25593</v>
      </c>
      <c r="J4888">
        <v>721</v>
      </c>
      <c r="K4888">
        <v>817</v>
      </c>
    </row>
    <row r="4889" spans="1:11">
      <c r="A4889">
        <v>90</v>
      </c>
      <c r="B4889" t="b">
        <v>0</v>
      </c>
      <c r="C4889" t="s">
        <v>45336</v>
      </c>
      <c r="D4889">
        <v>1037022454355</v>
      </c>
      <c r="E4889">
        <v>1</v>
      </c>
      <c r="F4889">
        <v>6070826485</v>
      </c>
      <c r="G4889">
        <v>190000</v>
      </c>
      <c r="H4889" t="s">
        <v>40297</v>
      </c>
      <c r="I4889">
        <v>25594</v>
      </c>
      <c r="J4889">
        <v>29</v>
      </c>
      <c r="K4889">
        <v>410</v>
      </c>
    </row>
    <row r="4890" spans="1:11">
      <c r="A4890">
        <v>90</v>
      </c>
      <c r="B4890" t="b">
        <v>0</v>
      </c>
      <c r="C4890" t="s">
        <v>45618</v>
      </c>
      <c r="D4890">
        <v>1037022454355</v>
      </c>
      <c r="E4890">
        <v>1</v>
      </c>
      <c r="F4890">
        <v>6075776123</v>
      </c>
      <c r="G4890">
        <v>170000</v>
      </c>
      <c r="H4890" t="s">
        <v>40297</v>
      </c>
      <c r="I4890">
        <v>25594</v>
      </c>
      <c r="J4890">
        <v>258</v>
      </c>
      <c r="K4890">
        <v>258</v>
      </c>
    </row>
    <row r="4891" spans="1:11">
      <c r="A4891">
        <v>90</v>
      </c>
      <c r="B4891" t="b">
        <v>0</v>
      </c>
      <c r="C4891" t="s">
        <v>44104</v>
      </c>
      <c r="D4891">
        <v>1037022454355</v>
      </c>
      <c r="E4891">
        <v>1</v>
      </c>
      <c r="F4891">
        <v>6080780599</v>
      </c>
      <c r="G4891">
        <v>160000</v>
      </c>
      <c r="H4891" t="s">
        <v>40297</v>
      </c>
      <c r="I4891">
        <v>25594</v>
      </c>
      <c r="J4891">
        <v>932</v>
      </c>
      <c r="K4891">
        <v>932</v>
      </c>
    </row>
    <row r="4892" spans="1:11">
      <c r="A4892">
        <v>90</v>
      </c>
      <c r="B4892" t="b">
        <v>0</v>
      </c>
      <c r="C4892" t="s">
        <v>41761</v>
      </c>
      <c r="D4892">
        <v>1037022454355</v>
      </c>
      <c r="E4892">
        <v>1</v>
      </c>
      <c r="F4892">
        <v>6085615787</v>
      </c>
      <c r="G4892">
        <v>158000</v>
      </c>
      <c r="H4892" t="s">
        <v>40297</v>
      </c>
      <c r="I4892">
        <v>25594</v>
      </c>
      <c r="J4892">
        <v>11</v>
      </c>
      <c r="K4892">
        <v>11</v>
      </c>
    </row>
    <row r="4893" spans="1:11">
      <c r="A4893">
        <v>90</v>
      </c>
      <c r="B4893" t="b">
        <v>0</v>
      </c>
      <c r="C4893" t="s">
        <v>41518</v>
      </c>
      <c r="D4893">
        <v>1037022454355</v>
      </c>
      <c r="E4893">
        <v>1</v>
      </c>
      <c r="F4893">
        <v>6088399766</v>
      </c>
      <c r="G4893">
        <v>155000</v>
      </c>
      <c r="H4893" t="s">
        <v>40297</v>
      </c>
      <c r="I4893">
        <v>25594</v>
      </c>
      <c r="J4893">
        <v>1</v>
      </c>
      <c r="K4893">
        <v>1</v>
      </c>
    </row>
    <row r="4894" spans="1:11">
      <c r="A4894">
        <v>90</v>
      </c>
      <c r="B4894" t="b">
        <v>0</v>
      </c>
      <c r="C4894" t="s">
        <v>41826</v>
      </c>
      <c r="D4894">
        <v>1037022454355</v>
      </c>
      <c r="E4894">
        <v>1</v>
      </c>
      <c r="F4894">
        <v>6089187907</v>
      </c>
      <c r="G4894">
        <v>145000</v>
      </c>
      <c r="H4894" t="s">
        <v>40297</v>
      </c>
      <c r="I4894">
        <v>25594</v>
      </c>
      <c r="J4894">
        <v>49826</v>
      </c>
      <c r="K4894">
        <v>50000</v>
      </c>
    </row>
    <row r="4895" spans="1:11">
      <c r="A4895">
        <v>90</v>
      </c>
      <c r="B4895" t="b">
        <v>0</v>
      </c>
      <c r="C4895" t="s">
        <v>40791</v>
      </c>
      <c r="D4895">
        <v>1037022454355</v>
      </c>
      <c r="E4895">
        <v>1</v>
      </c>
      <c r="F4895">
        <v>6083742656</v>
      </c>
      <c r="G4895">
        <v>144500</v>
      </c>
      <c r="H4895" t="s">
        <v>40297</v>
      </c>
      <c r="I4895">
        <v>25594</v>
      </c>
      <c r="J4895">
        <v>54</v>
      </c>
      <c r="K4895">
        <v>54</v>
      </c>
    </row>
    <row r="4896" spans="1:11">
      <c r="A4896">
        <v>90</v>
      </c>
      <c r="B4896" t="b">
        <v>0</v>
      </c>
      <c r="C4896" t="s">
        <v>42112</v>
      </c>
      <c r="D4896">
        <v>1037022454355</v>
      </c>
      <c r="E4896">
        <v>1</v>
      </c>
      <c r="F4896">
        <v>6123694361</v>
      </c>
      <c r="G4896">
        <v>140800</v>
      </c>
      <c r="H4896" t="s">
        <v>40297</v>
      </c>
      <c r="I4896">
        <v>25594</v>
      </c>
      <c r="J4896">
        <v>116</v>
      </c>
      <c r="K4896">
        <v>116</v>
      </c>
    </row>
    <row r="4897" spans="1:11">
      <c r="A4897">
        <v>90</v>
      </c>
      <c r="B4897" t="b">
        <v>0</v>
      </c>
      <c r="C4897" t="s">
        <v>46603</v>
      </c>
      <c r="D4897">
        <v>1037022454355</v>
      </c>
      <c r="E4897">
        <v>1</v>
      </c>
      <c r="F4897">
        <v>6117689060</v>
      </c>
      <c r="G4897">
        <v>140700</v>
      </c>
      <c r="H4897" t="s">
        <v>40297</v>
      </c>
      <c r="I4897">
        <v>25594</v>
      </c>
      <c r="J4897">
        <v>13</v>
      </c>
      <c r="K4897">
        <v>13</v>
      </c>
    </row>
    <row r="4898" spans="1:11">
      <c r="A4898">
        <v>90</v>
      </c>
      <c r="B4898" t="b">
        <v>0</v>
      </c>
      <c r="C4898" t="s">
        <v>44804</v>
      </c>
      <c r="D4898">
        <v>1037022454355</v>
      </c>
      <c r="E4898">
        <v>1</v>
      </c>
      <c r="F4898">
        <v>6068168972</v>
      </c>
      <c r="G4898">
        <v>29920</v>
      </c>
      <c r="H4898" t="s">
        <v>40297</v>
      </c>
      <c r="I4898">
        <v>25596</v>
      </c>
      <c r="J4898">
        <v>1</v>
      </c>
      <c r="K4898">
        <v>22</v>
      </c>
    </row>
    <row r="4899" spans="1:11">
      <c r="A4899">
        <v>90</v>
      </c>
      <c r="B4899" t="b">
        <v>0</v>
      </c>
      <c r="C4899" t="s">
        <v>43028</v>
      </c>
      <c r="D4899">
        <v>1037022454355</v>
      </c>
      <c r="E4899">
        <v>1</v>
      </c>
      <c r="F4899">
        <v>6080053369</v>
      </c>
      <c r="G4899">
        <v>29500</v>
      </c>
      <c r="H4899" t="s">
        <v>40297</v>
      </c>
      <c r="I4899">
        <v>25596</v>
      </c>
      <c r="J4899">
        <v>35</v>
      </c>
      <c r="K4899">
        <v>35</v>
      </c>
    </row>
    <row r="4900" spans="1:11">
      <c r="A4900">
        <v>90</v>
      </c>
      <c r="B4900" t="b">
        <v>0</v>
      </c>
      <c r="C4900" t="s">
        <v>41518</v>
      </c>
      <c r="D4900">
        <v>1037022454355</v>
      </c>
      <c r="E4900">
        <v>1</v>
      </c>
      <c r="F4900">
        <v>6088399758</v>
      </c>
      <c r="G4900">
        <v>25000</v>
      </c>
      <c r="H4900" t="s">
        <v>40297</v>
      </c>
      <c r="I4900">
        <v>25596</v>
      </c>
      <c r="J4900">
        <v>1</v>
      </c>
      <c r="K4900">
        <v>12</v>
      </c>
    </row>
    <row r="4901" spans="1:11">
      <c r="A4901">
        <v>30</v>
      </c>
      <c r="B4901" t="b">
        <v>0</v>
      </c>
      <c r="C4901" t="s">
        <v>44032</v>
      </c>
      <c r="D4901">
        <v>1037022454355</v>
      </c>
      <c r="E4901">
        <v>1</v>
      </c>
      <c r="F4901">
        <v>6124918569</v>
      </c>
      <c r="G4901">
        <v>25000</v>
      </c>
      <c r="H4901" t="s">
        <v>40297</v>
      </c>
      <c r="I4901">
        <v>25596</v>
      </c>
      <c r="J4901">
        <v>824</v>
      </c>
      <c r="K4901">
        <v>824</v>
      </c>
    </row>
    <row r="4902" spans="1:11">
      <c r="A4902">
        <v>90</v>
      </c>
      <c r="B4902" t="b">
        <v>0</v>
      </c>
      <c r="C4902" t="s">
        <v>43285</v>
      </c>
      <c r="D4902">
        <v>1037022454355</v>
      </c>
      <c r="E4902">
        <v>1</v>
      </c>
      <c r="F4902">
        <v>6083742648</v>
      </c>
      <c r="G4902">
        <v>5900</v>
      </c>
      <c r="H4902" t="s">
        <v>40297</v>
      </c>
      <c r="I4902">
        <v>25597</v>
      </c>
      <c r="J4902">
        <v>20</v>
      </c>
      <c r="K4902">
        <v>122</v>
      </c>
    </row>
    <row r="4903" spans="1:11">
      <c r="A4903">
        <v>90</v>
      </c>
      <c r="B4903" t="b">
        <v>0</v>
      </c>
      <c r="C4903" t="s">
        <v>42785</v>
      </c>
      <c r="D4903">
        <v>1037022454355</v>
      </c>
      <c r="E4903">
        <v>1</v>
      </c>
      <c r="F4903">
        <v>6084278845</v>
      </c>
      <c r="G4903">
        <v>9997</v>
      </c>
      <c r="H4903" t="s">
        <v>40297</v>
      </c>
      <c r="I4903">
        <v>25598</v>
      </c>
      <c r="J4903">
        <v>40</v>
      </c>
      <c r="K4903">
        <v>40</v>
      </c>
    </row>
    <row r="4904" spans="1:11">
      <c r="A4904">
        <v>90</v>
      </c>
      <c r="B4904" t="b">
        <v>0</v>
      </c>
      <c r="C4904" t="s">
        <v>41518</v>
      </c>
      <c r="D4904">
        <v>1037022454355</v>
      </c>
      <c r="E4904">
        <v>1</v>
      </c>
      <c r="F4904">
        <v>6088399767</v>
      </c>
      <c r="G4904">
        <v>9990</v>
      </c>
      <c r="H4904" t="s">
        <v>40297</v>
      </c>
      <c r="I4904">
        <v>25598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40717</v>
      </c>
      <c r="D4905">
        <v>1037022454355</v>
      </c>
      <c r="E4905">
        <v>1</v>
      </c>
      <c r="F4905">
        <v>6098881123</v>
      </c>
      <c r="G4905">
        <v>9900</v>
      </c>
      <c r="H4905" t="s">
        <v>40297</v>
      </c>
      <c r="I4905">
        <v>25598</v>
      </c>
      <c r="J4905">
        <v>40</v>
      </c>
      <c r="K4905">
        <v>40</v>
      </c>
    </row>
    <row r="4906" spans="1:11">
      <c r="A4906">
        <v>30</v>
      </c>
      <c r="B4906" t="b">
        <v>0</v>
      </c>
      <c r="C4906" t="s">
        <v>42445</v>
      </c>
      <c r="D4906">
        <v>1037022454355</v>
      </c>
      <c r="E4906">
        <v>1</v>
      </c>
      <c r="F4906">
        <v>6115570007</v>
      </c>
      <c r="G4906">
        <v>2000</v>
      </c>
      <c r="H4906" t="s">
        <v>40297</v>
      </c>
      <c r="I4906">
        <v>25598</v>
      </c>
      <c r="J4906">
        <v>495</v>
      </c>
      <c r="K4906">
        <v>527</v>
      </c>
    </row>
    <row r="4907" spans="1:11">
      <c r="A4907">
        <v>90</v>
      </c>
      <c r="B4907" t="b">
        <v>0</v>
      </c>
      <c r="C4907" t="s">
        <v>42954</v>
      </c>
      <c r="D4907">
        <v>1037022454355</v>
      </c>
      <c r="E4907">
        <v>1</v>
      </c>
      <c r="F4907">
        <v>6123691985</v>
      </c>
      <c r="G4907">
        <v>1820</v>
      </c>
      <c r="H4907" t="s">
        <v>40297</v>
      </c>
      <c r="I4907">
        <v>25598</v>
      </c>
      <c r="J4907">
        <v>600</v>
      </c>
      <c r="K4907">
        <v>802</v>
      </c>
    </row>
    <row r="4908" spans="1:11">
      <c r="A4908">
        <v>90</v>
      </c>
      <c r="B4908" t="b">
        <v>0</v>
      </c>
      <c r="C4908" t="s">
        <v>44233</v>
      </c>
      <c r="D4908">
        <v>1037022454355</v>
      </c>
      <c r="E4908">
        <v>1</v>
      </c>
      <c r="F4908">
        <v>6107712662</v>
      </c>
      <c r="G4908">
        <v>4100</v>
      </c>
      <c r="H4908" t="s">
        <v>40297</v>
      </c>
      <c r="I4908">
        <v>25599</v>
      </c>
      <c r="J4908">
        <v>88</v>
      </c>
      <c r="K4908">
        <v>88</v>
      </c>
    </row>
    <row r="4909" spans="1:11">
      <c r="A4909">
        <v>30</v>
      </c>
      <c r="B4909" t="b">
        <v>0</v>
      </c>
      <c r="C4909" t="s">
        <v>41266</v>
      </c>
      <c r="D4909">
        <v>1037022454355</v>
      </c>
      <c r="E4909">
        <v>1</v>
      </c>
      <c r="F4909">
        <v>6115071477</v>
      </c>
      <c r="G4909">
        <v>3750</v>
      </c>
      <c r="H4909" t="s">
        <v>40297</v>
      </c>
      <c r="I4909">
        <v>25599</v>
      </c>
      <c r="J4909">
        <v>204</v>
      </c>
      <c r="K4909">
        <v>619</v>
      </c>
    </row>
    <row r="4910" spans="1:11">
      <c r="A4910">
        <v>90</v>
      </c>
      <c r="B4910" t="b">
        <v>0</v>
      </c>
      <c r="C4910" t="s">
        <v>43046</v>
      </c>
      <c r="D4910">
        <v>1037022454355</v>
      </c>
      <c r="E4910">
        <v>1</v>
      </c>
      <c r="F4910">
        <v>6070747360</v>
      </c>
      <c r="G4910">
        <v>39500</v>
      </c>
      <c r="H4910" t="s">
        <v>40297</v>
      </c>
      <c r="I4910">
        <v>25600</v>
      </c>
      <c r="J4910">
        <v>66</v>
      </c>
      <c r="K4910">
        <v>66</v>
      </c>
    </row>
    <row r="4911" spans="1:11">
      <c r="A4911">
        <v>90</v>
      </c>
      <c r="B4911" t="b">
        <v>0</v>
      </c>
      <c r="C4911" t="s">
        <v>40516</v>
      </c>
      <c r="D4911">
        <v>1037022454355</v>
      </c>
      <c r="E4911">
        <v>1</v>
      </c>
      <c r="F4911">
        <v>6095865183</v>
      </c>
      <c r="G4911">
        <v>39000</v>
      </c>
      <c r="H4911" t="s">
        <v>40297</v>
      </c>
      <c r="I4911">
        <v>25600</v>
      </c>
      <c r="J4911">
        <v>5</v>
      </c>
      <c r="K4911">
        <v>5</v>
      </c>
    </row>
    <row r="4912" spans="1:11">
      <c r="A4912">
        <v>90</v>
      </c>
      <c r="B4912" t="b">
        <v>0</v>
      </c>
      <c r="C4912" t="s">
        <v>43760</v>
      </c>
      <c r="D4912">
        <v>1037022454355</v>
      </c>
      <c r="E4912">
        <v>1</v>
      </c>
      <c r="F4912">
        <v>6107156691</v>
      </c>
      <c r="G4912">
        <v>29130</v>
      </c>
      <c r="H4912" t="s">
        <v>40297</v>
      </c>
      <c r="I4912">
        <v>25600</v>
      </c>
      <c r="J4912">
        <v>931</v>
      </c>
      <c r="K4912">
        <v>931</v>
      </c>
    </row>
    <row r="4913" spans="1:11">
      <c r="A4913">
        <v>30</v>
      </c>
      <c r="B4913" t="b">
        <v>0</v>
      </c>
      <c r="C4913" t="s">
        <v>40792</v>
      </c>
      <c r="D4913">
        <v>1037022454355</v>
      </c>
      <c r="E4913">
        <v>1</v>
      </c>
      <c r="F4913">
        <v>6113987530</v>
      </c>
      <c r="G4913">
        <v>28000</v>
      </c>
      <c r="H4913" t="s">
        <v>40297</v>
      </c>
      <c r="I4913">
        <v>25600</v>
      </c>
      <c r="J4913">
        <v>578</v>
      </c>
      <c r="K4913">
        <v>578</v>
      </c>
    </row>
    <row r="4914" spans="1:11">
      <c r="A4914">
        <v>90</v>
      </c>
      <c r="B4914" t="b">
        <v>0</v>
      </c>
      <c r="C4914" t="s">
        <v>43551</v>
      </c>
      <c r="D4914">
        <v>1037022454355</v>
      </c>
      <c r="E4914">
        <v>1</v>
      </c>
      <c r="F4914">
        <v>6107712524</v>
      </c>
      <c r="G4914">
        <v>27970</v>
      </c>
      <c r="H4914" t="s">
        <v>40297</v>
      </c>
      <c r="I4914">
        <v>25600</v>
      </c>
      <c r="J4914">
        <v>48</v>
      </c>
      <c r="K4914">
        <v>48</v>
      </c>
    </row>
    <row r="4915" spans="1:11">
      <c r="A4915">
        <v>90</v>
      </c>
      <c r="B4915" t="b">
        <v>0</v>
      </c>
      <c r="C4915" t="s">
        <v>44306</v>
      </c>
      <c r="D4915">
        <v>1037022454355</v>
      </c>
      <c r="E4915">
        <v>1</v>
      </c>
      <c r="F4915">
        <v>6115626921</v>
      </c>
      <c r="G4915">
        <v>27800</v>
      </c>
      <c r="H4915" t="s">
        <v>40297</v>
      </c>
      <c r="I4915">
        <v>25600</v>
      </c>
      <c r="J4915">
        <v>24</v>
      </c>
      <c r="K4915">
        <v>24</v>
      </c>
    </row>
    <row r="4916" spans="1:11">
      <c r="A4916">
        <v>90</v>
      </c>
      <c r="B4916" t="b">
        <v>0</v>
      </c>
      <c r="C4916" t="s">
        <v>43038</v>
      </c>
      <c r="D4916">
        <v>1037022454355</v>
      </c>
      <c r="E4916">
        <v>1</v>
      </c>
      <c r="F4916">
        <v>6116884670</v>
      </c>
      <c r="G4916">
        <v>27000</v>
      </c>
      <c r="H4916" t="s">
        <v>40297</v>
      </c>
      <c r="I4916">
        <v>25600</v>
      </c>
      <c r="J4916">
        <v>141</v>
      </c>
      <c r="K4916">
        <v>141</v>
      </c>
    </row>
    <row r="4917" spans="1:11">
      <c r="A4917">
        <v>90</v>
      </c>
      <c r="B4917" t="b">
        <v>0</v>
      </c>
      <c r="C4917" t="s">
        <v>41518</v>
      </c>
      <c r="D4917">
        <v>1037022454355</v>
      </c>
      <c r="E4917">
        <v>1</v>
      </c>
      <c r="F4917">
        <v>6088399763</v>
      </c>
      <c r="G4917">
        <v>7500</v>
      </c>
      <c r="H4917" t="s">
        <v>40297</v>
      </c>
      <c r="I4917">
        <v>25601</v>
      </c>
      <c r="J4917">
        <v>9</v>
      </c>
      <c r="K4917">
        <v>9</v>
      </c>
    </row>
    <row r="4918" spans="1:11">
      <c r="A4918">
        <v>90</v>
      </c>
      <c r="B4918" t="b">
        <v>0</v>
      </c>
      <c r="C4918" t="s">
        <v>41827</v>
      </c>
      <c r="D4918">
        <v>1037022454355</v>
      </c>
      <c r="E4918">
        <v>1</v>
      </c>
      <c r="F4918">
        <v>6089187904</v>
      </c>
      <c r="G4918">
        <v>1890</v>
      </c>
      <c r="H4918" t="s">
        <v>40297</v>
      </c>
      <c r="I4918">
        <v>25601</v>
      </c>
      <c r="J4918">
        <v>44437</v>
      </c>
      <c r="K4918">
        <v>50000</v>
      </c>
    </row>
    <row r="4919" spans="1:11">
      <c r="A4919">
        <v>90</v>
      </c>
      <c r="B4919" t="b">
        <v>0</v>
      </c>
      <c r="C4919" t="s">
        <v>43831</v>
      </c>
      <c r="D4919">
        <v>1037022454355</v>
      </c>
      <c r="E4919">
        <v>1</v>
      </c>
      <c r="F4919">
        <v>6107714171</v>
      </c>
      <c r="G4919">
        <v>1887</v>
      </c>
      <c r="H4919" t="s">
        <v>40297</v>
      </c>
      <c r="I4919">
        <v>25601</v>
      </c>
      <c r="J4919">
        <v>7</v>
      </c>
      <c r="K4919">
        <v>7</v>
      </c>
    </row>
    <row r="4920" spans="1:11">
      <c r="A4920">
        <v>90</v>
      </c>
      <c r="B4920" t="b">
        <v>0</v>
      </c>
      <c r="C4920" t="s">
        <v>44029</v>
      </c>
      <c r="D4920">
        <v>1037022454355</v>
      </c>
      <c r="E4920">
        <v>1</v>
      </c>
      <c r="F4920">
        <v>6115612437</v>
      </c>
      <c r="G4920">
        <v>1875</v>
      </c>
      <c r="H4920" t="s">
        <v>40297</v>
      </c>
      <c r="I4920">
        <v>25601</v>
      </c>
      <c r="J4920">
        <v>51</v>
      </c>
      <c r="K4920">
        <v>51</v>
      </c>
    </row>
    <row r="4921" spans="1:11">
      <c r="A4921">
        <v>90</v>
      </c>
      <c r="B4921" t="b">
        <v>0</v>
      </c>
      <c r="C4921" t="s">
        <v>44295</v>
      </c>
      <c r="D4921">
        <v>1037022454355</v>
      </c>
      <c r="E4921">
        <v>1</v>
      </c>
      <c r="F4921">
        <v>6084222395</v>
      </c>
      <c r="G4921">
        <v>1850</v>
      </c>
      <c r="H4921" t="s">
        <v>40297</v>
      </c>
      <c r="I4921">
        <v>25601</v>
      </c>
      <c r="J4921">
        <v>358</v>
      </c>
      <c r="K4921">
        <v>555</v>
      </c>
    </row>
    <row r="4922" spans="1:11">
      <c r="A4922">
        <v>90</v>
      </c>
      <c r="B4922" t="b">
        <v>0</v>
      </c>
      <c r="C4922" t="s">
        <v>44961</v>
      </c>
      <c r="D4922">
        <v>1037022454355</v>
      </c>
      <c r="E4922">
        <v>1</v>
      </c>
      <c r="F4922">
        <v>6107157027</v>
      </c>
      <c r="G4922">
        <v>20000</v>
      </c>
      <c r="H4922" t="s">
        <v>40297</v>
      </c>
      <c r="I4922">
        <v>25602</v>
      </c>
      <c r="J4922">
        <v>386</v>
      </c>
      <c r="K4922">
        <v>684</v>
      </c>
    </row>
    <row r="4923" spans="1:11">
      <c r="A4923">
        <v>30</v>
      </c>
      <c r="B4923" t="b">
        <v>0</v>
      </c>
      <c r="C4923" t="s">
        <v>41854</v>
      </c>
      <c r="D4923">
        <v>1037022454355</v>
      </c>
      <c r="E4923">
        <v>1</v>
      </c>
      <c r="F4923">
        <v>6113600197</v>
      </c>
      <c r="G4923">
        <v>19000</v>
      </c>
      <c r="H4923" t="s">
        <v>40297</v>
      </c>
      <c r="I4923">
        <v>25602</v>
      </c>
      <c r="J4923">
        <v>6</v>
      </c>
      <c r="K4923">
        <v>6</v>
      </c>
    </row>
    <row r="4924" spans="1:11">
      <c r="A4924">
        <v>90</v>
      </c>
      <c r="B4924" t="b">
        <v>0</v>
      </c>
      <c r="C4924" t="s">
        <v>43946</v>
      </c>
      <c r="D4924">
        <v>1037022454355</v>
      </c>
      <c r="E4924">
        <v>1</v>
      </c>
      <c r="F4924">
        <v>6115611979</v>
      </c>
      <c r="G4924">
        <v>17500</v>
      </c>
      <c r="H4924" t="s">
        <v>40297</v>
      </c>
      <c r="I4924">
        <v>25602</v>
      </c>
      <c r="J4924">
        <v>6</v>
      </c>
      <c r="K4924">
        <v>6</v>
      </c>
    </row>
    <row r="4925" spans="1:11">
      <c r="A4925">
        <v>30</v>
      </c>
      <c r="B4925" t="b">
        <v>0</v>
      </c>
      <c r="C4925" t="s">
        <v>45010</v>
      </c>
      <c r="D4925">
        <v>1037022454355</v>
      </c>
      <c r="E4925">
        <v>1</v>
      </c>
      <c r="F4925">
        <v>6113684966</v>
      </c>
      <c r="G4925">
        <v>17500</v>
      </c>
      <c r="H4925" t="s">
        <v>40297</v>
      </c>
      <c r="I4925">
        <v>25602</v>
      </c>
      <c r="J4925">
        <v>42</v>
      </c>
      <c r="K4925">
        <v>42</v>
      </c>
    </row>
    <row r="4926" spans="1:11">
      <c r="A4926">
        <v>90</v>
      </c>
      <c r="B4926" t="b">
        <v>0</v>
      </c>
      <c r="C4926" t="s">
        <v>41979</v>
      </c>
      <c r="D4926">
        <v>1037022454355</v>
      </c>
      <c r="E4926">
        <v>1</v>
      </c>
      <c r="F4926">
        <v>6123693515</v>
      </c>
      <c r="G4926">
        <v>10750</v>
      </c>
      <c r="H4926" t="s">
        <v>40297</v>
      </c>
      <c r="I4926">
        <v>25602</v>
      </c>
      <c r="J4926">
        <v>72</v>
      </c>
      <c r="K4926">
        <v>72</v>
      </c>
    </row>
    <row r="4927" spans="1:11">
      <c r="A4927">
        <v>30</v>
      </c>
      <c r="B4927" t="b">
        <v>0</v>
      </c>
      <c r="C4927" t="s">
        <v>41854</v>
      </c>
      <c r="D4927">
        <v>1037022454355</v>
      </c>
      <c r="E4927">
        <v>1</v>
      </c>
      <c r="F4927">
        <v>6113600187</v>
      </c>
      <c r="G4927">
        <v>19000</v>
      </c>
      <c r="H4927" t="s">
        <v>40297</v>
      </c>
      <c r="I4927">
        <v>25603</v>
      </c>
      <c r="J4927">
        <v>4</v>
      </c>
      <c r="K4927">
        <v>4</v>
      </c>
    </row>
    <row r="4928" spans="1:11">
      <c r="A4928">
        <v>90</v>
      </c>
      <c r="B4928" t="b">
        <v>0</v>
      </c>
      <c r="C4928" t="s">
        <v>43992</v>
      </c>
      <c r="D4928">
        <v>1037022454355</v>
      </c>
      <c r="E4928">
        <v>1</v>
      </c>
      <c r="F4928">
        <v>6115612234</v>
      </c>
      <c r="G4928">
        <v>17500</v>
      </c>
      <c r="H4928" t="s">
        <v>40297</v>
      </c>
      <c r="I4928">
        <v>25603</v>
      </c>
      <c r="J4928">
        <v>3</v>
      </c>
      <c r="K4928">
        <v>3</v>
      </c>
    </row>
    <row r="4929" spans="1:11">
      <c r="A4929">
        <v>30</v>
      </c>
      <c r="B4929" t="b">
        <v>0</v>
      </c>
      <c r="C4929" t="s">
        <v>47132</v>
      </c>
      <c r="D4929">
        <v>1037022454355</v>
      </c>
      <c r="E4929">
        <v>1</v>
      </c>
      <c r="F4929">
        <v>6130907791</v>
      </c>
      <c r="G4929">
        <v>12500</v>
      </c>
      <c r="H4929" t="s">
        <v>40297</v>
      </c>
      <c r="I4929">
        <v>25604</v>
      </c>
      <c r="J4929">
        <v>78</v>
      </c>
      <c r="K4929">
        <v>78</v>
      </c>
    </row>
    <row r="4930" spans="1:11">
      <c r="A4930">
        <v>90</v>
      </c>
      <c r="B4930" t="b">
        <v>0</v>
      </c>
      <c r="C4930" t="s">
        <v>44646</v>
      </c>
      <c r="D4930">
        <v>1037022454355</v>
      </c>
      <c r="E4930">
        <v>1</v>
      </c>
      <c r="F4930">
        <v>6068168089</v>
      </c>
      <c r="G4930">
        <v>33490</v>
      </c>
      <c r="H4930" t="s">
        <v>40297</v>
      </c>
      <c r="I4930">
        <v>25605</v>
      </c>
      <c r="J4930">
        <v>269</v>
      </c>
      <c r="K4930">
        <v>425</v>
      </c>
    </row>
    <row r="4931" spans="1:11">
      <c r="A4931">
        <v>90</v>
      </c>
      <c r="B4931" t="b">
        <v>0</v>
      </c>
      <c r="C4931" t="s">
        <v>44439</v>
      </c>
      <c r="D4931">
        <v>1037022454355</v>
      </c>
      <c r="E4931">
        <v>1</v>
      </c>
      <c r="F4931">
        <v>6080782532</v>
      </c>
      <c r="G4931">
        <v>30000</v>
      </c>
      <c r="H4931" t="s">
        <v>40297</v>
      </c>
      <c r="I4931">
        <v>25605</v>
      </c>
      <c r="J4931">
        <v>1372</v>
      </c>
      <c r="K4931">
        <v>2041</v>
      </c>
    </row>
    <row r="4932" spans="1:11">
      <c r="A4932">
        <v>90</v>
      </c>
      <c r="B4932" t="b">
        <v>0</v>
      </c>
      <c r="C4932" t="s">
        <v>41021</v>
      </c>
      <c r="D4932">
        <v>1037022454355</v>
      </c>
      <c r="E4932">
        <v>1</v>
      </c>
      <c r="F4932">
        <v>6115627185</v>
      </c>
      <c r="G4932">
        <v>29000</v>
      </c>
      <c r="H4932" t="s">
        <v>40297</v>
      </c>
      <c r="I4932">
        <v>25605</v>
      </c>
      <c r="J4932">
        <v>2</v>
      </c>
      <c r="K4932">
        <v>2</v>
      </c>
    </row>
    <row r="4933" spans="1:11">
      <c r="A4933">
        <v>30</v>
      </c>
      <c r="B4933" t="b">
        <v>0</v>
      </c>
      <c r="C4933" t="s">
        <v>41847</v>
      </c>
      <c r="D4933">
        <v>1037022454355</v>
      </c>
      <c r="E4933">
        <v>1</v>
      </c>
      <c r="F4933">
        <v>6113600165</v>
      </c>
      <c r="G4933">
        <v>28000</v>
      </c>
      <c r="H4933" t="s">
        <v>40297</v>
      </c>
      <c r="I4933">
        <v>25605</v>
      </c>
      <c r="J4933">
        <v>15</v>
      </c>
      <c r="K4933">
        <v>15</v>
      </c>
    </row>
    <row r="4934" spans="1:11">
      <c r="A4934">
        <v>90</v>
      </c>
      <c r="B4934" t="b">
        <v>0</v>
      </c>
      <c r="C4934" t="s">
        <v>43279</v>
      </c>
      <c r="D4934">
        <v>1037022454355</v>
      </c>
      <c r="E4934">
        <v>1</v>
      </c>
      <c r="F4934">
        <v>6083742642</v>
      </c>
      <c r="G4934">
        <v>27000</v>
      </c>
      <c r="H4934" t="s">
        <v>40297</v>
      </c>
      <c r="I4934">
        <v>25605</v>
      </c>
      <c r="J4934">
        <v>151</v>
      </c>
      <c r="K4934">
        <v>165</v>
      </c>
    </row>
    <row r="4935" spans="1:11">
      <c r="A4935">
        <v>30</v>
      </c>
      <c r="B4935" t="b">
        <v>0</v>
      </c>
      <c r="C4935" t="s">
        <v>40654</v>
      </c>
      <c r="D4935">
        <v>1037022454355</v>
      </c>
      <c r="E4935">
        <v>1</v>
      </c>
      <c r="F4935">
        <v>6124918478</v>
      </c>
      <c r="G4935">
        <v>27000</v>
      </c>
      <c r="H4935" t="s">
        <v>40297</v>
      </c>
      <c r="I4935">
        <v>25605</v>
      </c>
      <c r="J4935">
        <v>79</v>
      </c>
      <c r="K4935">
        <v>79</v>
      </c>
    </row>
    <row r="4936" spans="1:11">
      <c r="A4936">
        <v>90</v>
      </c>
      <c r="B4936" t="b">
        <v>0</v>
      </c>
      <c r="C4936" t="s">
        <v>41623</v>
      </c>
      <c r="D4936">
        <v>1037022454355</v>
      </c>
      <c r="E4936">
        <v>1</v>
      </c>
      <c r="F4936">
        <v>6123691494</v>
      </c>
      <c r="G4936">
        <v>28160</v>
      </c>
      <c r="H4936" t="s">
        <v>40297</v>
      </c>
      <c r="I4936">
        <v>25606</v>
      </c>
      <c r="J4936">
        <v>53</v>
      </c>
      <c r="K4936">
        <v>53</v>
      </c>
    </row>
    <row r="4937" spans="1:11">
      <c r="A4937">
        <v>90</v>
      </c>
      <c r="B4937" t="b">
        <v>0</v>
      </c>
      <c r="C4937" t="s">
        <v>42058</v>
      </c>
      <c r="D4937">
        <v>1037022454355</v>
      </c>
      <c r="E4937">
        <v>1</v>
      </c>
      <c r="F4937">
        <v>6123693995</v>
      </c>
      <c r="G4937">
        <v>26240</v>
      </c>
      <c r="H4937" t="s">
        <v>40297</v>
      </c>
      <c r="I4937">
        <v>25607</v>
      </c>
      <c r="J4937">
        <v>69</v>
      </c>
      <c r="K4937">
        <v>69</v>
      </c>
    </row>
    <row r="4938" spans="1:11">
      <c r="A4938">
        <v>90</v>
      </c>
      <c r="B4938" t="b">
        <v>0</v>
      </c>
      <c r="C4938" t="s">
        <v>41258</v>
      </c>
      <c r="D4938">
        <v>1037022454355</v>
      </c>
      <c r="E4938">
        <v>1</v>
      </c>
      <c r="F4938">
        <v>6085121496</v>
      </c>
      <c r="G4938">
        <v>697000</v>
      </c>
      <c r="H4938" t="s">
        <v>40297</v>
      </c>
      <c r="I4938">
        <v>25609</v>
      </c>
      <c r="J4938">
        <v>3</v>
      </c>
      <c r="K4938">
        <v>3</v>
      </c>
    </row>
    <row r="4939" spans="1:11">
      <c r="A4939">
        <v>90</v>
      </c>
      <c r="B4939" t="b">
        <v>0</v>
      </c>
      <c r="C4939" t="s">
        <v>41826</v>
      </c>
      <c r="D4939">
        <v>1037022454355</v>
      </c>
      <c r="E4939">
        <v>1</v>
      </c>
      <c r="F4939">
        <v>6089187906</v>
      </c>
      <c r="G4939">
        <v>499000</v>
      </c>
      <c r="H4939" t="s">
        <v>40297</v>
      </c>
      <c r="I4939">
        <v>25609</v>
      </c>
      <c r="J4939">
        <v>1500</v>
      </c>
      <c r="K4939">
        <v>1500</v>
      </c>
    </row>
    <row r="4940" spans="1:11">
      <c r="A4940">
        <v>30</v>
      </c>
      <c r="B4940" t="b">
        <v>0</v>
      </c>
      <c r="C4940" t="s">
        <v>43379</v>
      </c>
      <c r="D4940">
        <v>1037022454355</v>
      </c>
      <c r="E4940">
        <v>1</v>
      </c>
      <c r="F4940">
        <v>6115969161</v>
      </c>
      <c r="G4940">
        <v>270000</v>
      </c>
      <c r="H4940" t="s">
        <v>40297</v>
      </c>
      <c r="I4940">
        <v>25609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40789</v>
      </c>
      <c r="D4941">
        <v>1037022454355</v>
      </c>
      <c r="E4941">
        <v>1</v>
      </c>
      <c r="F4941">
        <v>6083742654</v>
      </c>
      <c r="G4941">
        <v>269000</v>
      </c>
      <c r="H4941" t="s">
        <v>40297</v>
      </c>
      <c r="I4941">
        <v>25609</v>
      </c>
      <c r="J4941">
        <v>12</v>
      </c>
      <c r="K4941">
        <v>12</v>
      </c>
    </row>
    <row r="4942" spans="1:11">
      <c r="A4942">
        <v>90</v>
      </c>
      <c r="B4942" t="b">
        <v>0</v>
      </c>
      <c r="C4942" t="s">
        <v>46579</v>
      </c>
      <c r="D4942">
        <v>1037022454355</v>
      </c>
      <c r="E4942">
        <v>1</v>
      </c>
      <c r="F4942">
        <v>6117622826</v>
      </c>
      <c r="G4942">
        <v>267900</v>
      </c>
      <c r="H4942" t="s">
        <v>40297</v>
      </c>
      <c r="I4942">
        <v>25609</v>
      </c>
      <c r="J4942">
        <v>5</v>
      </c>
      <c r="K4942">
        <v>5</v>
      </c>
    </row>
    <row r="4943" spans="1:11">
      <c r="A4943">
        <v>90</v>
      </c>
      <c r="B4943" t="b">
        <v>0</v>
      </c>
      <c r="C4943" t="s">
        <v>47461</v>
      </c>
      <c r="D4943">
        <v>1037022454355</v>
      </c>
      <c r="E4943">
        <v>1</v>
      </c>
      <c r="F4943">
        <v>6084221927</v>
      </c>
      <c r="G4943">
        <v>267800</v>
      </c>
      <c r="H4943" t="s">
        <v>40297</v>
      </c>
      <c r="I4943">
        <v>25609</v>
      </c>
      <c r="J4943">
        <v>22</v>
      </c>
      <c r="K4943">
        <v>22</v>
      </c>
    </row>
    <row r="4944" spans="1:11">
      <c r="A4944">
        <v>90</v>
      </c>
      <c r="B4944" t="b">
        <v>0</v>
      </c>
      <c r="C4944" t="s">
        <v>43816</v>
      </c>
      <c r="D4944">
        <v>1037022454355</v>
      </c>
      <c r="E4944">
        <v>1</v>
      </c>
      <c r="F4944">
        <v>6078452225</v>
      </c>
      <c r="G4944">
        <v>298900</v>
      </c>
      <c r="H4944" t="s">
        <v>40297</v>
      </c>
      <c r="I4944">
        <v>25610</v>
      </c>
      <c r="J4944">
        <v>3</v>
      </c>
      <c r="K4944">
        <v>3</v>
      </c>
    </row>
    <row r="4945" spans="1:11">
      <c r="A4945">
        <v>30</v>
      </c>
      <c r="B4945" t="b">
        <v>0</v>
      </c>
      <c r="C4945" t="s">
        <v>44901</v>
      </c>
      <c r="D4945">
        <v>1037022454355</v>
      </c>
      <c r="E4945">
        <v>1</v>
      </c>
      <c r="F4945">
        <v>6125808486</v>
      </c>
      <c r="G4945">
        <v>265000</v>
      </c>
      <c r="H4945" t="s">
        <v>40297</v>
      </c>
      <c r="I4945">
        <v>25610</v>
      </c>
      <c r="J4945">
        <v>17</v>
      </c>
      <c r="K4945">
        <v>17</v>
      </c>
    </row>
    <row r="4946" spans="1:11">
      <c r="A4946">
        <v>90</v>
      </c>
      <c r="B4946" t="b">
        <v>0</v>
      </c>
      <c r="C4946" t="s">
        <v>41861</v>
      </c>
      <c r="D4946">
        <v>1037022454355</v>
      </c>
      <c r="E4946">
        <v>1</v>
      </c>
      <c r="F4946">
        <v>6123692756</v>
      </c>
      <c r="G4946">
        <v>1520000</v>
      </c>
      <c r="H4946" t="s">
        <v>40297</v>
      </c>
      <c r="I4946">
        <v>25612</v>
      </c>
      <c r="J4946">
        <v>84</v>
      </c>
      <c r="K4946">
        <v>84</v>
      </c>
    </row>
    <row r="4947" spans="1:11">
      <c r="A4947">
        <v>30</v>
      </c>
      <c r="B4947" t="b">
        <v>0</v>
      </c>
      <c r="C4947" t="s">
        <v>47409</v>
      </c>
      <c r="D4947">
        <v>1037022454355</v>
      </c>
      <c r="E4947">
        <v>1</v>
      </c>
      <c r="F4947">
        <v>6129239517</v>
      </c>
      <c r="G4947">
        <v>1250000</v>
      </c>
      <c r="H4947" t="s">
        <v>40297</v>
      </c>
      <c r="I4947">
        <v>25612</v>
      </c>
      <c r="J4947">
        <v>45</v>
      </c>
      <c r="K4947">
        <v>45</v>
      </c>
    </row>
    <row r="4948" spans="1:11">
      <c r="A4948">
        <v>90</v>
      </c>
      <c r="B4948" t="b">
        <v>0</v>
      </c>
      <c r="C4948" t="s">
        <v>46067</v>
      </c>
      <c r="D4948">
        <v>1037022454355</v>
      </c>
      <c r="E4948">
        <v>1</v>
      </c>
      <c r="F4948">
        <v>6126515271</v>
      </c>
      <c r="G4948">
        <v>1249000</v>
      </c>
      <c r="H4948" t="s">
        <v>40297</v>
      </c>
      <c r="I4948">
        <v>25612</v>
      </c>
      <c r="J4948">
        <v>18</v>
      </c>
      <c r="K4948">
        <v>18</v>
      </c>
    </row>
    <row r="4949" spans="1:11">
      <c r="A4949">
        <v>90</v>
      </c>
      <c r="B4949" t="b">
        <v>0</v>
      </c>
      <c r="C4949" t="s">
        <v>42365</v>
      </c>
      <c r="D4949">
        <v>1037022454355</v>
      </c>
      <c r="E4949">
        <v>1</v>
      </c>
      <c r="F4949">
        <v>6123695950</v>
      </c>
      <c r="G4949">
        <v>764400</v>
      </c>
      <c r="H4949" t="s">
        <v>40297</v>
      </c>
      <c r="I4949">
        <v>25613</v>
      </c>
      <c r="J4949">
        <v>25</v>
      </c>
      <c r="K4949">
        <v>25</v>
      </c>
    </row>
    <row r="4950" spans="1:11">
      <c r="A4950">
        <v>30</v>
      </c>
      <c r="B4950" t="b">
        <v>0</v>
      </c>
      <c r="C4950" t="s">
        <v>41854</v>
      </c>
      <c r="D4950">
        <v>1037022454355</v>
      </c>
      <c r="E4950">
        <v>1</v>
      </c>
      <c r="F4950">
        <v>6113600191</v>
      </c>
      <c r="G4950">
        <v>748000</v>
      </c>
      <c r="H4950" t="s">
        <v>40297</v>
      </c>
      <c r="I4950">
        <v>25613</v>
      </c>
      <c r="J4950">
        <v>2</v>
      </c>
      <c r="K4950">
        <v>2</v>
      </c>
    </row>
    <row r="4951" spans="1:11">
      <c r="A4951">
        <v>90</v>
      </c>
      <c r="B4951" t="b">
        <v>0</v>
      </c>
      <c r="C4951" t="s">
        <v>44563</v>
      </c>
      <c r="D4951">
        <v>1037022454355</v>
      </c>
      <c r="E4951">
        <v>1</v>
      </c>
      <c r="F4951">
        <v>6107161483</v>
      </c>
      <c r="G4951">
        <v>895100</v>
      </c>
      <c r="H4951" t="s">
        <v>40297</v>
      </c>
      <c r="I4951">
        <v>25614</v>
      </c>
      <c r="J4951">
        <v>4</v>
      </c>
      <c r="K4951">
        <v>4</v>
      </c>
    </row>
    <row r="4952" spans="1:11">
      <c r="A4952">
        <v>90</v>
      </c>
      <c r="B4952" t="b">
        <v>0</v>
      </c>
      <c r="C4952" t="s">
        <v>42232</v>
      </c>
      <c r="D4952">
        <v>1037022454355</v>
      </c>
      <c r="E4952">
        <v>1</v>
      </c>
      <c r="F4952">
        <v>6123695122</v>
      </c>
      <c r="G4952">
        <v>754800</v>
      </c>
      <c r="H4952" t="s">
        <v>40297</v>
      </c>
      <c r="I4952">
        <v>25614</v>
      </c>
      <c r="J4952">
        <v>52</v>
      </c>
      <c r="K4952">
        <v>52</v>
      </c>
    </row>
    <row r="4953" spans="1:11">
      <c r="A4953">
        <v>30</v>
      </c>
      <c r="B4953" t="b">
        <v>0</v>
      </c>
      <c r="C4953" t="s">
        <v>44793</v>
      </c>
      <c r="D4953">
        <v>1037022454355</v>
      </c>
      <c r="E4953">
        <v>1</v>
      </c>
      <c r="F4953">
        <v>6125807834</v>
      </c>
      <c r="G4953">
        <v>750000</v>
      </c>
      <c r="H4953" t="s">
        <v>40297</v>
      </c>
      <c r="I4953">
        <v>25614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44838</v>
      </c>
      <c r="D4954">
        <v>1037022454355</v>
      </c>
      <c r="E4954">
        <v>1</v>
      </c>
      <c r="F4954">
        <v>6125808079</v>
      </c>
      <c r="G4954">
        <v>478000</v>
      </c>
      <c r="H4954" t="s">
        <v>40297</v>
      </c>
      <c r="I4954">
        <v>25615</v>
      </c>
      <c r="J4954">
        <v>6</v>
      </c>
      <c r="K4954">
        <v>6</v>
      </c>
    </row>
    <row r="4955" spans="1:11">
      <c r="A4955">
        <v>90</v>
      </c>
      <c r="B4955" t="b">
        <v>0</v>
      </c>
      <c r="C4955" t="s">
        <v>43046</v>
      </c>
      <c r="D4955">
        <v>1037022454355</v>
      </c>
      <c r="E4955">
        <v>1</v>
      </c>
      <c r="F4955">
        <v>6070747359</v>
      </c>
      <c r="G4955">
        <v>3000000</v>
      </c>
      <c r="H4955" t="s">
        <v>40297</v>
      </c>
      <c r="I4955">
        <v>25616</v>
      </c>
      <c r="J4955">
        <v>1</v>
      </c>
      <c r="K4955">
        <v>1</v>
      </c>
    </row>
    <row r="4956" spans="1:11">
      <c r="A4956">
        <v>90</v>
      </c>
      <c r="B4956" t="b">
        <v>0</v>
      </c>
      <c r="C4956" t="s">
        <v>43280</v>
      </c>
      <c r="D4956">
        <v>1037022454355</v>
      </c>
      <c r="E4956">
        <v>1</v>
      </c>
      <c r="F4956">
        <v>6083742643</v>
      </c>
      <c r="G4956">
        <v>50000</v>
      </c>
      <c r="H4956" t="s">
        <v>40297</v>
      </c>
      <c r="I4956">
        <v>25616</v>
      </c>
      <c r="J4956">
        <v>52</v>
      </c>
      <c r="K4956">
        <v>52</v>
      </c>
    </row>
    <row r="4957" spans="1:11">
      <c r="A4957">
        <v>30</v>
      </c>
      <c r="B4957" t="b">
        <v>0</v>
      </c>
      <c r="C4957" t="s">
        <v>44448</v>
      </c>
      <c r="D4957">
        <v>1037022454355</v>
      </c>
      <c r="E4957">
        <v>1</v>
      </c>
      <c r="F4957">
        <v>6115877123</v>
      </c>
      <c r="G4957">
        <v>47000</v>
      </c>
      <c r="H4957" t="s">
        <v>40297</v>
      </c>
      <c r="I4957">
        <v>25616</v>
      </c>
      <c r="J4957">
        <v>1</v>
      </c>
      <c r="K4957">
        <v>1</v>
      </c>
    </row>
    <row r="4958" spans="1:11">
      <c r="A4958">
        <v>90</v>
      </c>
      <c r="B4958" t="b">
        <v>0</v>
      </c>
      <c r="C4958" t="s">
        <v>43841</v>
      </c>
      <c r="D4958">
        <v>1037022454355</v>
      </c>
      <c r="E4958">
        <v>1</v>
      </c>
      <c r="F4958">
        <v>6107157169</v>
      </c>
      <c r="G4958">
        <v>399800</v>
      </c>
      <c r="H4958" t="s">
        <v>40297</v>
      </c>
      <c r="I4958">
        <v>25617</v>
      </c>
      <c r="J4958">
        <v>6</v>
      </c>
      <c r="K4958">
        <v>21</v>
      </c>
    </row>
    <row r="4959" spans="1:11">
      <c r="A4959">
        <v>30</v>
      </c>
      <c r="B4959" t="b">
        <v>0</v>
      </c>
      <c r="C4959" t="s">
        <v>44870</v>
      </c>
      <c r="D4959">
        <v>1037022454355</v>
      </c>
      <c r="E4959">
        <v>1</v>
      </c>
      <c r="F4959">
        <v>6125808312</v>
      </c>
      <c r="G4959">
        <v>382000</v>
      </c>
      <c r="H4959" t="s">
        <v>40297</v>
      </c>
      <c r="I4959">
        <v>25617</v>
      </c>
      <c r="J4959">
        <v>32</v>
      </c>
      <c r="K4959">
        <v>32</v>
      </c>
    </row>
    <row r="4960" spans="1:11">
      <c r="A4960">
        <v>90</v>
      </c>
      <c r="B4960" t="b">
        <v>0</v>
      </c>
      <c r="C4960" t="s">
        <v>47821</v>
      </c>
      <c r="D4960">
        <v>1037022454355</v>
      </c>
      <c r="E4960">
        <v>1</v>
      </c>
      <c r="F4960">
        <v>6117621455</v>
      </c>
      <c r="G4960">
        <v>381900</v>
      </c>
      <c r="H4960" t="s">
        <v>40297</v>
      </c>
      <c r="I4960">
        <v>25617</v>
      </c>
      <c r="J4960">
        <v>14</v>
      </c>
      <c r="K4960">
        <v>14</v>
      </c>
    </row>
    <row r="4961" spans="1:11">
      <c r="A4961">
        <v>90</v>
      </c>
      <c r="B4961" t="b">
        <v>0</v>
      </c>
      <c r="C4961" t="s">
        <v>46062</v>
      </c>
      <c r="D4961">
        <v>1037022454355</v>
      </c>
      <c r="E4961">
        <v>1</v>
      </c>
      <c r="F4961">
        <v>6126514763</v>
      </c>
      <c r="G4961">
        <v>1000000</v>
      </c>
      <c r="H4961" t="s">
        <v>40297</v>
      </c>
      <c r="I4961">
        <v>25619</v>
      </c>
      <c r="J4961">
        <v>41</v>
      </c>
      <c r="K4961">
        <v>41</v>
      </c>
    </row>
    <row r="4962" spans="1:11">
      <c r="A4962">
        <v>30</v>
      </c>
      <c r="B4962" t="b">
        <v>0</v>
      </c>
      <c r="C4962" t="s">
        <v>47125</v>
      </c>
      <c r="D4962">
        <v>1037022454355</v>
      </c>
      <c r="E4962">
        <v>1</v>
      </c>
      <c r="F4962">
        <v>6129239270</v>
      </c>
      <c r="G4962">
        <v>174000</v>
      </c>
      <c r="H4962" t="s">
        <v>40297</v>
      </c>
      <c r="I4962">
        <v>25621</v>
      </c>
      <c r="J4962">
        <v>34</v>
      </c>
      <c r="K4962">
        <v>34</v>
      </c>
    </row>
    <row r="4963" spans="1:11">
      <c r="A4963">
        <v>90</v>
      </c>
      <c r="B4963" t="b">
        <v>0</v>
      </c>
      <c r="C4963" t="s">
        <v>44326</v>
      </c>
      <c r="D4963">
        <v>1037022454355</v>
      </c>
      <c r="E4963">
        <v>1</v>
      </c>
      <c r="F4963">
        <v>6083763834</v>
      </c>
      <c r="G4963">
        <v>1000000</v>
      </c>
      <c r="H4963" t="s">
        <v>40297</v>
      </c>
      <c r="I4963">
        <v>25622</v>
      </c>
      <c r="J4963">
        <v>76</v>
      </c>
      <c r="K4963">
        <v>76</v>
      </c>
    </row>
    <row r="4964" spans="1:11">
      <c r="A4964">
        <v>30</v>
      </c>
      <c r="B4964" t="b">
        <v>0</v>
      </c>
      <c r="C4964" t="s">
        <v>41848</v>
      </c>
      <c r="D4964">
        <v>1037022454355</v>
      </c>
      <c r="E4964">
        <v>1</v>
      </c>
      <c r="F4964">
        <v>6113600169</v>
      </c>
      <c r="G4964">
        <v>798000</v>
      </c>
      <c r="H4964" t="s">
        <v>40297</v>
      </c>
      <c r="I4964">
        <v>25622</v>
      </c>
      <c r="J4964">
        <v>1</v>
      </c>
      <c r="K4964">
        <v>1</v>
      </c>
    </row>
    <row r="4965" spans="1:11">
      <c r="A4965">
        <v>30</v>
      </c>
      <c r="B4965" t="b">
        <v>0</v>
      </c>
      <c r="C4965" t="s">
        <v>41849</v>
      </c>
      <c r="D4965">
        <v>1037022454355</v>
      </c>
      <c r="E4965">
        <v>1</v>
      </c>
      <c r="F4965">
        <v>6113600170</v>
      </c>
      <c r="G4965">
        <v>797000</v>
      </c>
      <c r="H4965" t="s">
        <v>40297</v>
      </c>
      <c r="I4965">
        <v>25622</v>
      </c>
      <c r="J4965">
        <v>7</v>
      </c>
      <c r="K4965">
        <v>7</v>
      </c>
    </row>
    <row r="4966" spans="1:11">
      <c r="A4966">
        <v>30</v>
      </c>
      <c r="B4966" t="b">
        <v>0</v>
      </c>
      <c r="C4966" t="s">
        <v>47702</v>
      </c>
      <c r="D4966">
        <v>1037022454355</v>
      </c>
      <c r="E4966">
        <v>1</v>
      </c>
      <c r="F4966">
        <v>6113684622</v>
      </c>
      <c r="G4966">
        <v>675000</v>
      </c>
      <c r="H4966" t="s">
        <v>40297</v>
      </c>
      <c r="I4966">
        <v>25622</v>
      </c>
      <c r="J4966">
        <v>8</v>
      </c>
      <c r="K4966">
        <v>8</v>
      </c>
    </row>
    <row r="4967" spans="1:11">
      <c r="A4967">
        <v>90</v>
      </c>
      <c r="B4967" t="b">
        <v>0</v>
      </c>
      <c r="C4967" t="s">
        <v>44180</v>
      </c>
      <c r="D4967">
        <v>1037022454355</v>
      </c>
      <c r="E4967">
        <v>1</v>
      </c>
      <c r="F4967">
        <v>6119021348</v>
      </c>
      <c r="G4967">
        <v>4749000</v>
      </c>
      <c r="H4967" t="s">
        <v>40297</v>
      </c>
      <c r="I4967">
        <v>25624</v>
      </c>
      <c r="J4967">
        <v>68</v>
      </c>
      <c r="K4967">
        <v>68</v>
      </c>
    </row>
    <row r="4968" spans="1:11">
      <c r="A4968">
        <v>90</v>
      </c>
      <c r="B4968" t="b">
        <v>0</v>
      </c>
      <c r="C4968" t="s">
        <v>45083</v>
      </c>
      <c r="D4968">
        <v>1037022454355</v>
      </c>
      <c r="E4968">
        <v>1</v>
      </c>
      <c r="F4968">
        <v>6070267846</v>
      </c>
      <c r="G4968">
        <v>434000</v>
      </c>
      <c r="H4968" t="s">
        <v>40297</v>
      </c>
      <c r="I4968">
        <v>25707</v>
      </c>
      <c r="J4968">
        <v>1</v>
      </c>
      <c r="K4968">
        <v>8</v>
      </c>
    </row>
    <row r="4969" spans="1:11">
      <c r="A4969">
        <v>90</v>
      </c>
      <c r="B4969" t="b">
        <v>0</v>
      </c>
      <c r="C4969" t="s">
        <v>46832</v>
      </c>
      <c r="D4969">
        <v>1037022454355</v>
      </c>
      <c r="E4969">
        <v>1</v>
      </c>
      <c r="F4969">
        <v>6130768861</v>
      </c>
      <c r="G4969">
        <v>190000</v>
      </c>
      <c r="H4969" t="s">
        <v>40297</v>
      </c>
      <c r="I4969">
        <v>25707</v>
      </c>
      <c r="J4969">
        <v>59</v>
      </c>
      <c r="K4969">
        <v>59</v>
      </c>
    </row>
    <row r="4970" spans="1:11">
      <c r="A4970">
        <v>90</v>
      </c>
      <c r="B4970" t="b">
        <v>0</v>
      </c>
      <c r="C4970" t="s">
        <v>46849</v>
      </c>
      <c r="D4970">
        <v>1037022454355</v>
      </c>
      <c r="E4970">
        <v>1</v>
      </c>
      <c r="F4970">
        <v>6123494759</v>
      </c>
      <c r="G4970">
        <v>189900</v>
      </c>
      <c r="H4970" t="s">
        <v>40297</v>
      </c>
      <c r="I4970">
        <v>25707</v>
      </c>
      <c r="J4970">
        <v>22</v>
      </c>
      <c r="K4970">
        <v>22</v>
      </c>
    </row>
    <row r="4971" spans="1:11">
      <c r="A4971">
        <v>90</v>
      </c>
      <c r="B4971" t="b">
        <v>0</v>
      </c>
      <c r="C4971" t="s">
        <v>46997</v>
      </c>
      <c r="D4971">
        <v>1037022454355</v>
      </c>
      <c r="E4971">
        <v>1</v>
      </c>
      <c r="F4971">
        <v>6130773020</v>
      </c>
      <c r="G4971">
        <v>80000</v>
      </c>
      <c r="H4971" t="s">
        <v>40297</v>
      </c>
      <c r="I4971">
        <v>25709</v>
      </c>
      <c r="J4971">
        <v>79</v>
      </c>
      <c r="K4971">
        <v>79</v>
      </c>
    </row>
    <row r="4972" spans="1:11">
      <c r="A4972">
        <v>90</v>
      </c>
      <c r="B4972" t="b">
        <v>0</v>
      </c>
      <c r="C4972" t="s">
        <v>45255</v>
      </c>
      <c r="D4972">
        <v>1037022454355</v>
      </c>
      <c r="E4972">
        <v>1</v>
      </c>
      <c r="F4972">
        <v>6121223185</v>
      </c>
      <c r="G4972">
        <v>5000000</v>
      </c>
      <c r="H4972" t="s">
        <v>40297</v>
      </c>
      <c r="I4972">
        <v>25715</v>
      </c>
      <c r="J4972">
        <v>1</v>
      </c>
      <c r="K4972">
        <v>4</v>
      </c>
    </row>
    <row r="4973" spans="1:11">
      <c r="A4973">
        <v>90</v>
      </c>
      <c r="B4973" t="b">
        <v>0</v>
      </c>
      <c r="C4973" t="s">
        <v>45529</v>
      </c>
      <c r="D4973">
        <v>1037022454355</v>
      </c>
      <c r="E4973">
        <v>1</v>
      </c>
      <c r="F4973">
        <v>6122601123</v>
      </c>
      <c r="G4973">
        <v>3000000</v>
      </c>
      <c r="H4973" t="s">
        <v>40297</v>
      </c>
      <c r="I4973">
        <v>25715</v>
      </c>
      <c r="J4973">
        <v>73</v>
      </c>
      <c r="K4973">
        <v>80</v>
      </c>
    </row>
    <row r="4974" spans="1:11">
      <c r="A4974">
        <v>90</v>
      </c>
      <c r="B4974" t="b">
        <v>0</v>
      </c>
      <c r="C4974" t="s">
        <v>45620</v>
      </c>
      <c r="D4974">
        <v>1037022454355</v>
      </c>
      <c r="E4974">
        <v>1</v>
      </c>
      <c r="F4974">
        <v>6067747976</v>
      </c>
      <c r="G4974">
        <v>700100</v>
      </c>
      <c r="H4974" t="s">
        <v>40297</v>
      </c>
      <c r="I4974">
        <v>25719</v>
      </c>
      <c r="J4974">
        <v>12</v>
      </c>
      <c r="K4974">
        <v>13</v>
      </c>
    </row>
    <row r="4975" spans="1:11">
      <c r="A4975">
        <v>90</v>
      </c>
      <c r="B4975" t="b">
        <v>0</v>
      </c>
      <c r="C4975" t="s">
        <v>44558</v>
      </c>
      <c r="D4975">
        <v>1037022454355</v>
      </c>
      <c r="E4975">
        <v>1</v>
      </c>
      <c r="F4975">
        <v>6067282794</v>
      </c>
      <c r="G4975">
        <v>10000000</v>
      </c>
      <c r="H4975" t="s">
        <v>40297</v>
      </c>
      <c r="I4975">
        <v>25736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42097</v>
      </c>
      <c r="D4976">
        <v>1037022454355</v>
      </c>
      <c r="E4976">
        <v>1</v>
      </c>
      <c r="F4976">
        <v>6071789787</v>
      </c>
      <c r="G4976">
        <v>6801000</v>
      </c>
      <c r="H4976" t="s">
        <v>40297</v>
      </c>
      <c r="I4976">
        <v>25812</v>
      </c>
      <c r="J4976">
        <v>8</v>
      </c>
      <c r="K4976">
        <v>23</v>
      </c>
    </row>
    <row r="4977" spans="1:11">
      <c r="A4977">
        <v>90</v>
      </c>
      <c r="B4977" t="b">
        <v>0</v>
      </c>
      <c r="C4977" t="s">
        <v>40519</v>
      </c>
      <c r="D4977">
        <v>1037022454355</v>
      </c>
      <c r="E4977">
        <v>1</v>
      </c>
      <c r="F4977">
        <v>6085117287</v>
      </c>
      <c r="G4977">
        <v>6797000</v>
      </c>
      <c r="H4977" t="s">
        <v>40297</v>
      </c>
      <c r="I4977">
        <v>25812</v>
      </c>
      <c r="J4977">
        <v>2</v>
      </c>
      <c r="K4977">
        <v>4</v>
      </c>
    </row>
    <row r="4978" spans="1:11">
      <c r="A4978">
        <v>90</v>
      </c>
      <c r="B4978" t="b">
        <v>0</v>
      </c>
      <c r="C4978" t="s">
        <v>42336</v>
      </c>
      <c r="D4978">
        <v>1037022454355</v>
      </c>
      <c r="E4978">
        <v>1</v>
      </c>
      <c r="F4978">
        <v>6113996433</v>
      </c>
      <c r="G4978">
        <v>6730000</v>
      </c>
      <c r="H4978" t="s">
        <v>40297</v>
      </c>
      <c r="I4978">
        <v>25812</v>
      </c>
      <c r="J4978">
        <v>36</v>
      </c>
      <c r="K4978">
        <v>36</v>
      </c>
    </row>
    <row r="4979" spans="1:11">
      <c r="A4979">
        <v>90</v>
      </c>
      <c r="B4979" t="b">
        <v>0</v>
      </c>
      <c r="C4979" t="s">
        <v>42799</v>
      </c>
      <c r="D4979">
        <v>1037022454355</v>
      </c>
      <c r="E4979">
        <v>1</v>
      </c>
      <c r="F4979">
        <v>6119930550</v>
      </c>
      <c r="G4979">
        <v>6728000</v>
      </c>
      <c r="H4979" t="s">
        <v>40297</v>
      </c>
      <c r="I4979">
        <v>25812</v>
      </c>
      <c r="J4979">
        <v>3</v>
      </c>
      <c r="K4979">
        <v>7</v>
      </c>
    </row>
    <row r="4980" spans="1:11">
      <c r="A4980">
        <v>30</v>
      </c>
      <c r="B4980" t="b">
        <v>0</v>
      </c>
      <c r="C4980" t="s">
        <v>42153</v>
      </c>
      <c r="D4980">
        <v>1037022454355</v>
      </c>
      <c r="E4980">
        <v>1</v>
      </c>
      <c r="F4980">
        <v>6125766399</v>
      </c>
      <c r="G4980">
        <v>6650000</v>
      </c>
      <c r="H4980" t="s">
        <v>40297</v>
      </c>
      <c r="I4980">
        <v>25812</v>
      </c>
      <c r="J4980">
        <v>1</v>
      </c>
      <c r="K4980">
        <v>5</v>
      </c>
    </row>
    <row r="4981" spans="1:11">
      <c r="A4981">
        <v>90</v>
      </c>
      <c r="B4981" t="b">
        <v>0</v>
      </c>
      <c r="C4981" t="s">
        <v>47267</v>
      </c>
      <c r="D4981">
        <v>1037022454355</v>
      </c>
      <c r="E4981">
        <v>1</v>
      </c>
      <c r="F4981">
        <v>6077401113</v>
      </c>
      <c r="G4981">
        <v>6649000</v>
      </c>
      <c r="H4981" t="s">
        <v>40297</v>
      </c>
      <c r="I4981">
        <v>25812</v>
      </c>
      <c r="J4981">
        <v>41</v>
      </c>
      <c r="K4981">
        <v>60</v>
      </c>
    </row>
    <row r="4982" spans="1:11">
      <c r="A4982">
        <v>90</v>
      </c>
      <c r="B4982" t="b">
        <v>0</v>
      </c>
      <c r="C4982" t="s">
        <v>47334</v>
      </c>
      <c r="D4982">
        <v>1037022454355</v>
      </c>
      <c r="E4982">
        <v>1</v>
      </c>
      <c r="F4982">
        <v>6070947741</v>
      </c>
      <c r="G4982">
        <v>6643000</v>
      </c>
      <c r="H4982" t="s">
        <v>40297</v>
      </c>
      <c r="I4982">
        <v>25812</v>
      </c>
      <c r="J4982">
        <v>15</v>
      </c>
      <c r="K4982">
        <v>50</v>
      </c>
    </row>
    <row r="4983" spans="1:11">
      <c r="A4983">
        <v>90</v>
      </c>
      <c r="B4983" t="b">
        <v>0</v>
      </c>
      <c r="C4983" t="s">
        <v>42967</v>
      </c>
      <c r="D4983">
        <v>1037022454355</v>
      </c>
      <c r="E4983">
        <v>1</v>
      </c>
      <c r="F4983">
        <v>6075957021</v>
      </c>
      <c r="G4983">
        <v>997000</v>
      </c>
      <c r="H4983" t="s">
        <v>40297</v>
      </c>
      <c r="I4983">
        <v>25861</v>
      </c>
      <c r="J4983">
        <v>29</v>
      </c>
      <c r="K4983">
        <v>97</v>
      </c>
    </row>
    <row r="4984" spans="1:11">
      <c r="A4984">
        <v>90</v>
      </c>
      <c r="B4984" t="b">
        <v>0</v>
      </c>
      <c r="C4984" t="s">
        <v>41930</v>
      </c>
      <c r="D4984">
        <v>1037022454355</v>
      </c>
      <c r="E4984">
        <v>1</v>
      </c>
      <c r="F4984">
        <v>6097249407</v>
      </c>
      <c r="G4984">
        <v>199300</v>
      </c>
      <c r="H4984" t="s">
        <v>40297</v>
      </c>
      <c r="I4984">
        <v>25861</v>
      </c>
      <c r="J4984">
        <v>5</v>
      </c>
      <c r="K4984">
        <v>10</v>
      </c>
    </row>
    <row r="4985" spans="1:11">
      <c r="A4985">
        <v>90</v>
      </c>
      <c r="B4985" t="b">
        <v>0</v>
      </c>
      <c r="C4985" t="s">
        <v>43527</v>
      </c>
      <c r="D4985">
        <v>1037022454355</v>
      </c>
      <c r="E4985">
        <v>1</v>
      </c>
      <c r="F4985">
        <v>6113774488</v>
      </c>
      <c r="G4985">
        <v>199200</v>
      </c>
      <c r="H4985" t="s">
        <v>40297</v>
      </c>
      <c r="I4985">
        <v>25861</v>
      </c>
      <c r="J4985">
        <v>25</v>
      </c>
      <c r="K4985">
        <v>25</v>
      </c>
    </row>
    <row r="4986" spans="1:11">
      <c r="A4986">
        <v>90</v>
      </c>
      <c r="B4986" t="b">
        <v>0</v>
      </c>
      <c r="C4986" t="s">
        <v>42740</v>
      </c>
      <c r="D4986">
        <v>1037022454355</v>
      </c>
      <c r="E4986">
        <v>1</v>
      </c>
      <c r="F4986">
        <v>6084835616</v>
      </c>
      <c r="G4986">
        <v>99760</v>
      </c>
      <c r="H4986" t="s">
        <v>40297</v>
      </c>
      <c r="I4986">
        <v>25861</v>
      </c>
      <c r="J4986">
        <v>31</v>
      </c>
      <c r="K4986">
        <v>115</v>
      </c>
    </row>
    <row r="4987" spans="1:11">
      <c r="A4987">
        <v>90</v>
      </c>
      <c r="B4987" t="b">
        <v>0</v>
      </c>
      <c r="C4987" t="s">
        <v>45131</v>
      </c>
      <c r="D4987">
        <v>1037022454355</v>
      </c>
      <c r="E4987">
        <v>1</v>
      </c>
      <c r="F4987">
        <v>6117093587</v>
      </c>
      <c r="G4987">
        <v>99290</v>
      </c>
      <c r="H4987" t="s">
        <v>40297</v>
      </c>
      <c r="I4987">
        <v>25861</v>
      </c>
      <c r="J4987">
        <v>10</v>
      </c>
      <c r="K4987">
        <v>10</v>
      </c>
    </row>
    <row r="4988" spans="1:11">
      <c r="A4988">
        <v>90</v>
      </c>
      <c r="B4988" t="b">
        <v>0</v>
      </c>
      <c r="C4988" t="s">
        <v>41880</v>
      </c>
      <c r="D4988">
        <v>1037022454355</v>
      </c>
      <c r="E4988">
        <v>1</v>
      </c>
      <c r="F4988">
        <v>6116760372</v>
      </c>
      <c r="G4988">
        <v>96500</v>
      </c>
      <c r="H4988" t="s">
        <v>40297</v>
      </c>
      <c r="I4988">
        <v>25861</v>
      </c>
      <c r="J4988">
        <v>283</v>
      </c>
      <c r="K4988">
        <v>300</v>
      </c>
    </row>
    <row r="4989" spans="1:11">
      <c r="A4989">
        <v>90</v>
      </c>
      <c r="B4989" t="b">
        <v>0</v>
      </c>
      <c r="C4989" t="s">
        <v>45990</v>
      </c>
      <c r="D4989">
        <v>1037022454355</v>
      </c>
      <c r="E4989">
        <v>1</v>
      </c>
      <c r="F4989">
        <v>6087091665</v>
      </c>
      <c r="G4989">
        <v>96000</v>
      </c>
      <c r="H4989" t="s">
        <v>40297</v>
      </c>
      <c r="I4989">
        <v>25861</v>
      </c>
      <c r="J4989">
        <v>1</v>
      </c>
      <c r="K4989">
        <v>1</v>
      </c>
    </row>
    <row r="4990" spans="1:11">
      <c r="A4990">
        <v>30</v>
      </c>
      <c r="B4990" t="b">
        <v>0</v>
      </c>
      <c r="C4990" t="s">
        <v>41683</v>
      </c>
      <c r="D4990">
        <v>1037022454355</v>
      </c>
      <c r="E4990">
        <v>1</v>
      </c>
      <c r="F4990">
        <v>6125002529</v>
      </c>
      <c r="G4990">
        <v>85280</v>
      </c>
      <c r="H4990" t="s">
        <v>40297</v>
      </c>
      <c r="I4990">
        <v>25861</v>
      </c>
      <c r="J4990">
        <v>50</v>
      </c>
      <c r="K4990">
        <v>50</v>
      </c>
    </row>
    <row r="4991" spans="1:11">
      <c r="A4991">
        <v>90</v>
      </c>
      <c r="B4991" t="b">
        <v>0</v>
      </c>
      <c r="C4991" t="s">
        <v>46030</v>
      </c>
      <c r="D4991">
        <v>1037022454355</v>
      </c>
      <c r="E4991">
        <v>1</v>
      </c>
      <c r="F4991">
        <v>6128544933</v>
      </c>
      <c r="G4991">
        <v>83900</v>
      </c>
      <c r="H4991" t="s">
        <v>40297</v>
      </c>
      <c r="I4991">
        <v>25861</v>
      </c>
      <c r="J4991">
        <v>1</v>
      </c>
      <c r="K4991">
        <v>1</v>
      </c>
    </row>
    <row r="4992" spans="1:11">
      <c r="A4992">
        <v>90</v>
      </c>
      <c r="B4992" t="b">
        <v>0</v>
      </c>
      <c r="C4992" t="s">
        <v>46846</v>
      </c>
      <c r="D4992">
        <v>1037022454355</v>
      </c>
      <c r="E4992">
        <v>1</v>
      </c>
      <c r="F4992">
        <v>6126083313</v>
      </c>
      <c r="G4992">
        <v>83880</v>
      </c>
      <c r="H4992" t="s">
        <v>40297</v>
      </c>
      <c r="I4992">
        <v>25861</v>
      </c>
      <c r="J4992">
        <v>68</v>
      </c>
      <c r="K4992">
        <v>78</v>
      </c>
    </row>
    <row r="4993" spans="1:11">
      <c r="A4993">
        <v>90</v>
      </c>
      <c r="B4993" t="b">
        <v>0</v>
      </c>
      <c r="C4993" t="s">
        <v>47502</v>
      </c>
      <c r="D4993">
        <v>1037022454355</v>
      </c>
      <c r="E4993">
        <v>1</v>
      </c>
      <c r="F4993">
        <v>6116302916</v>
      </c>
      <c r="G4993">
        <v>83860</v>
      </c>
      <c r="H4993" t="s">
        <v>40297</v>
      </c>
      <c r="I4993">
        <v>25861</v>
      </c>
      <c r="J4993">
        <v>48</v>
      </c>
      <c r="K4993">
        <v>60</v>
      </c>
    </row>
    <row r="4994" spans="1:11">
      <c r="A4994">
        <v>90</v>
      </c>
      <c r="B4994" t="b">
        <v>0</v>
      </c>
      <c r="C4994" t="s">
        <v>47710</v>
      </c>
      <c r="D4994">
        <v>1037022454355</v>
      </c>
      <c r="E4994">
        <v>1</v>
      </c>
      <c r="F4994">
        <v>6129743048</v>
      </c>
      <c r="G4994">
        <v>83850</v>
      </c>
      <c r="H4994" t="s">
        <v>40297</v>
      </c>
      <c r="I4994">
        <v>25861</v>
      </c>
      <c r="J4994">
        <v>13</v>
      </c>
      <c r="K4994">
        <v>25</v>
      </c>
    </row>
    <row r="4995" spans="1:11">
      <c r="A4995">
        <v>90</v>
      </c>
      <c r="B4995" t="b">
        <v>0</v>
      </c>
      <c r="C4995" t="s">
        <v>44492</v>
      </c>
      <c r="D4995">
        <v>1037022454355</v>
      </c>
      <c r="E4995">
        <v>1</v>
      </c>
      <c r="F4995">
        <v>6067282443</v>
      </c>
      <c r="G4995">
        <v>9000000</v>
      </c>
      <c r="H4995" t="s">
        <v>40297</v>
      </c>
      <c r="I4995">
        <v>25888</v>
      </c>
      <c r="J4995">
        <v>8</v>
      </c>
      <c r="K4995">
        <v>15</v>
      </c>
    </row>
    <row r="4996" spans="1:11">
      <c r="A4996">
        <v>90</v>
      </c>
      <c r="B4996" t="b">
        <v>0</v>
      </c>
      <c r="C4996" t="s">
        <v>47246</v>
      </c>
      <c r="D4996">
        <v>1037022454355</v>
      </c>
      <c r="E4996">
        <v>1</v>
      </c>
      <c r="F4996">
        <v>6130058863</v>
      </c>
      <c r="G4996">
        <v>9998000</v>
      </c>
      <c r="H4996" t="s">
        <v>40297</v>
      </c>
      <c r="I4996">
        <v>25894</v>
      </c>
      <c r="J4996">
        <v>14</v>
      </c>
      <c r="K4996">
        <v>18</v>
      </c>
    </row>
    <row r="4997" spans="1:11">
      <c r="A4997">
        <v>90</v>
      </c>
      <c r="B4997" t="b">
        <v>0</v>
      </c>
      <c r="C4997" t="s">
        <v>46659</v>
      </c>
      <c r="D4997">
        <v>1037022454355</v>
      </c>
      <c r="E4997">
        <v>1</v>
      </c>
      <c r="F4997">
        <v>6130142207</v>
      </c>
      <c r="G4997">
        <v>9997000</v>
      </c>
      <c r="H4997" t="s">
        <v>40297</v>
      </c>
      <c r="I4997">
        <v>25894</v>
      </c>
      <c r="J4997">
        <v>15</v>
      </c>
      <c r="K4997">
        <v>25</v>
      </c>
    </row>
    <row r="4998" spans="1:11">
      <c r="A4998">
        <v>90</v>
      </c>
      <c r="B4998" t="b">
        <v>0</v>
      </c>
      <c r="C4998" t="s">
        <v>47021</v>
      </c>
      <c r="D4998">
        <v>1037022454355</v>
      </c>
      <c r="E4998">
        <v>1</v>
      </c>
      <c r="F4998">
        <v>6130707950</v>
      </c>
      <c r="G4998">
        <v>12000000</v>
      </c>
      <c r="H4998" t="s">
        <v>40297</v>
      </c>
      <c r="I4998">
        <v>25896</v>
      </c>
      <c r="J4998">
        <v>9</v>
      </c>
      <c r="K4998">
        <v>9</v>
      </c>
    </row>
    <row r="4999" spans="1:11">
      <c r="A4999">
        <v>90</v>
      </c>
      <c r="B4999" t="b">
        <v>0</v>
      </c>
      <c r="C4999" t="s">
        <v>45194</v>
      </c>
      <c r="D4999">
        <v>1037022454355</v>
      </c>
      <c r="E4999">
        <v>1</v>
      </c>
      <c r="F4999">
        <v>6122533477</v>
      </c>
      <c r="G4999">
        <v>14990000</v>
      </c>
      <c r="H4999" t="s">
        <v>40297</v>
      </c>
      <c r="I4999">
        <v>25948</v>
      </c>
      <c r="J4999">
        <v>18</v>
      </c>
      <c r="K4999">
        <v>19</v>
      </c>
    </row>
    <row r="5000" spans="1:11">
      <c r="A5000">
        <v>90</v>
      </c>
      <c r="B5000" t="b">
        <v>0</v>
      </c>
      <c r="C5000" t="s">
        <v>45785</v>
      </c>
      <c r="D5000">
        <v>1037022454355</v>
      </c>
      <c r="E5000">
        <v>1</v>
      </c>
      <c r="F5000">
        <v>6120656496</v>
      </c>
      <c r="G5000">
        <v>14910000</v>
      </c>
      <c r="H5000" t="s">
        <v>40297</v>
      </c>
      <c r="I5000">
        <v>25948</v>
      </c>
      <c r="J5000">
        <v>4</v>
      </c>
      <c r="K5000">
        <v>6</v>
      </c>
    </row>
    <row r="5001" spans="1:11">
      <c r="A5001">
        <v>30</v>
      </c>
      <c r="B5001" t="b">
        <v>0</v>
      </c>
      <c r="C5001" t="s">
        <v>46313</v>
      </c>
      <c r="D5001">
        <v>1037022454355</v>
      </c>
      <c r="E5001">
        <v>1</v>
      </c>
      <c r="F5001">
        <v>6127017153</v>
      </c>
      <c r="G5001">
        <v>9000000</v>
      </c>
      <c r="H5001" t="s">
        <v>40297</v>
      </c>
      <c r="I5001">
        <v>25948</v>
      </c>
      <c r="J5001">
        <v>2</v>
      </c>
      <c r="K5001">
        <v>4</v>
      </c>
    </row>
    <row r="5002" spans="1:11">
      <c r="A5002">
        <v>90</v>
      </c>
      <c r="B5002" t="b">
        <v>0</v>
      </c>
      <c r="C5002" t="s">
        <v>42616</v>
      </c>
      <c r="D5002">
        <v>1037022454355</v>
      </c>
      <c r="E5002">
        <v>1</v>
      </c>
      <c r="F5002">
        <v>6125237773</v>
      </c>
      <c r="G5002">
        <v>18920000</v>
      </c>
      <c r="H5002" t="s">
        <v>40297</v>
      </c>
      <c r="I5002">
        <v>25956</v>
      </c>
      <c r="J5002">
        <v>16</v>
      </c>
      <c r="K5002">
        <v>20</v>
      </c>
    </row>
    <row r="5003" spans="1:11">
      <c r="A5003">
        <v>90</v>
      </c>
      <c r="B5003" t="b">
        <v>0</v>
      </c>
      <c r="C5003" t="s">
        <v>45574</v>
      </c>
      <c r="D5003">
        <v>1037022454355</v>
      </c>
      <c r="E5003">
        <v>1</v>
      </c>
      <c r="F5003">
        <v>6070696824</v>
      </c>
      <c r="G5003">
        <v>10000000</v>
      </c>
      <c r="H5003" t="s">
        <v>40297</v>
      </c>
      <c r="I5003">
        <v>26020</v>
      </c>
      <c r="J5003">
        <v>10</v>
      </c>
      <c r="K5003">
        <v>12</v>
      </c>
    </row>
    <row r="5004" spans="1:11">
      <c r="A5004">
        <v>90</v>
      </c>
      <c r="B5004" t="b">
        <v>0</v>
      </c>
      <c r="C5004" t="s">
        <v>42655</v>
      </c>
      <c r="D5004">
        <v>1037022454355</v>
      </c>
      <c r="E5004">
        <v>1</v>
      </c>
      <c r="F5004">
        <v>6123304684</v>
      </c>
      <c r="G5004">
        <v>5000000</v>
      </c>
      <c r="H5004" t="s">
        <v>40297</v>
      </c>
      <c r="I5004">
        <v>26072</v>
      </c>
      <c r="J5004">
        <v>45</v>
      </c>
      <c r="K5004">
        <v>45</v>
      </c>
    </row>
    <row r="5005" spans="1:11">
      <c r="A5005">
        <v>90</v>
      </c>
      <c r="B5005" t="b">
        <v>0</v>
      </c>
      <c r="C5005" t="s">
        <v>41374</v>
      </c>
      <c r="D5005">
        <v>1037022454355</v>
      </c>
      <c r="E5005">
        <v>1</v>
      </c>
      <c r="F5005">
        <v>6098851907</v>
      </c>
      <c r="G5005">
        <v>714000</v>
      </c>
      <c r="H5005" t="s">
        <v>40297</v>
      </c>
      <c r="I5005">
        <v>26076</v>
      </c>
      <c r="J5005">
        <v>25</v>
      </c>
      <c r="K5005">
        <v>40</v>
      </c>
    </row>
    <row r="5006" spans="1:11">
      <c r="A5006">
        <v>14</v>
      </c>
      <c r="B5006" t="b">
        <v>0</v>
      </c>
      <c r="C5006" t="s">
        <v>46452</v>
      </c>
      <c r="D5006">
        <v>1037022454355</v>
      </c>
      <c r="E5006">
        <v>1</v>
      </c>
      <c r="F5006">
        <v>6126966950</v>
      </c>
      <c r="G5006">
        <v>713800</v>
      </c>
      <c r="H5006" t="s">
        <v>40297</v>
      </c>
      <c r="I5006">
        <v>26076</v>
      </c>
      <c r="J5006">
        <v>20</v>
      </c>
      <c r="K5006">
        <v>20</v>
      </c>
    </row>
    <row r="5007" spans="1:11">
      <c r="A5007">
        <v>90</v>
      </c>
      <c r="B5007" t="b">
        <v>0</v>
      </c>
      <c r="C5007" t="s">
        <v>47624</v>
      </c>
      <c r="D5007">
        <v>1037022454355</v>
      </c>
      <c r="E5007">
        <v>1</v>
      </c>
      <c r="F5007">
        <v>6076133017</v>
      </c>
      <c r="G5007">
        <v>713700</v>
      </c>
      <c r="H5007" t="s">
        <v>40297</v>
      </c>
      <c r="I5007">
        <v>26076</v>
      </c>
      <c r="J5007">
        <v>62</v>
      </c>
      <c r="K5007">
        <v>104</v>
      </c>
    </row>
    <row r="5008" spans="1:11">
      <c r="A5008">
        <v>90</v>
      </c>
      <c r="B5008" t="b">
        <v>0</v>
      </c>
      <c r="C5008" t="s">
        <v>46343</v>
      </c>
      <c r="D5008">
        <v>1037022454355</v>
      </c>
      <c r="E5008">
        <v>1</v>
      </c>
      <c r="F5008">
        <v>6127018461</v>
      </c>
      <c r="G5008">
        <v>1500000</v>
      </c>
      <c r="H5008" t="s">
        <v>40297</v>
      </c>
      <c r="I5008">
        <v>26078</v>
      </c>
      <c r="J5008">
        <v>7</v>
      </c>
      <c r="K5008">
        <v>7</v>
      </c>
    </row>
    <row r="5009" spans="1:11">
      <c r="A5009">
        <v>14</v>
      </c>
      <c r="B5009" t="b">
        <v>0</v>
      </c>
      <c r="C5009" t="s">
        <v>45877</v>
      </c>
      <c r="D5009">
        <v>1037022454355</v>
      </c>
      <c r="E5009">
        <v>1</v>
      </c>
      <c r="F5009">
        <v>6126507115</v>
      </c>
      <c r="G5009">
        <v>4499000</v>
      </c>
      <c r="H5009" t="s">
        <v>40297</v>
      </c>
      <c r="I5009">
        <v>26082</v>
      </c>
      <c r="J5009">
        <v>20</v>
      </c>
      <c r="K5009">
        <v>20</v>
      </c>
    </row>
    <row r="5010" spans="1:11">
      <c r="A5010">
        <v>90</v>
      </c>
      <c r="B5010" t="b">
        <v>0</v>
      </c>
      <c r="C5010" t="s">
        <v>41753</v>
      </c>
      <c r="D5010">
        <v>1037022454355</v>
      </c>
      <c r="E5010">
        <v>1</v>
      </c>
      <c r="F5010">
        <v>6119956605</v>
      </c>
      <c r="G5010">
        <v>4311000</v>
      </c>
      <c r="H5010" t="s">
        <v>40297</v>
      </c>
      <c r="I5010">
        <v>26084</v>
      </c>
      <c r="J5010">
        <v>6</v>
      </c>
      <c r="K5010">
        <v>6</v>
      </c>
    </row>
    <row r="5011" spans="1:11">
      <c r="A5011">
        <v>30</v>
      </c>
      <c r="B5011" t="b">
        <v>0</v>
      </c>
      <c r="C5011" t="s">
        <v>44720</v>
      </c>
      <c r="D5011">
        <v>1037022454355</v>
      </c>
      <c r="E5011">
        <v>1</v>
      </c>
      <c r="F5011">
        <v>6107326280</v>
      </c>
      <c r="G5011">
        <v>4310000</v>
      </c>
      <c r="H5011" t="s">
        <v>40297</v>
      </c>
      <c r="I5011">
        <v>26084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44482</v>
      </c>
      <c r="D5012">
        <v>1037022454355</v>
      </c>
      <c r="E5012">
        <v>1</v>
      </c>
      <c r="F5012">
        <v>6101852634</v>
      </c>
      <c r="G5012">
        <v>5000000</v>
      </c>
      <c r="H5012" t="s">
        <v>40297</v>
      </c>
      <c r="I5012">
        <v>26086</v>
      </c>
      <c r="J5012">
        <v>10</v>
      </c>
      <c r="K5012">
        <v>15</v>
      </c>
    </row>
    <row r="5013" spans="1:11">
      <c r="A5013">
        <v>90</v>
      </c>
      <c r="B5013" t="b">
        <v>0</v>
      </c>
      <c r="C5013" t="s">
        <v>44243</v>
      </c>
      <c r="D5013">
        <v>1037022454355</v>
      </c>
      <c r="E5013">
        <v>1</v>
      </c>
      <c r="F5013">
        <v>6086351961</v>
      </c>
      <c r="G5013">
        <v>4545000</v>
      </c>
      <c r="H5013" t="s">
        <v>40297</v>
      </c>
      <c r="I5013">
        <v>26088</v>
      </c>
      <c r="J5013">
        <v>15</v>
      </c>
      <c r="K5013">
        <v>15</v>
      </c>
    </row>
    <row r="5014" spans="1:11">
      <c r="A5014">
        <v>90</v>
      </c>
      <c r="B5014" t="b">
        <v>0</v>
      </c>
      <c r="C5014" t="s">
        <v>43975</v>
      </c>
      <c r="D5014">
        <v>1037022454355</v>
      </c>
      <c r="E5014">
        <v>1</v>
      </c>
      <c r="F5014">
        <v>6107026917</v>
      </c>
      <c r="G5014">
        <v>4449000</v>
      </c>
      <c r="H5014" t="s">
        <v>40297</v>
      </c>
      <c r="I5014">
        <v>26088</v>
      </c>
      <c r="J5014">
        <v>1</v>
      </c>
      <c r="K5014">
        <v>9</v>
      </c>
    </row>
    <row r="5015" spans="1:11">
      <c r="A5015">
        <v>90</v>
      </c>
      <c r="B5015" t="b">
        <v>0</v>
      </c>
      <c r="C5015" t="s">
        <v>41182</v>
      </c>
      <c r="D5015">
        <v>1037022454355</v>
      </c>
      <c r="E5015">
        <v>1</v>
      </c>
      <c r="F5015">
        <v>6074733641</v>
      </c>
      <c r="G5015">
        <v>10000000</v>
      </c>
      <c r="H5015" t="s">
        <v>40297</v>
      </c>
      <c r="I5015">
        <v>26224</v>
      </c>
      <c r="J5015">
        <v>3</v>
      </c>
      <c r="K5015">
        <v>5</v>
      </c>
    </row>
    <row r="5016" spans="1:11">
      <c r="A5016">
        <v>90</v>
      </c>
      <c r="B5016" t="b">
        <v>0</v>
      </c>
      <c r="C5016" t="s">
        <v>46445</v>
      </c>
      <c r="D5016">
        <v>1037022454355</v>
      </c>
      <c r="E5016">
        <v>1</v>
      </c>
      <c r="F5016">
        <v>6128560283</v>
      </c>
      <c r="G5016">
        <v>250100</v>
      </c>
      <c r="H5016" t="s">
        <v>40297</v>
      </c>
      <c r="I5016">
        <v>26258</v>
      </c>
      <c r="J5016">
        <v>1</v>
      </c>
      <c r="K5016">
        <v>1</v>
      </c>
    </row>
    <row r="5017" spans="1:11">
      <c r="A5017">
        <v>14</v>
      </c>
      <c r="B5017" t="b">
        <v>0</v>
      </c>
      <c r="C5017" t="s">
        <v>41031</v>
      </c>
      <c r="D5017">
        <v>1037022454355</v>
      </c>
      <c r="E5017">
        <v>1</v>
      </c>
      <c r="F5017">
        <v>6122410201</v>
      </c>
      <c r="G5017">
        <v>120000</v>
      </c>
      <c r="H5017" t="s">
        <v>40297</v>
      </c>
      <c r="I5017">
        <v>26258</v>
      </c>
      <c r="J5017">
        <v>2</v>
      </c>
      <c r="K5017">
        <v>2</v>
      </c>
    </row>
    <row r="5018" spans="1:11">
      <c r="A5018">
        <v>90</v>
      </c>
      <c r="B5018" t="b">
        <v>0</v>
      </c>
      <c r="C5018" t="s">
        <v>42772</v>
      </c>
      <c r="D5018">
        <v>1037022454355</v>
      </c>
      <c r="E5018">
        <v>1</v>
      </c>
      <c r="F5018">
        <v>6123567597</v>
      </c>
      <c r="G5018">
        <v>1000</v>
      </c>
      <c r="H5018" t="s">
        <v>40297</v>
      </c>
      <c r="I5018">
        <v>26258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46661</v>
      </c>
      <c r="D5019">
        <v>1037022454355</v>
      </c>
      <c r="E5019">
        <v>1</v>
      </c>
      <c r="F5019">
        <v>6130994232</v>
      </c>
      <c r="G5019">
        <v>140000000</v>
      </c>
      <c r="H5019" t="s">
        <v>40297</v>
      </c>
      <c r="I5019">
        <v>26294</v>
      </c>
      <c r="J5019">
        <v>2</v>
      </c>
      <c r="K5019">
        <v>2</v>
      </c>
    </row>
    <row r="5020" spans="1:11">
      <c r="A5020">
        <v>90</v>
      </c>
      <c r="B5020" t="b">
        <v>0</v>
      </c>
      <c r="C5020" t="s">
        <v>43743</v>
      </c>
      <c r="D5020">
        <v>1037022454355</v>
      </c>
      <c r="E5020">
        <v>1</v>
      </c>
      <c r="F5020">
        <v>6123304812</v>
      </c>
      <c r="G5020">
        <v>55000000</v>
      </c>
      <c r="H5020" t="s">
        <v>40297</v>
      </c>
      <c r="I5020">
        <v>26304</v>
      </c>
      <c r="J5020">
        <v>8</v>
      </c>
      <c r="K5020">
        <v>8</v>
      </c>
    </row>
    <row r="5021" spans="1:11">
      <c r="A5021">
        <v>90</v>
      </c>
      <c r="B5021" t="b">
        <v>0</v>
      </c>
      <c r="C5021" t="s">
        <v>45573</v>
      </c>
      <c r="D5021">
        <v>1037022454355</v>
      </c>
      <c r="E5021">
        <v>1</v>
      </c>
      <c r="F5021">
        <v>6096120296</v>
      </c>
      <c r="G5021">
        <v>13000000</v>
      </c>
      <c r="H5021" t="s">
        <v>40297</v>
      </c>
      <c r="I5021">
        <v>26350</v>
      </c>
      <c r="J5021">
        <v>2</v>
      </c>
      <c r="K5021">
        <v>2</v>
      </c>
    </row>
    <row r="5022" spans="1:11">
      <c r="A5022">
        <v>90</v>
      </c>
      <c r="B5022" t="b">
        <v>0</v>
      </c>
      <c r="C5022" t="s">
        <v>40546</v>
      </c>
      <c r="D5022">
        <v>1037022454355</v>
      </c>
      <c r="E5022">
        <v>1</v>
      </c>
      <c r="F5022">
        <v>6079940152</v>
      </c>
      <c r="G5022">
        <v>29000000</v>
      </c>
      <c r="H5022" t="s">
        <v>40297</v>
      </c>
      <c r="I5022">
        <v>26360</v>
      </c>
      <c r="J5022">
        <v>8</v>
      </c>
      <c r="K5022">
        <v>16</v>
      </c>
    </row>
    <row r="5023" spans="1:11">
      <c r="A5023">
        <v>90</v>
      </c>
      <c r="B5023" t="b">
        <v>0</v>
      </c>
      <c r="C5023" t="s">
        <v>40865</v>
      </c>
      <c r="D5023">
        <v>1037022454355</v>
      </c>
      <c r="E5023">
        <v>1</v>
      </c>
      <c r="F5023">
        <v>6071848301</v>
      </c>
      <c r="G5023">
        <v>53070000</v>
      </c>
      <c r="H5023" t="s">
        <v>40297</v>
      </c>
      <c r="I5023">
        <v>26374</v>
      </c>
      <c r="J5023">
        <v>7</v>
      </c>
      <c r="K5023">
        <v>10</v>
      </c>
    </row>
    <row r="5024" spans="1:11">
      <c r="A5024">
        <v>90</v>
      </c>
      <c r="B5024" t="b">
        <v>0</v>
      </c>
      <c r="C5024" t="s">
        <v>46728</v>
      </c>
      <c r="D5024">
        <v>1037022454355</v>
      </c>
      <c r="E5024">
        <v>1</v>
      </c>
      <c r="F5024">
        <v>6130995640</v>
      </c>
      <c r="G5024">
        <v>53070000</v>
      </c>
      <c r="H5024" t="s">
        <v>40297</v>
      </c>
      <c r="I5024">
        <v>26374</v>
      </c>
      <c r="J5024">
        <v>2</v>
      </c>
      <c r="K5024">
        <v>2</v>
      </c>
    </row>
    <row r="5025" spans="1:11">
      <c r="A5025">
        <v>90</v>
      </c>
      <c r="B5025" t="b">
        <v>0</v>
      </c>
      <c r="C5025" t="s">
        <v>43074</v>
      </c>
      <c r="D5025">
        <v>1037022454355</v>
      </c>
      <c r="E5025">
        <v>1</v>
      </c>
      <c r="F5025">
        <v>6125666678</v>
      </c>
      <c r="G5025">
        <v>53000000</v>
      </c>
      <c r="H5025" t="s">
        <v>40297</v>
      </c>
      <c r="I5025">
        <v>26374</v>
      </c>
      <c r="J5025">
        <v>3</v>
      </c>
      <c r="K5025">
        <v>3</v>
      </c>
    </row>
    <row r="5026" spans="1:11">
      <c r="A5026">
        <v>90</v>
      </c>
      <c r="B5026" t="b">
        <v>0</v>
      </c>
      <c r="C5026" t="s">
        <v>46845</v>
      </c>
      <c r="D5026">
        <v>1037022454355</v>
      </c>
      <c r="E5026">
        <v>1</v>
      </c>
      <c r="F5026">
        <v>6131817683</v>
      </c>
      <c r="G5026">
        <v>42000000</v>
      </c>
      <c r="H5026" t="s">
        <v>40297</v>
      </c>
      <c r="I5026">
        <v>26374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43355</v>
      </c>
      <c r="D5027">
        <v>1037022454355</v>
      </c>
      <c r="E5027">
        <v>1</v>
      </c>
      <c r="F5027">
        <v>6116198370</v>
      </c>
      <c r="G5027">
        <v>64900000</v>
      </c>
      <c r="H5027" t="s">
        <v>40297</v>
      </c>
      <c r="I5027">
        <v>26376</v>
      </c>
      <c r="J5027">
        <v>2</v>
      </c>
      <c r="K5027">
        <v>2</v>
      </c>
    </row>
    <row r="5028" spans="1:11">
      <c r="A5028">
        <v>90</v>
      </c>
      <c r="B5028" t="b">
        <v>0</v>
      </c>
      <c r="C5028" t="s">
        <v>46457</v>
      </c>
      <c r="D5028">
        <v>1037022454355</v>
      </c>
      <c r="E5028">
        <v>1</v>
      </c>
      <c r="F5028">
        <v>6128072029</v>
      </c>
      <c r="G5028">
        <v>64890000</v>
      </c>
      <c r="H5028" t="s">
        <v>40297</v>
      </c>
      <c r="I5028">
        <v>26376</v>
      </c>
      <c r="J5028">
        <v>1</v>
      </c>
      <c r="K5028">
        <v>2</v>
      </c>
    </row>
    <row r="5029" spans="1:11">
      <c r="A5029">
        <v>90</v>
      </c>
      <c r="B5029" t="b">
        <v>0</v>
      </c>
      <c r="C5029" t="s">
        <v>43623</v>
      </c>
      <c r="D5029">
        <v>1037022454355</v>
      </c>
      <c r="E5029">
        <v>1</v>
      </c>
      <c r="F5029">
        <v>6077074866</v>
      </c>
      <c r="G5029">
        <v>5000000</v>
      </c>
      <c r="H5029" t="s">
        <v>40297</v>
      </c>
      <c r="I5029">
        <v>26378</v>
      </c>
      <c r="J5029">
        <v>1</v>
      </c>
      <c r="K5029">
        <v>2</v>
      </c>
    </row>
    <row r="5030" spans="1:11">
      <c r="A5030">
        <v>90</v>
      </c>
      <c r="B5030" t="b">
        <v>0</v>
      </c>
      <c r="C5030" t="s">
        <v>43623</v>
      </c>
      <c r="D5030">
        <v>1037022454355</v>
      </c>
      <c r="E5030">
        <v>1</v>
      </c>
      <c r="F5030">
        <v>6077074865</v>
      </c>
      <c r="G5030">
        <v>2000000</v>
      </c>
      <c r="H5030" t="s">
        <v>40297</v>
      </c>
      <c r="I5030">
        <v>26386</v>
      </c>
      <c r="J5030">
        <v>1</v>
      </c>
      <c r="K5030">
        <v>2</v>
      </c>
    </row>
    <row r="5031" spans="1:11">
      <c r="A5031">
        <v>90</v>
      </c>
      <c r="B5031" t="b">
        <v>0</v>
      </c>
      <c r="C5031" t="s">
        <v>40774</v>
      </c>
      <c r="D5031">
        <v>1037022454355</v>
      </c>
      <c r="E5031">
        <v>1</v>
      </c>
      <c r="F5031">
        <v>6104143681</v>
      </c>
      <c r="G5031">
        <v>7914000</v>
      </c>
      <c r="H5031" t="s">
        <v>40297</v>
      </c>
      <c r="I5031">
        <v>26388</v>
      </c>
      <c r="J5031">
        <v>2</v>
      </c>
      <c r="K5031">
        <v>2</v>
      </c>
    </row>
    <row r="5032" spans="1:11">
      <c r="A5032">
        <v>90</v>
      </c>
      <c r="B5032" t="b">
        <v>0</v>
      </c>
      <c r="C5032" t="s">
        <v>45593</v>
      </c>
      <c r="D5032">
        <v>1037022454355</v>
      </c>
      <c r="E5032">
        <v>1</v>
      </c>
      <c r="F5032">
        <v>6122961906</v>
      </c>
      <c r="G5032">
        <v>7913000</v>
      </c>
      <c r="H5032" t="s">
        <v>40297</v>
      </c>
      <c r="I5032">
        <v>26388</v>
      </c>
      <c r="J5032">
        <v>1</v>
      </c>
      <c r="K5032">
        <v>2</v>
      </c>
    </row>
    <row r="5033" spans="1:11">
      <c r="A5033">
        <v>90</v>
      </c>
      <c r="B5033" t="b">
        <v>0</v>
      </c>
      <c r="C5033" t="s">
        <v>44081</v>
      </c>
      <c r="D5033">
        <v>1037022454355</v>
      </c>
      <c r="E5033">
        <v>1</v>
      </c>
      <c r="F5033">
        <v>6124722306</v>
      </c>
      <c r="G5033">
        <v>19990000</v>
      </c>
      <c r="H5033" t="s">
        <v>40297</v>
      </c>
      <c r="I5033">
        <v>26402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44809</v>
      </c>
      <c r="D5034">
        <v>1037022454355</v>
      </c>
      <c r="E5034">
        <v>1</v>
      </c>
      <c r="F5034">
        <v>6100805925</v>
      </c>
      <c r="G5034">
        <v>59800000</v>
      </c>
      <c r="H5034" t="s">
        <v>40297</v>
      </c>
      <c r="I5034">
        <v>26406</v>
      </c>
      <c r="J5034">
        <v>2</v>
      </c>
      <c r="K5034">
        <v>3</v>
      </c>
    </row>
    <row r="5035" spans="1:11">
      <c r="A5035">
        <v>90</v>
      </c>
      <c r="B5035" t="b">
        <v>0</v>
      </c>
      <c r="C5035" t="s">
        <v>40582</v>
      </c>
      <c r="D5035">
        <v>1037022454355</v>
      </c>
      <c r="E5035">
        <v>1</v>
      </c>
      <c r="F5035">
        <v>6100806620</v>
      </c>
      <c r="G5035">
        <v>40000000</v>
      </c>
      <c r="H5035" t="s">
        <v>40297</v>
      </c>
      <c r="I5035">
        <v>26412</v>
      </c>
      <c r="J5035">
        <v>2</v>
      </c>
      <c r="K5035">
        <v>3</v>
      </c>
    </row>
    <row r="5036" spans="1:11">
      <c r="A5036">
        <v>90</v>
      </c>
      <c r="B5036" t="b">
        <v>0</v>
      </c>
      <c r="C5036" t="s">
        <v>42663</v>
      </c>
      <c r="D5036">
        <v>1037022454355</v>
      </c>
      <c r="E5036">
        <v>1</v>
      </c>
      <c r="F5036">
        <v>6120716062</v>
      </c>
      <c r="G5036">
        <v>85010000</v>
      </c>
      <c r="H5036" t="s">
        <v>40297</v>
      </c>
      <c r="I5036">
        <v>26414</v>
      </c>
      <c r="J5036">
        <v>2</v>
      </c>
      <c r="K5036">
        <v>2</v>
      </c>
    </row>
    <row r="5037" spans="1:11">
      <c r="A5037">
        <v>90</v>
      </c>
      <c r="B5037" t="b">
        <v>0</v>
      </c>
      <c r="C5037" t="s">
        <v>45609</v>
      </c>
      <c r="D5037">
        <v>1037022454355</v>
      </c>
      <c r="E5037">
        <v>1</v>
      </c>
      <c r="F5037">
        <v>6070697050</v>
      </c>
      <c r="G5037">
        <v>85000000</v>
      </c>
      <c r="H5037" t="s">
        <v>40297</v>
      </c>
      <c r="I5037">
        <v>26414</v>
      </c>
      <c r="J5037">
        <v>1</v>
      </c>
      <c r="K5037">
        <v>5</v>
      </c>
    </row>
    <row r="5038" spans="1:11">
      <c r="A5038">
        <v>90</v>
      </c>
      <c r="B5038" t="b">
        <v>0</v>
      </c>
      <c r="C5038" t="s">
        <v>42155</v>
      </c>
      <c r="D5038">
        <v>1037022454355</v>
      </c>
      <c r="E5038">
        <v>1</v>
      </c>
      <c r="F5038">
        <v>6107539973</v>
      </c>
      <c r="G5038">
        <v>80000000</v>
      </c>
      <c r="H5038" t="s">
        <v>40297</v>
      </c>
      <c r="I5038">
        <v>26424</v>
      </c>
      <c r="J5038">
        <v>1</v>
      </c>
      <c r="K5038">
        <v>1</v>
      </c>
    </row>
    <row r="5039" spans="1:11">
      <c r="A5039">
        <v>90</v>
      </c>
      <c r="B5039" t="b">
        <v>0</v>
      </c>
      <c r="C5039" t="s">
        <v>45684</v>
      </c>
      <c r="D5039">
        <v>1037022454355</v>
      </c>
      <c r="E5039">
        <v>1</v>
      </c>
      <c r="F5039">
        <v>6118309388</v>
      </c>
      <c r="G5039">
        <v>80000000</v>
      </c>
      <c r="H5039" t="s">
        <v>40297</v>
      </c>
      <c r="I5039">
        <v>26424</v>
      </c>
      <c r="J5039">
        <v>1</v>
      </c>
      <c r="K5039">
        <v>1</v>
      </c>
    </row>
    <row r="5040" spans="1:11">
      <c r="A5040">
        <v>90</v>
      </c>
      <c r="B5040" t="b">
        <v>0</v>
      </c>
      <c r="C5040" t="s">
        <v>42528</v>
      </c>
      <c r="D5040">
        <v>1037022454355</v>
      </c>
      <c r="E5040">
        <v>1</v>
      </c>
      <c r="F5040">
        <v>6122976234</v>
      </c>
      <c r="G5040">
        <v>60000000</v>
      </c>
      <c r="H5040" t="s">
        <v>40297</v>
      </c>
      <c r="I5040">
        <v>26430</v>
      </c>
      <c r="J5040">
        <v>1</v>
      </c>
      <c r="K5040">
        <v>1</v>
      </c>
    </row>
    <row r="5041" spans="1:11">
      <c r="A5041">
        <v>90</v>
      </c>
      <c r="B5041" t="b">
        <v>0</v>
      </c>
      <c r="C5041" t="s">
        <v>44259</v>
      </c>
      <c r="D5041">
        <v>1037022454355</v>
      </c>
      <c r="E5041">
        <v>1</v>
      </c>
      <c r="F5041">
        <v>6123445435</v>
      </c>
      <c r="G5041">
        <v>60000000</v>
      </c>
      <c r="H5041" t="s">
        <v>40297</v>
      </c>
      <c r="I5041">
        <v>26430</v>
      </c>
      <c r="J5041">
        <v>4</v>
      </c>
      <c r="K5041">
        <v>4</v>
      </c>
    </row>
    <row r="5042" spans="1:11">
      <c r="A5042">
        <v>90</v>
      </c>
      <c r="B5042" t="b">
        <v>0</v>
      </c>
      <c r="C5042" t="s">
        <v>43959</v>
      </c>
      <c r="D5042">
        <v>1037022454355</v>
      </c>
      <c r="E5042">
        <v>1</v>
      </c>
      <c r="F5042">
        <v>6125604418</v>
      </c>
      <c r="G5042">
        <v>24890000</v>
      </c>
      <c r="H5042" t="s">
        <v>40297</v>
      </c>
      <c r="I5042">
        <v>26436</v>
      </c>
      <c r="J5042">
        <v>1</v>
      </c>
      <c r="K5042">
        <v>1</v>
      </c>
    </row>
    <row r="5043" spans="1:11">
      <c r="A5043">
        <v>14</v>
      </c>
      <c r="B5043" t="b">
        <v>0</v>
      </c>
      <c r="C5043" t="s">
        <v>46371</v>
      </c>
      <c r="D5043">
        <v>1037022454355</v>
      </c>
      <c r="E5043">
        <v>1</v>
      </c>
      <c r="F5043">
        <v>6125119155</v>
      </c>
      <c r="G5043">
        <v>24880000</v>
      </c>
      <c r="H5043" t="s">
        <v>40297</v>
      </c>
      <c r="I5043">
        <v>26436</v>
      </c>
      <c r="J5043">
        <v>17</v>
      </c>
      <c r="K5043">
        <v>20</v>
      </c>
    </row>
    <row r="5044" spans="1:11">
      <c r="A5044">
        <v>90</v>
      </c>
      <c r="B5044" t="b">
        <v>0</v>
      </c>
      <c r="C5044" t="s">
        <v>45205</v>
      </c>
      <c r="D5044">
        <v>1037022454355</v>
      </c>
      <c r="E5044">
        <v>1</v>
      </c>
      <c r="F5044">
        <v>6074725088</v>
      </c>
      <c r="G5044">
        <v>21000000</v>
      </c>
      <c r="H5044" t="s">
        <v>40297</v>
      </c>
      <c r="I5044">
        <v>26440</v>
      </c>
      <c r="J5044">
        <v>3</v>
      </c>
      <c r="K5044">
        <v>5</v>
      </c>
    </row>
    <row r="5045" spans="1:11">
      <c r="A5045">
        <v>14</v>
      </c>
      <c r="B5045" t="b">
        <v>0</v>
      </c>
      <c r="C5045" t="s">
        <v>44715</v>
      </c>
      <c r="D5045">
        <v>1037022454355</v>
      </c>
      <c r="E5045">
        <v>1</v>
      </c>
      <c r="F5045">
        <v>6125119261</v>
      </c>
      <c r="G5045">
        <v>25010000</v>
      </c>
      <c r="H5045" t="s">
        <v>40297</v>
      </c>
      <c r="I5045">
        <v>26442</v>
      </c>
      <c r="J5045">
        <v>19</v>
      </c>
      <c r="K5045">
        <v>20</v>
      </c>
    </row>
    <row r="5046" spans="1:11">
      <c r="A5046">
        <v>30</v>
      </c>
      <c r="B5046" t="b">
        <v>0</v>
      </c>
      <c r="C5046" t="s">
        <v>46519</v>
      </c>
      <c r="D5046">
        <v>1037022454355</v>
      </c>
      <c r="E5046">
        <v>1</v>
      </c>
      <c r="F5046">
        <v>6128087618</v>
      </c>
      <c r="G5046">
        <v>25000000</v>
      </c>
      <c r="H5046" t="s">
        <v>40297</v>
      </c>
      <c r="I5046">
        <v>26442</v>
      </c>
      <c r="J5046">
        <v>5</v>
      </c>
      <c r="K5046">
        <v>5</v>
      </c>
    </row>
    <row r="5047" spans="1:11">
      <c r="A5047">
        <v>90</v>
      </c>
      <c r="B5047" t="b">
        <v>0</v>
      </c>
      <c r="C5047" t="s">
        <v>45510</v>
      </c>
      <c r="D5047">
        <v>1037022454355</v>
      </c>
      <c r="E5047">
        <v>1</v>
      </c>
      <c r="F5047">
        <v>6082918969</v>
      </c>
      <c r="G5047">
        <v>108400000</v>
      </c>
      <c r="H5047" t="s">
        <v>40297</v>
      </c>
      <c r="I5047">
        <v>26448</v>
      </c>
      <c r="J5047">
        <v>4</v>
      </c>
      <c r="K5047">
        <v>4</v>
      </c>
    </row>
    <row r="5048" spans="1:11">
      <c r="A5048">
        <v>90</v>
      </c>
      <c r="B5048" t="b">
        <v>0</v>
      </c>
      <c r="C5048" t="s">
        <v>45019</v>
      </c>
      <c r="D5048">
        <v>1037022454355</v>
      </c>
      <c r="E5048">
        <v>1</v>
      </c>
      <c r="F5048">
        <v>6100807205</v>
      </c>
      <c r="G5048">
        <v>108200000</v>
      </c>
      <c r="H5048" t="s">
        <v>40297</v>
      </c>
      <c r="I5048">
        <v>26448</v>
      </c>
      <c r="J5048">
        <v>3</v>
      </c>
      <c r="K5048">
        <v>10</v>
      </c>
    </row>
    <row r="5049" spans="1:11">
      <c r="A5049">
        <v>14</v>
      </c>
      <c r="B5049" t="b">
        <v>0</v>
      </c>
      <c r="C5049" t="s">
        <v>44581</v>
      </c>
      <c r="D5049">
        <v>1037022454355</v>
      </c>
      <c r="E5049">
        <v>1</v>
      </c>
      <c r="F5049">
        <v>6125118485</v>
      </c>
      <c r="G5049">
        <v>108100000</v>
      </c>
      <c r="H5049" t="s">
        <v>40297</v>
      </c>
      <c r="I5049">
        <v>26448</v>
      </c>
      <c r="J5049">
        <v>5</v>
      </c>
      <c r="K5049">
        <v>5</v>
      </c>
    </row>
    <row r="5050" spans="1:11">
      <c r="A5050">
        <v>90</v>
      </c>
      <c r="B5050" t="b">
        <v>0</v>
      </c>
      <c r="C5050" t="s">
        <v>43802</v>
      </c>
      <c r="D5050">
        <v>1037022454355</v>
      </c>
      <c r="E5050">
        <v>1</v>
      </c>
      <c r="F5050">
        <v>6125604256</v>
      </c>
      <c r="G5050">
        <v>108000000</v>
      </c>
      <c r="H5050" t="s">
        <v>40297</v>
      </c>
      <c r="I5050">
        <v>26448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42633</v>
      </c>
      <c r="D5051">
        <v>1037022454355</v>
      </c>
      <c r="E5051">
        <v>1</v>
      </c>
      <c r="F5051">
        <v>6122976879</v>
      </c>
      <c r="G5051">
        <v>90000000</v>
      </c>
      <c r="H5051" t="s">
        <v>40297</v>
      </c>
      <c r="I5051">
        <v>26450</v>
      </c>
      <c r="J5051">
        <v>6</v>
      </c>
      <c r="K5051">
        <v>6</v>
      </c>
    </row>
    <row r="5052" spans="1:11">
      <c r="A5052">
        <v>90</v>
      </c>
      <c r="B5052" t="b">
        <v>0</v>
      </c>
      <c r="C5052" t="s">
        <v>40508</v>
      </c>
      <c r="D5052">
        <v>1037022454355</v>
      </c>
      <c r="E5052">
        <v>1</v>
      </c>
      <c r="F5052">
        <v>6068143401</v>
      </c>
      <c r="G5052">
        <v>48990000</v>
      </c>
      <c r="H5052" t="s">
        <v>40297</v>
      </c>
      <c r="I5052">
        <v>26888</v>
      </c>
      <c r="J5052">
        <v>19</v>
      </c>
      <c r="K5052">
        <v>19</v>
      </c>
    </row>
    <row r="5053" spans="1:11">
      <c r="A5053">
        <v>90</v>
      </c>
      <c r="B5053" t="b">
        <v>0</v>
      </c>
      <c r="C5053" t="s">
        <v>43373</v>
      </c>
      <c r="D5053">
        <v>1037022454355</v>
      </c>
      <c r="E5053">
        <v>1</v>
      </c>
      <c r="F5053">
        <v>6112757861</v>
      </c>
      <c r="G5053">
        <v>48980000</v>
      </c>
      <c r="H5053" t="s">
        <v>40297</v>
      </c>
      <c r="I5053">
        <v>26888</v>
      </c>
      <c r="J5053">
        <v>5</v>
      </c>
      <c r="K5053">
        <v>5</v>
      </c>
    </row>
    <row r="5054" spans="1:11">
      <c r="A5054">
        <v>90</v>
      </c>
      <c r="B5054" t="b">
        <v>0</v>
      </c>
      <c r="C5054" t="s">
        <v>46102</v>
      </c>
      <c r="D5054">
        <v>1037022454355</v>
      </c>
      <c r="E5054">
        <v>1</v>
      </c>
      <c r="F5054">
        <v>6125959942</v>
      </c>
      <c r="G5054">
        <v>35000000</v>
      </c>
      <c r="H5054" t="s">
        <v>40297</v>
      </c>
      <c r="I5054">
        <v>26888</v>
      </c>
      <c r="J5054">
        <v>6</v>
      </c>
      <c r="K5054">
        <v>6</v>
      </c>
    </row>
    <row r="5055" spans="1:11">
      <c r="A5055">
        <v>90</v>
      </c>
      <c r="B5055" t="b">
        <v>0</v>
      </c>
      <c r="C5055" t="s">
        <v>46614</v>
      </c>
      <c r="D5055">
        <v>1037022454355</v>
      </c>
      <c r="E5055">
        <v>1</v>
      </c>
      <c r="F5055">
        <v>6130501648</v>
      </c>
      <c r="G5055">
        <v>34000000</v>
      </c>
      <c r="H5055" t="s">
        <v>40297</v>
      </c>
      <c r="I5055">
        <v>26888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46409</v>
      </c>
      <c r="D5056">
        <v>1037022454355</v>
      </c>
      <c r="E5056">
        <v>1</v>
      </c>
      <c r="F5056">
        <v>6125960407</v>
      </c>
      <c r="G5056">
        <v>14980000</v>
      </c>
      <c r="H5056" t="s">
        <v>40297</v>
      </c>
      <c r="I5056">
        <v>26890</v>
      </c>
      <c r="J5056">
        <v>5</v>
      </c>
      <c r="K5056">
        <v>5</v>
      </c>
    </row>
    <row r="5057" spans="1:11">
      <c r="A5057">
        <v>90</v>
      </c>
      <c r="B5057" t="b">
        <v>0</v>
      </c>
      <c r="C5057" t="s">
        <v>47595</v>
      </c>
      <c r="D5057">
        <v>1037022454355</v>
      </c>
      <c r="E5057">
        <v>1</v>
      </c>
      <c r="F5057">
        <v>6126136233</v>
      </c>
      <c r="G5057">
        <v>14970000</v>
      </c>
      <c r="H5057" t="s">
        <v>40297</v>
      </c>
      <c r="I5057">
        <v>26890</v>
      </c>
      <c r="J5057">
        <v>1</v>
      </c>
      <c r="K5057">
        <v>5</v>
      </c>
    </row>
    <row r="5058" spans="1:11">
      <c r="A5058">
        <v>90</v>
      </c>
      <c r="B5058" t="b">
        <v>0</v>
      </c>
      <c r="C5058" t="s">
        <v>46363</v>
      </c>
      <c r="D5058">
        <v>1037022454355</v>
      </c>
      <c r="E5058">
        <v>1</v>
      </c>
      <c r="F5058">
        <v>6126134493</v>
      </c>
      <c r="G5058">
        <v>4999000</v>
      </c>
      <c r="H5058" t="s">
        <v>40297</v>
      </c>
      <c r="I5058">
        <v>26892</v>
      </c>
      <c r="J5058">
        <v>14</v>
      </c>
      <c r="K5058">
        <v>15</v>
      </c>
    </row>
    <row r="5059" spans="1:11">
      <c r="A5059">
        <v>90</v>
      </c>
      <c r="B5059" t="b">
        <v>0</v>
      </c>
      <c r="C5059" t="s">
        <v>45764</v>
      </c>
      <c r="D5059">
        <v>1037022454355</v>
      </c>
      <c r="E5059">
        <v>1</v>
      </c>
      <c r="F5059">
        <v>6127168191</v>
      </c>
      <c r="G5059">
        <v>4990000</v>
      </c>
      <c r="H5059" t="s">
        <v>40297</v>
      </c>
      <c r="I5059">
        <v>26892</v>
      </c>
      <c r="J5059">
        <v>1</v>
      </c>
      <c r="K5059">
        <v>1</v>
      </c>
    </row>
    <row r="5060" spans="1:11">
      <c r="A5060">
        <v>90</v>
      </c>
      <c r="B5060" t="b">
        <v>0</v>
      </c>
      <c r="C5060" t="s">
        <v>46132</v>
      </c>
      <c r="D5060">
        <v>1037022454355</v>
      </c>
      <c r="E5060">
        <v>1</v>
      </c>
      <c r="F5060">
        <v>6125961573</v>
      </c>
      <c r="G5060">
        <v>4989000</v>
      </c>
      <c r="H5060" t="s">
        <v>40297</v>
      </c>
      <c r="I5060">
        <v>26892</v>
      </c>
      <c r="J5060">
        <v>7</v>
      </c>
      <c r="K5060">
        <v>7</v>
      </c>
    </row>
    <row r="5061" spans="1:11">
      <c r="A5061">
        <v>90</v>
      </c>
      <c r="B5061" t="b">
        <v>0</v>
      </c>
      <c r="C5061" t="s">
        <v>47158</v>
      </c>
      <c r="D5061">
        <v>1037022454355</v>
      </c>
      <c r="E5061">
        <v>1</v>
      </c>
      <c r="F5061">
        <v>6130125301</v>
      </c>
      <c r="G5061">
        <v>4988000</v>
      </c>
      <c r="H5061" t="s">
        <v>40297</v>
      </c>
      <c r="I5061">
        <v>26892</v>
      </c>
      <c r="J5061">
        <v>1</v>
      </c>
      <c r="K5061">
        <v>1</v>
      </c>
    </row>
    <row r="5062" spans="1:11">
      <c r="A5062">
        <v>90</v>
      </c>
      <c r="B5062" t="b">
        <v>0</v>
      </c>
      <c r="C5062" t="s">
        <v>45827</v>
      </c>
      <c r="D5062">
        <v>1037022454355</v>
      </c>
      <c r="E5062">
        <v>1</v>
      </c>
      <c r="F5062">
        <v>6126144551</v>
      </c>
      <c r="G5062">
        <v>2040000</v>
      </c>
      <c r="H5062" t="s">
        <v>40297</v>
      </c>
      <c r="I5062">
        <v>26912</v>
      </c>
      <c r="J5062">
        <v>25</v>
      </c>
      <c r="K5062">
        <v>25</v>
      </c>
    </row>
    <row r="5063" spans="1:11">
      <c r="A5063">
        <v>90</v>
      </c>
      <c r="B5063" t="b">
        <v>0</v>
      </c>
      <c r="C5063" t="s">
        <v>47374</v>
      </c>
      <c r="D5063">
        <v>1037022454355</v>
      </c>
      <c r="E5063">
        <v>1</v>
      </c>
      <c r="F5063">
        <v>6106403608</v>
      </c>
      <c r="G5063">
        <v>2030000</v>
      </c>
      <c r="H5063" t="s">
        <v>40297</v>
      </c>
      <c r="I5063">
        <v>26912</v>
      </c>
      <c r="J5063">
        <v>25</v>
      </c>
      <c r="K5063">
        <v>40</v>
      </c>
    </row>
    <row r="5064" spans="1:11">
      <c r="A5064">
        <v>90</v>
      </c>
      <c r="B5064" t="b">
        <v>0</v>
      </c>
      <c r="C5064" t="s">
        <v>47759</v>
      </c>
      <c r="D5064">
        <v>1037022454355</v>
      </c>
      <c r="E5064">
        <v>1</v>
      </c>
      <c r="F5064">
        <v>6124009759</v>
      </c>
      <c r="G5064">
        <v>2028000</v>
      </c>
      <c r="H5064" t="s">
        <v>40297</v>
      </c>
      <c r="I5064">
        <v>26912</v>
      </c>
      <c r="J5064">
        <v>1</v>
      </c>
      <c r="K5064">
        <v>1</v>
      </c>
    </row>
    <row r="5065" spans="1:11">
      <c r="A5065">
        <v>90</v>
      </c>
      <c r="B5065" t="b">
        <v>0</v>
      </c>
      <c r="C5065" t="s">
        <v>47568</v>
      </c>
      <c r="D5065">
        <v>1037022454355</v>
      </c>
      <c r="E5065">
        <v>1</v>
      </c>
      <c r="F5065">
        <v>6123415511</v>
      </c>
      <c r="G5065">
        <v>2027000</v>
      </c>
      <c r="H5065" t="s">
        <v>40297</v>
      </c>
      <c r="I5065">
        <v>26912</v>
      </c>
      <c r="J5065">
        <v>3</v>
      </c>
      <c r="K5065">
        <v>4</v>
      </c>
    </row>
    <row r="5066" spans="1:11">
      <c r="A5066">
        <v>90</v>
      </c>
      <c r="B5066" t="b">
        <v>0</v>
      </c>
      <c r="C5066" t="s">
        <v>40952</v>
      </c>
      <c r="D5066">
        <v>1037022454355</v>
      </c>
      <c r="E5066">
        <v>1</v>
      </c>
      <c r="F5066">
        <v>6115987250</v>
      </c>
      <c r="G5066">
        <v>3000000</v>
      </c>
      <c r="H5066" t="s">
        <v>40297</v>
      </c>
      <c r="I5066">
        <v>26913</v>
      </c>
      <c r="J5066">
        <v>8</v>
      </c>
      <c r="K5066">
        <v>30</v>
      </c>
    </row>
    <row r="5067" spans="1:11">
      <c r="A5067">
        <v>90</v>
      </c>
      <c r="B5067" t="b">
        <v>0</v>
      </c>
      <c r="C5067" t="s">
        <v>42223</v>
      </c>
      <c r="D5067">
        <v>1037022454355</v>
      </c>
      <c r="E5067">
        <v>1</v>
      </c>
      <c r="F5067">
        <v>6081883084</v>
      </c>
      <c r="G5067">
        <v>4000000</v>
      </c>
      <c r="H5067" t="s">
        <v>40297</v>
      </c>
      <c r="I5067">
        <v>26914</v>
      </c>
      <c r="J5067">
        <v>37</v>
      </c>
      <c r="K5067">
        <v>43</v>
      </c>
    </row>
    <row r="5068" spans="1:11">
      <c r="A5068">
        <v>90</v>
      </c>
      <c r="B5068" t="b">
        <v>0</v>
      </c>
      <c r="C5068" t="s">
        <v>42664</v>
      </c>
      <c r="D5068">
        <v>1037022454355</v>
      </c>
      <c r="E5068">
        <v>1</v>
      </c>
      <c r="F5068">
        <v>6110295843</v>
      </c>
      <c r="G5068">
        <v>3998000</v>
      </c>
      <c r="H5068" t="s">
        <v>40297</v>
      </c>
      <c r="I5068">
        <v>26914</v>
      </c>
      <c r="J5068">
        <v>5</v>
      </c>
      <c r="K5068">
        <v>8</v>
      </c>
    </row>
    <row r="5069" spans="1:11">
      <c r="A5069">
        <v>90</v>
      </c>
      <c r="B5069" t="b">
        <v>0</v>
      </c>
      <c r="C5069" t="s">
        <v>43878</v>
      </c>
      <c r="D5069">
        <v>1037022454355</v>
      </c>
      <c r="E5069">
        <v>1</v>
      </c>
      <c r="F5069">
        <v>6098932667</v>
      </c>
      <c r="G5069">
        <v>3997000</v>
      </c>
      <c r="H5069" t="s">
        <v>40297</v>
      </c>
      <c r="I5069">
        <v>26914</v>
      </c>
      <c r="J5069">
        <v>9</v>
      </c>
      <c r="K5069">
        <v>25</v>
      </c>
    </row>
    <row r="5070" spans="1:11">
      <c r="A5070">
        <v>90</v>
      </c>
      <c r="B5070" t="b">
        <v>0</v>
      </c>
      <c r="C5070" t="s">
        <v>43087</v>
      </c>
      <c r="D5070">
        <v>1037022454355</v>
      </c>
      <c r="E5070">
        <v>1</v>
      </c>
      <c r="F5070">
        <v>6125666765</v>
      </c>
      <c r="G5070">
        <v>3995000</v>
      </c>
      <c r="H5070" t="s">
        <v>40297</v>
      </c>
      <c r="I5070">
        <v>26914</v>
      </c>
      <c r="J5070">
        <v>2</v>
      </c>
      <c r="K5070">
        <v>2</v>
      </c>
    </row>
    <row r="5071" spans="1:11">
      <c r="A5071">
        <v>90</v>
      </c>
      <c r="B5071" t="b">
        <v>0</v>
      </c>
      <c r="C5071" t="s">
        <v>46241</v>
      </c>
      <c r="D5071">
        <v>1037022454355</v>
      </c>
      <c r="E5071">
        <v>1</v>
      </c>
      <c r="F5071">
        <v>6127702078</v>
      </c>
      <c r="G5071">
        <v>3993000</v>
      </c>
      <c r="H5071" t="s">
        <v>40297</v>
      </c>
      <c r="I5071">
        <v>26914</v>
      </c>
      <c r="J5071">
        <v>4</v>
      </c>
      <c r="K5071">
        <v>4</v>
      </c>
    </row>
    <row r="5072" spans="1:11">
      <c r="A5072">
        <v>90</v>
      </c>
      <c r="B5072" t="b">
        <v>0</v>
      </c>
      <c r="C5072" t="s">
        <v>43733</v>
      </c>
      <c r="D5072">
        <v>1037022454355</v>
      </c>
      <c r="E5072">
        <v>1</v>
      </c>
      <c r="F5072">
        <v>6068949064</v>
      </c>
      <c r="G5072">
        <v>498900</v>
      </c>
      <c r="H5072" t="s">
        <v>40297</v>
      </c>
      <c r="I5072">
        <v>26929</v>
      </c>
      <c r="J5072">
        <v>47</v>
      </c>
      <c r="K5072">
        <v>50</v>
      </c>
    </row>
    <row r="5073" spans="1:11">
      <c r="A5073">
        <v>90</v>
      </c>
      <c r="B5073" t="b">
        <v>0</v>
      </c>
      <c r="C5073" t="s">
        <v>42920</v>
      </c>
      <c r="D5073">
        <v>1037022454355</v>
      </c>
      <c r="E5073">
        <v>1</v>
      </c>
      <c r="F5073">
        <v>6089981418</v>
      </c>
      <c r="G5073">
        <v>217700</v>
      </c>
      <c r="H5073" t="s">
        <v>40297</v>
      </c>
      <c r="I5073">
        <v>26929</v>
      </c>
      <c r="J5073">
        <v>72</v>
      </c>
      <c r="K5073">
        <v>125</v>
      </c>
    </row>
    <row r="5074" spans="1:11">
      <c r="A5074">
        <v>90</v>
      </c>
      <c r="B5074" t="b">
        <v>0</v>
      </c>
      <c r="C5074" t="s">
        <v>45569</v>
      </c>
      <c r="D5074">
        <v>1037022454355</v>
      </c>
      <c r="E5074">
        <v>1</v>
      </c>
      <c r="F5074">
        <v>6070270816</v>
      </c>
      <c r="G5074">
        <v>1900000</v>
      </c>
      <c r="H5074" t="s">
        <v>40297</v>
      </c>
      <c r="I5074">
        <v>26931</v>
      </c>
      <c r="J5074">
        <v>15</v>
      </c>
      <c r="K5074">
        <v>31</v>
      </c>
    </row>
    <row r="5075" spans="1:11">
      <c r="A5075">
        <v>90</v>
      </c>
      <c r="B5075" t="b">
        <v>0</v>
      </c>
      <c r="C5075" t="s">
        <v>41691</v>
      </c>
      <c r="D5075">
        <v>1037022454355</v>
      </c>
      <c r="E5075">
        <v>1</v>
      </c>
      <c r="F5075">
        <v>6077695285</v>
      </c>
      <c r="G5075">
        <v>1895000</v>
      </c>
      <c r="H5075" t="s">
        <v>40297</v>
      </c>
      <c r="I5075">
        <v>26931</v>
      </c>
      <c r="J5075">
        <v>45</v>
      </c>
      <c r="K5075">
        <v>72</v>
      </c>
    </row>
    <row r="5076" spans="1:11">
      <c r="A5076">
        <v>90</v>
      </c>
      <c r="B5076" t="b">
        <v>0</v>
      </c>
      <c r="C5076" t="s">
        <v>40367</v>
      </c>
      <c r="D5076">
        <v>1037022454355</v>
      </c>
      <c r="E5076">
        <v>1</v>
      </c>
      <c r="F5076">
        <v>6082462121</v>
      </c>
      <c r="G5076">
        <v>966000</v>
      </c>
      <c r="H5076" t="s">
        <v>40297</v>
      </c>
      <c r="I5076">
        <v>27072</v>
      </c>
      <c r="J5076">
        <v>52</v>
      </c>
      <c r="K5076">
        <v>53</v>
      </c>
    </row>
    <row r="5077" spans="1:11">
      <c r="A5077">
        <v>90</v>
      </c>
      <c r="B5077" t="b">
        <v>0</v>
      </c>
      <c r="C5077" t="s">
        <v>45720</v>
      </c>
      <c r="D5077">
        <v>1037022454355</v>
      </c>
      <c r="E5077">
        <v>1</v>
      </c>
      <c r="F5077">
        <v>6082461491</v>
      </c>
      <c r="G5077">
        <v>1181000</v>
      </c>
      <c r="H5077" t="s">
        <v>40297</v>
      </c>
      <c r="I5077">
        <v>27074</v>
      </c>
      <c r="J5077">
        <v>33</v>
      </c>
      <c r="K5077">
        <v>44</v>
      </c>
    </row>
    <row r="5078" spans="1:11">
      <c r="A5078">
        <v>90</v>
      </c>
      <c r="B5078" t="b">
        <v>0</v>
      </c>
      <c r="C5078" t="s">
        <v>43755</v>
      </c>
      <c r="D5078">
        <v>1037022454355</v>
      </c>
      <c r="E5078">
        <v>1</v>
      </c>
      <c r="F5078">
        <v>6089298099</v>
      </c>
      <c r="G5078">
        <v>699000</v>
      </c>
      <c r="H5078" t="s">
        <v>40297</v>
      </c>
      <c r="I5078">
        <v>27076</v>
      </c>
      <c r="J5078">
        <v>36</v>
      </c>
      <c r="K5078">
        <v>37</v>
      </c>
    </row>
    <row r="5079" spans="1:11">
      <c r="A5079">
        <v>90</v>
      </c>
      <c r="B5079" t="b">
        <v>0</v>
      </c>
      <c r="C5079" t="s">
        <v>40573</v>
      </c>
      <c r="D5079">
        <v>1037022454355</v>
      </c>
      <c r="E5079">
        <v>1</v>
      </c>
      <c r="F5079">
        <v>6069356253</v>
      </c>
      <c r="G5079">
        <v>500100</v>
      </c>
      <c r="H5079" t="s">
        <v>40297</v>
      </c>
      <c r="I5079">
        <v>27077</v>
      </c>
      <c r="J5079">
        <v>4</v>
      </c>
      <c r="K5079">
        <v>15</v>
      </c>
    </row>
    <row r="5080" spans="1:11">
      <c r="A5080">
        <v>90</v>
      </c>
      <c r="B5080" t="b">
        <v>0</v>
      </c>
      <c r="C5080" t="s">
        <v>43755</v>
      </c>
      <c r="D5080">
        <v>1037022454355</v>
      </c>
      <c r="E5080">
        <v>1</v>
      </c>
      <c r="F5080">
        <v>6089298101</v>
      </c>
      <c r="G5080">
        <v>799000</v>
      </c>
      <c r="H5080" t="s">
        <v>40297</v>
      </c>
      <c r="I5080">
        <v>27083</v>
      </c>
      <c r="J5080">
        <v>16</v>
      </c>
      <c r="K5080">
        <v>16</v>
      </c>
    </row>
    <row r="5081" spans="1:11">
      <c r="A5081">
        <v>90</v>
      </c>
      <c r="B5081" t="b">
        <v>0</v>
      </c>
      <c r="C5081" t="s">
        <v>40573</v>
      </c>
      <c r="D5081">
        <v>1037022454355</v>
      </c>
      <c r="E5081">
        <v>1</v>
      </c>
      <c r="F5081">
        <v>6069356250</v>
      </c>
      <c r="G5081">
        <v>500100</v>
      </c>
      <c r="H5081" t="s">
        <v>40297</v>
      </c>
      <c r="I5081">
        <v>27084</v>
      </c>
      <c r="J5081">
        <v>1</v>
      </c>
      <c r="K5081">
        <v>2</v>
      </c>
    </row>
    <row r="5082" spans="1:11">
      <c r="A5082">
        <v>90</v>
      </c>
      <c r="B5082" t="b">
        <v>0</v>
      </c>
      <c r="C5082" t="s">
        <v>44673</v>
      </c>
      <c r="D5082">
        <v>1037022454355</v>
      </c>
      <c r="E5082">
        <v>1</v>
      </c>
      <c r="F5082">
        <v>6087108183</v>
      </c>
      <c r="G5082">
        <v>1090000</v>
      </c>
      <c r="H5082" t="s">
        <v>40297</v>
      </c>
      <c r="I5082">
        <v>27091</v>
      </c>
      <c r="J5082">
        <v>13</v>
      </c>
      <c r="K5082">
        <v>22</v>
      </c>
    </row>
    <row r="5083" spans="1:11">
      <c r="A5083">
        <v>90</v>
      </c>
      <c r="B5083" t="b">
        <v>0</v>
      </c>
      <c r="C5083" t="s">
        <v>43755</v>
      </c>
      <c r="D5083">
        <v>1037022454355</v>
      </c>
      <c r="E5083">
        <v>1</v>
      </c>
      <c r="F5083">
        <v>6089298102</v>
      </c>
      <c r="G5083">
        <v>1090000</v>
      </c>
      <c r="H5083" t="s">
        <v>40297</v>
      </c>
      <c r="I5083">
        <v>27092</v>
      </c>
      <c r="J5083">
        <v>20</v>
      </c>
      <c r="K5083">
        <v>22</v>
      </c>
    </row>
    <row r="5084" spans="1:11">
      <c r="A5084">
        <v>90</v>
      </c>
      <c r="B5084" t="b">
        <v>0</v>
      </c>
      <c r="C5084" t="s">
        <v>44219</v>
      </c>
      <c r="D5084">
        <v>1037022454355</v>
      </c>
      <c r="E5084">
        <v>1</v>
      </c>
      <c r="F5084">
        <v>6081502159</v>
      </c>
      <c r="G5084">
        <v>1080000</v>
      </c>
      <c r="H5084" t="s">
        <v>40297</v>
      </c>
      <c r="I5084">
        <v>27092</v>
      </c>
      <c r="J5084">
        <v>11</v>
      </c>
      <c r="K5084">
        <v>12</v>
      </c>
    </row>
    <row r="5085" spans="1:11">
      <c r="A5085">
        <v>90</v>
      </c>
      <c r="B5085" t="b">
        <v>0</v>
      </c>
      <c r="C5085" t="s">
        <v>47540</v>
      </c>
      <c r="D5085">
        <v>1037022454355</v>
      </c>
      <c r="E5085">
        <v>1</v>
      </c>
      <c r="F5085">
        <v>6074563455</v>
      </c>
      <c r="G5085">
        <v>1079000</v>
      </c>
      <c r="H5085" t="s">
        <v>40297</v>
      </c>
      <c r="I5085">
        <v>27092</v>
      </c>
      <c r="J5085">
        <v>1</v>
      </c>
      <c r="K5085">
        <v>2</v>
      </c>
    </row>
    <row r="5086" spans="1:11">
      <c r="A5086">
        <v>90</v>
      </c>
      <c r="B5086" t="b">
        <v>0</v>
      </c>
      <c r="C5086" t="s">
        <v>43755</v>
      </c>
      <c r="D5086">
        <v>1037022454355</v>
      </c>
      <c r="E5086">
        <v>1</v>
      </c>
      <c r="F5086">
        <v>6089298103</v>
      </c>
      <c r="G5086">
        <v>999000</v>
      </c>
      <c r="H5086" t="s">
        <v>40297</v>
      </c>
      <c r="I5086">
        <v>27095</v>
      </c>
      <c r="J5086">
        <v>2</v>
      </c>
      <c r="K5086">
        <v>6</v>
      </c>
    </row>
    <row r="5087" spans="1:11">
      <c r="A5087">
        <v>90</v>
      </c>
      <c r="B5087" t="b">
        <v>0</v>
      </c>
      <c r="C5087" t="s">
        <v>44675</v>
      </c>
      <c r="D5087">
        <v>1037022454355</v>
      </c>
      <c r="E5087">
        <v>1</v>
      </c>
      <c r="F5087">
        <v>6087108185</v>
      </c>
      <c r="G5087">
        <v>998000</v>
      </c>
      <c r="H5087" t="s">
        <v>40297</v>
      </c>
      <c r="I5087">
        <v>27095</v>
      </c>
      <c r="J5087">
        <v>30</v>
      </c>
      <c r="K5087">
        <v>33</v>
      </c>
    </row>
    <row r="5088" spans="1:11">
      <c r="A5088">
        <v>90</v>
      </c>
      <c r="B5088" t="b">
        <v>0</v>
      </c>
      <c r="C5088" t="s">
        <v>44117</v>
      </c>
      <c r="D5088">
        <v>1037022454355</v>
      </c>
      <c r="E5088">
        <v>1</v>
      </c>
      <c r="F5088">
        <v>6117743005</v>
      </c>
      <c r="G5088">
        <v>8000000</v>
      </c>
      <c r="H5088" t="s">
        <v>40297</v>
      </c>
      <c r="I5088">
        <v>27096</v>
      </c>
      <c r="J5088">
        <v>5</v>
      </c>
      <c r="K5088">
        <v>5</v>
      </c>
    </row>
    <row r="5089" spans="1:11">
      <c r="A5089">
        <v>90</v>
      </c>
      <c r="B5089" t="b">
        <v>0</v>
      </c>
      <c r="C5089" t="s">
        <v>43755</v>
      </c>
      <c r="D5089">
        <v>1037022454355</v>
      </c>
      <c r="E5089">
        <v>1</v>
      </c>
      <c r="F5089">
        <v>6089298106</v>
      </c>
      <c r="G5089">
        <v>1240000</v>
      </c>
      <c r="H5089" t="s">
        <v>40297</v>
      </c>
      <c r="I5089">
        <v>27099</v>
      </c>
      <c r="J5089">
        <v>15</v>
      </c>
      <c r="K5089">
        <v>18</v>
      </c>
    </row>
    <row r="5090" spans="1:11">
      <c r="A5090">
        <v>90</v>
      </c>
      <c r="B5090" t="b">
        <v>0</v>
      </c>
      <c r="C5090" t="s">
        <v>41964</v>
      </c>
      <c r="D5090">
        <v>1037022454355</v>
      </c>
      <c r="E5090">
        <v>1</v>
      </c>
      <c r="F5090">
        <v>6095275576</v>
      </c>
      <c r="G5090">
        <v>912000</v>
      </c>
      <c r="H5090" t="s">
        <v>40297</v>
      </c>
      <c r="I5090">
        <v>27099</v>
      </c>
      <c r="J5090">
        <v>107</v>
      </c>
      <c r="K5090">
        <v>112</v>
      </c>
    </row>
    <row r="5091" spans="1:11">
      <c r="A5091">
        <v>90</v>
      </c>
      <c r="B5091" t="b">
        <v>0</v>
      </c>
      <c r="C5091" t="s">
        <v>44222</v>
      </c>
      <c r="D5091">
        <v>1037022454355</v>
      </c>
      <c r="E5091">
        <v>1</v>
      </c>
      <c r="F5091">
        <v>6081502162</v>
      </c>
      <c r="G5091">
        <v>911900</v>
      </c>
      <c r="H5091" t="s">
        <v>40297</v>
      </c>
      <c r="I5091">
        <v>27099</v>
      </c>
      <c r="J5091">
        <v>23</v>
      </c>
      <c r="K5091">
        <v>28</v>
      </c>
    </row>
    <row r="5092" spans="1:11">
      <c r="A5092">
        <v>90</v>
      </c>
      <c r="B5092" t="b">
        <v>0</v>
      </c>
      <c r="C5092" t="s">
        <v>42504</v>
      </c>
      <c r="D5092">
        <v>1037022454355</v>
      </c>
      <c r="E5092">
        <v>1</v>
      </c>
      <c r="F5092">
        <v>6074610491</v>
      </c>
      <c r="G5092">
        <v>1200000</v>
      </c>
      <c r="H5092" t="s">
        <v>40297</v>
      </c>
      <c r="I5092">
        <v>27102</v>
      </c>
      <c r="J5092">
        <v>111</v>
      </c>
      <c r="K5092">
        <v>155</v>
      </c>
    </row>
    <row r="5093" spans="1:11">
      <c r="A5093">
        <v>90</v>
      </c>
      <c r="B5093" t="b">
        <v>0</v>
      </c>
      <c r="C5093" t="s">
        <v>47332</v>
      </c>
      <c r="D5093">
        <v>1037022454355</v>
      </c>
      <c r="E5093">
        <v>1</v>
      </c>
      <c r="F5093">
        <v>6131765112</v>
      </c>
      <c r="G5093">
        <v>1050000</v>
      </c>
      <c r="H5093" t="s">
        <v>40297</v>
      </c>
      <c r="I5093">
        <v>27102</v>
      </c>
      <c r="J5093">
        <v>20</v>
      </c>
      <c r="K5093">
        <v>20</v>
      </c>
    </row>
    <row r="5094" spans="1:11">
      <c r="A5094">
        <v>90</v>
      </c>
      <c r="B5094" t="b">
        <v>0</v>
      </c>
      <c r="C5094" t="s">
        <v>44225</v>
      </c>
      <c r="D5094">
        <v>1037022454355</v>
      </c>
      <c r="E5094">
        <v>1</v>
      </c>
      <c r="F5094">
        <v>6081502165</v>
      </c>
      <c r="G5094">
        <v>1340000</v>
      </c>
      <c r="H5094" t="s">
        <v>40297</v>
      </c>
      <c r="I5094">
        <v>27103</v>
      </c>
      <c r="J5094">
        <v>52</v>
      </c>
      <c r="K5094">
        <v>101</v>
      </c>
    </row>
    <row r="5095" spans="1:11">
      <c r="A5095">
        <v>90</v>
      </c>
      <c r="B5095" t="b">
        <v>0</v>
      </c>
      <c r="C5095" t="s">
        <v>45712</v>
      </c>
      <c r="D5095">
        <v>1037022454355</v>
      </c>
      <c r="E5095">
        <v>1</v>
      </c>
      <c r="F5095">
        <v>6088916727</v>
      </c>
      <c r="G5095">
        <v>1800000</v>
      </c>
      <c r="H5095" t="s">
        <v>40297</v>
      </c>
      <c r="I5095">
        <v>27105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40320</v>
      </c>
      <c r="D5096">
        <v>1037022454355</v>
      </c>
      <c r="E5096">
        <v>1</v>
      </c>
      <c r="F5096">
        <v>6088917150</v>
      </c>
      <c r="G5096">
        <v>2500000</v>
      </c>
      <c r="H5096" t="s">
        <v>40297</v>
      </c>
      <c r="I5096">
        <v>27107</v>
      </c>
      <c r="J5096">
        <v>5</v>
      </c>
      <c r="K5096">
        <v>5</v>
      </c>
    </row>
    <row r="5097" spans="1:11">
      <c r="A5097">
        <v>90</v>
      </c>
      <c r="B5097" t="b">
        <v>0</v>
      </c>
      <c r="C5097" t="s">
        <v>45246</v>
      </c>
      <c r="D5097">
        <v>1037022454355</v>
      </c>
      <c r="E5097">
        <v>1</v>
      </c>
      <c r="F5097">
        <v>6106837974</v>
      </c>
      <c r="G5097">
        <v>28500000</v>
      </c>
      <c r="H5097" t="s">
        <v>40297</v>
      </c>
      <c r="I5097">
        <v>27108</v>
      </c>
      <c r="J5097">
        <v>4</v>
      </c>
      <c r="K5097">
        <v>5</v>
      </c>
    </row>
    <row r="5098" spans="1:11">
      <c r="A5098">
        <v>90</v>
      </c>
      <c r="B5098" t="b">
        <v>0</v>
      </c>
      <c r="C5098" t="s">
        <v>45224</v>
      </c>
      <c r="D5098">
        <v>1037022454355</v>
      </c>
      <c r="E5098">
        <v>1</v>
      </c>
      <c r="F5098">
        <v>6106837830</v>
      </c>
      <c r="G5098">
        <v>28500000</v>
      </c>
      <c r="H5098" t="s">
        <v>40297</v>
      </c>
      <c r="I5098">
        <v>27109</v>
      </c>
      <c r="J5098">
        <v>4</v>
      </c>
      <c r="K5098">
        <v>5</v>
      </c>
    </row>
    <row r="5099" spans="1:11">
      <c r="A5099">
        <v>90</v>
      </c>
      <c r="B5099" t="b">
        <v>0</v>
      </c>
      <c r="C5099" t="s">
        <v>44880</v>
      </c>
      <c r="D5099">
        <v>1037022454355</v>
      </c>
      <c r="E5099">
        <v>1</v>
      </c>
      <c r="F5099">
        <v>6114732771</v>
      </c>
      <c r="G5099">
        <v>3002000</v>
      </c>
      <c r="H5099" t="s">
        <v>40297</v>
      </c>
      <c r="I5099">
        <v>27115</v>
      </c>
      <c r="J5099">
        <v>5</v>
      </c>
      <c r="K5099">
        <v>6</v>
      </c>
    </row>
    <row r="5100" spans="1:11">
      <c r="A5100">
        <v>90</v>
      </c>
      <c r="B5100" t="b">
        <v>0</v>
      </c>
      <c r="C5100" t="s">
        <v>45274</v>
      </c>
      <c r="D5100">
        <v>1037022454355</v>
      </c>
      <c r="E5100">
        <v>1</v>
      </c>
      <c r="F5100">
        <v>6101857444</v>
      </c>
      <c r="G5100">
        <v>450000</v>
      </c>
      <c r="H5100" t="s">
        <v>40297</v>
      </c>
      <c r="I5100">
        <v>27117</v>
      </c>
      <c r="J5100">
        <v>20</v>
      </c>
      <c r="K5100">
        <v>20</v>
      </c>
    </row>
    <row r="5101" spans="1:11">
      <c r="A5101">
        <v>90</v>
      </c>
      <c r="B5101" t="b">
        <v>0</v>
      </c>
      <c r="C5101" t="s">
        <v>44216</v>
      </c>
      <c r="D5101">
        <v>1037022454355</v>
      </c>
      <c r="E5101">
        <v>1</v>
      </c>
      <c r="F5101">
        <v>6081502155</v>
      </c>
      <c r="G5101">
        <v>1090000</v>
      </c>
      <c r="H5101" t="s">
        <v>40297</v>
      </c>
      <c r="I5101">
        <v>27119</v>
      </c>
      <c r="J5101">
        <v>14</v>
      </c>
      <c r="K5101">
        <v>26</v>
      </c>
    </row>
    <row r="5102" spans="1:11">
      <c r="A5102">
        <v>90</v>
      </c>
      <c r="B5102" t="b">
        <v>0</v>
      </c>
      <c r="C5102" t="s">
        <v>41936</v>
      </c>
      <c r="D5102">
        <v>1037022454355</v>
      </c>
      <c r="E5102">
        <v>1</v>
      </c>
      <c r="F5102">
        <v>6073001102</v>
      </c>
      <c r="G5102">
        <v>3000000</v>
      </c>
      <c r="H5102" t="s">
        <v>40297</v>
      </c>
      <c r="I5102">
        <v>27127</v>
      </c>
      <c r="J5102">
        <v>50</v>
      </c>
      <c r="K5102">
        <v>50</v>
      </c>
    </row>
    <row r="5103" spans="1:11">
      <c r="A5103">
        <v>90</v>
      </c>
      <c r="B5103" t="b">
        <v>0</v>
      </c>
      <c r="C5103" t="s">
        <v>42582</v>
      </c>
      <c r="D5103">
        <v>1037022454355</v>
      </c>
      <c r="E5103">
        <v>1</v>
      </c>
      <c r="F5103">
        <v>6077003067</v>
      </c>
      <c r="G5103">
        <v>1497000</v>
      </c>
      <c r="H5103" t="s">
        <v>40297</v>
      </c>
      <c r="I5103">
        <v>27127</v>
      </c>
      <c r="J5103">
        <v>10</v>
      </c>
      <c r="K5103">
        <v>10</v>
      </c>
    </row>
    <row r="5104" spans="1:11">
      <c r="A5104">
        <v>90</v>
      </c>
      <c r="B5104" t="b">
        <v>0</v>
      </c>
      <c r="C5104" t="s">
        <v>44638</v>
      </c>
      <c r="D5104">
        <v>1037022454355</v>
      </c>
      <c r="E5104">
        <v>1</v>
      </c>
      <c r="F5104">
        <v>6077736263</v>
      </c>
      <c r="G5104">
        <v>1490000</v>
      </c>
      <c r="H5104" t="s">
        <v>40297</v>
      </c>
      <c r="I5104">
        <v>27127</v>
      </c>
      <c r="J5104">
        <v>1</v>
      </c>
      <c r="K5104">
        <v>12</v>
      </c>
    </row>
    <row r="5105" spans="1:11">
      <c r="A5105">
        <v>90</v>
      </c>
      <c r="B5105" t="b">
        <v>0</v>
      </c>
      <c r="C5105" t="s">
        <v>40678</v>
      </c>
      <c r="D5105">
        <v>1037022454355</v>
      </c>
      <c r="E5105">
        <v>1</v>
      </c>
      <c r="F5105">
        <v>6088657245</v>
      </c>
      <c r="G5105">
        <v>1400000</v>
      </c>
      <c r="H5105" t="s">
        <v>40297</v>
      </c>
      <c r="I5105">
        <v>27127</v>
      </c>
      <c r="J5105">
        <v>9</v>
      </c>
      <c r="K5105">
        <v>10</v>
      </c>
    </row>
    <row r="5106" spans="1:11">
      <c r="A5106">
        <v>90</v>
      </c>
      <c r="B5106" t="b">
        <v>0</v>
      </c>
      <c r="C5106" t="s">
        <v>43755</v>
      </c>
      <c r="D5106">
        <v>1037022454355</v>
      </c>
      <c r="E5106">
        <v>1</v>
      </c>
      <c r="F5106">
        <v>6089298098</v>
      </c>
      <c r="G5106">
        <v>1290000</v>
      </c>
      <c r="H5106" t="s">
        <v>40297</v>
      </c>
      <c r="I5106">
        <v>27127</v>
      </c>
      <c r="J5106">
        <v>39</v>
      </c>
      <c r="K5106">
        <v>40</v>
      </c>
    </row>
    <row r="5107" spans="1:11">
      <c r="A5107">
        <v>90</v>
      </c>
      <c r="B5107" t="b">
        <v>0</v>
      </c>
      <c r="C5107" t="s">
        <v>45279</v>
      </c>
      <c r="D5107">
        <v>1037022454355</v>
      </c>
      <c r="E5107">
        <v>1</v>
      </c>
      <c r="F5107">
        <v>6089438439</v>
      </c>
      <c r="G5107">
        <v>1290000</v>
      </c>
      <c r="H5107" t="s">
        <v>40297</v>
      </c>
      <c r="I5107">
        <v>27127</v>
      </c>
      <c r="J5107">
        <v>15</v>
      </c>
      <c r="K5107">
        <v>15</v>
      </c>
    </row>
    <row r="5108" spans="1:11">
      <c r="A5108">
        <v>90</v>
      </c>
      <c r="B5108" t="b">
        <v>0</v>
      </c>
      <c r="C5108" t="s">
        <v>43865</v>
      </c>
      <c r="D5108">
        <v>1037022454355</v>
      </c>
      <c r="E5108">
        <v>1</v>
      </c>
      <c r="F5108">
        <v>6076184720</v>
      </c>
      <c r="G5108">
        <v>1288000</v>
      </c>
      <c r="H5108" t="s">
        <v>40297</v>
      </c>
      <c r="I5108">
        <v>27127</v>
      </c>
      <c r="J5108">
        <v>6</v>
      </c>
      <c r="K5108">
        <v>9</v>
      </c>
    </row>
    <row r="5109" spans="1:11">
      <c r="A5109">
        <v>90</v>
      </c>
      <c r="B5109" t="b">
        <v>0</v>
      </c>
      <c r="C5109" t="s">
        <v>44217</v>
      </c>
      <c r="D5109">
        <v>1037022454355</v>
      </c>
      <c r="E5109">
        <v>1</v>
      </c>
      <c r="F5109">
        <v>6081502157</v>
      </c>
      <c r="G5109">
        <v>1285000</v>
      </c>
      <c r="H5109" t="s">
        <v>40297</v>
      </c>
      <c r="I5109">
        <v>27127</v>
      </c>
      <c r="J5109">
        <v>46</v>
      </c>
      <c r="K5109">
        <v>46</v>
      </c>
    </row>
    <row r="5110" spans="1:11">
      <c r="A5110">
        <v>90</v>
      </c>
      <c r="B5110" t="b">
        <v>0</v>
      </c>
      <c r="C5110" t="s">
        <v>44786</v>
      </c>
      <c r="D5110">
        <v>1037022454355</v>
      </c>
      <c r="E5110">
        <v>1</v>
      </c>
      <c r="F5110">
        <v>6097365183</v>
      </c>
      <c r="G5110">
        <v>1284000</v>
      </c>
      <c r="H5110" t="s">
        <v>40297</v>
      </c>
      <c r="I5110">
        <v>27127</v>
      </c>
      <c r="J5110">
        <v>3</v>
      </c>
      <c r="K5110">
        <v>25</v>
      </c>
    </row>
    <row r="5111" spans="1:11">
      <c r="A5111">
        <v>90</v>
      </c>
      <c r="B5111" t="b">
        <v>0</v>
      </c>
      <c r="C5111" t="s">
        <v>41278</v>
      </c>
      <c r="D5111">
        <v>1037022454355</v>
      </c>
      <c r="E5111">
        <v>1</v>
      </c>
      <c r="F5111">
        <v>6108517935</v>
      </c>
      <c r="G5111">
        <v>870000</v>
      </c>
      <c r="H5111" t="s">
        <v>40297</v>
      </c>
      <c r="I5111">
        <v>27127</v>
      </c>
      <c r="J5111">
        <v>96</v>
      </c>
      <c r="K5111">
        <v>159</v>
      </c>
    </row>
    <row r="5112" spans="1:11">
      <c r="A5112">
        <v>90</v>
      </c>
      <c r="B5112" t="b">
        <v>0</v>
      </c>
      <c r="C5112" t="s">
        <v>42782</v>
      </c>
      <c r="D5112">
        <v>1037022454355</v>
      </c>
      <c r="E5112">
        <v>1</v>
      </c>
      <c r="F5112">
        <v>6077004323</v>
      </c>
      <c r="G5112">
        <v>2499000</v>
      </c>
      <c r="H5112" t="s">
        <v>40297</v>
      </c>
      <c r="I5112">
        <v>27129</v>
      </c>
      <c r="J5112">
        <v>1</v>
      </c>
      <c r="K5112">
        <v>2</v>
      </c>
    </row>
    <row r="5113" spans="1:11">
      <c r="A5113">
        <v>90</v>
      </c>
      <c r="B5113" t="b">
        <v>0</v>
      </c>
      <c r="C5113" t="s">
        <v>43756</v>
      </c>
      <c r="D5113">
        <v>1037022454355</v>
      </c>
      <c r="E5113">
        <v>1</v>
      </c>
      <c r="F5113">
        <v>6067507393</v>
      </c>
      <c r="G5113">
        <v>2990000</v>
      </c>
      <c r="H5113" t="s">
        <v>40297</v>
      </c>
      <c r="I5113">
        <v>27131</v>
      </c>
      <c r="J5113">
        <v>5</v>
      </c>
      <c r="K5113">
        <v>17</v>
      </c>
    </row>
    <row r="5114" spans="1:11">
      <c r="A5114">
        <v>90</v>
      </c>
      <c r="B5114" t="b">
        <v>0</v>
      </c>
      <c r="C5114" t="s">
        <v>42682</v>
      </c>
      <c r="D5114">
        <v>1037022454355</v>
      </c>
      <c r="E5114">
        <v>1</v>
      </c>
      <c r="F5114">
        <v>6117930888</v>
      </c>
      <c r="G5114">
        <v>2500000</v>
      </c>
      <c r="H5114" t="s">
        <v>40297</v>
      </c>
      <c r="I5114">
        <v>27131</v>
      </c>
      <c r="J5114">
        <v>3</v>
      </c>
      <c r="K5114">
        <v>6</v>
      </c>
    </row>
    <row r="5115" spans="1:11">
      <c r="A5115">
        <v>90</v>
      </c>
      <c r="B5115" t="b">
        <v>0</v>
      </c>
      <c r="C5115" t="s">
        <v>42725</v>
      </c>
      <c r="D5115">
        <v>1037022454355</v>
      </c>
      <c r="E5115">
        <v>1</v>
      </c>
      <c r="F5115">
        <v>6077003946</v>
      </c>
      <c r="G5115">
        <v>1989000</v>
      </c>
      <c r="H5115" t="s">
        <v>40297</v>
      </c>
      <c r="I5115">
        <v>27143</v>
      </c>
      <c r="J5115">
        <v>3</v>
      </c>
      <c r="K5115">
        <v>5</v>
      </c>
    </row>
    <row r="5116" spans="1:11">
      <c r="A5116">
        <v>90</v>
      </c>
      <c r="B5116" t="b">
        <v>0</v>
      </c>
      <c r="C5116" t="s">
        <v>45138</v>
      </c>
      <c r="D5116">
        <v>1037022454355</v>
      </c>
      <c r="E5116">
        <v>1</v>
      </c>
      <c r="F5116">
        <v>6073413899</v>
      </c>
      <c r="G5116">
        <v>1983000</v>
      </c>
      <c r="H5116" t="s">
        <v>40297</v>
      </c>
      <c r="I5116">
        <v>27143</v>
      </c>
      <c r="J5116">
        <v>12</v>
      </c>
      <c r="K5116">
        <v>25</v>
      </c>
    </row>
    <row r="5117" spans="1:11">
      <c r="A5117">
        <v>90</v>
      </c>
      <c r="B5117" t="b">
        <v>0</v>
      </c>
      <c r="C5117" t="s">
        <v>45272</v>
      </c>
      <c r="D5117">
        <v>1037022454355</v>
      </c>
      <c r="E5117">
        <v>1</v>
      </c>
      <c r="F5117">
        <v>6108517231</v>
      </c>
      <c r="G5117">
        <v>900000</v>
      </c>
      <c r="H5117" t="s">
        <v>40297</v>
      </c>
      <c r="I5117">
        <v>27143</v>
      </c>
      <c r="J5117">
        <v>74</v>
      </c>
      <c r="K5117">
        <v>80</v>
      </c>
    </row>
    <row r="5118" spans="1:11">
      <c r="A5118">
        <v>90</v>
      </c>
      <c r="B5118" t="b">
        <v>0</v>
      </c>
      <c r="C5118" t="s">
        <v>42032</v>
      </c>
      <c r="D5118">
        <v>1037022454355</v>
      </c>
      <c r="E5118">
        <v>1</v>
      </c>
      <c r="F5118">
        <v>6081502158</v>
      </c>
      <c r="G5118">
        <v>899000</v>
      </c>
      <c r="H5118" t="s">
        <v>40297</v>
      </c>
      <c r="I5118">
        <v>27143</v>
      </c>
      <c r="J5118">
        <v>4</v>
      </c>
      <c r="K5118">
        <v>62</v>
      </c>
    </row>
    <row r="5119" spans="1:11">
      <c r="A5119">
        <v>90</v>
      </c>
      <c r="B5119" t="b">
        <v>0</v>
      </c>
      <c r="C5119" t="s">
        <v>46455</v>
      </c>
      <c r="D5119">
        <v>1037022454355</v>
      </c>
      <c r="E5119">
        <v>1</v>
      </c>
      <c r="F5119">
        <v>6067287172</v>
      </c>
      <c r="G5119">
        <v>898900</v>
      </c>
      <c r="H5119" t="s">
        <v>40297</v>
      </c>
      <c r="I5119">
        <v>27143</v>
      </c>
      <c r="J5119">
        <v>46</v>
      </c>
      <c r="K5119">
        <v>72</v>
      </c>
    </row>
    <row r="5120" spans="1:11">
      <c r="A5120">
        <v>90</v>
      </c>
      <c r="B5120" t="b">
        <v>0</v>
      </c>
      <c r="C5120" t="s">
        <v>44850</v>
      </c>
      <c r="D5120">
        <v>1037022454355</v>
      </c>
      <c r="E5120">
        <v>1</v>
      </c>
      <c r="F5120">
        <v>6121679404</v>
      </c>
      <c r="G5120">
        <v>30000000</v>
      </c>
      <c r="H5120" t="s">
        <v>40297</v>
      </c>
      <c r="I5120">
        <v>27149</v>
      </c>
      <c r="J5120">
        <v>3</v>
      </c>
      <c r="K5120">
        <v>3</v>
      </c>
    </row>
    <row r="5121" spans="1:11">
      <c r="A5121">
        <v>90</v>
      </c>
      <c r="B5121" t="b">
        <v>0</v>
      </c>
      <c r="C5121" t="s">
        <v>44223</v>
      </c>
      <c r="D5121">
        <v>1037022454355</v>
      </c>
      <c r="E5121">
        <v>1</v>
      </c>
      <c r="F5121">
        <v>6081502163</v>
      </c>
      <c r="G5121">
        <v>779500</v>
      </c>
      <c r="H5121" t="s">
        <v>40297</v>
      </c>
      <c r="I5121">
        <v>27170</v>
      </c>
      <c r="J5121">
        <v>39</v>
      </c>
      <c r="K5121">
        <v>42</v>
      </c>
    </row>
    <row r="5122" spans="1:11">
      <c r="A5122">
        <v>90</v>
      </c>
      <c r="B5122" t="b">
        <v>0</v>
      </c>
      <c r="C5122" t="s">
        <v>43603</v>
      </c>
      <c r="D5122">
        <v>1037022454355</v>
      </c>
      <c r="E5122">
        <v>1</v>
      </c>
      <c r="F5122">
        <v>6090509607</v>
      </c>
      <c r="G5122">
        <v>320000000</v>
      </c>
      <c r="H5122" t="s">
        <v>40297</v>
      </c>
      <c r="I5122">
        <v>27171</v>
      </c>
      <c r="J5122">
        <v>1</v>
      </c>
      <c r="K5122">
        <v>1</v>
      </c>
    </row>
    <row r="5123" spans="1:11">
      <c r="A5123">
        <v>90</v>
      </c>
      <c r="B5123" t="b">
        <v>0</v>
      </c>
      <c r="C5123" t="s">
        <v>44521</v>
      </c>
      <c r="D5123">
        <v>1037022454355</v>
      </c>
      <c r="E5123">
        <v>1</v>
      </c>
      <c r="F5123">
        <v>6124921514</v>
      </c>
      <c r="G5123">
        <v>198000000</v>
      </c>
      <c r="H5123" t="s">
        <v>40297</v>
      </c>
      <c r="I5123">
        <v>27174</v>
      </c>
      <c r="J5123">
        <v>6</v>
      </c>
      <c r="K5123">
        <v>6</v>
      </c>
    </row>
    <row r="5124" spans="1:11">
      <c r="A5124">
        <v>90</v>
      </c>
      <c r="B5124" t="b">
        <v>0</v>
      </c>
      <c r="C5124" t="s">
        <v>46235</v>
      </c>
      <c r="D5124">
        <v>1037022454355</v>
      </c>
      <c r="E5124">
        <v>1</v>
      </c>
      <c r="F5124">
        <v>6105124621</v>
      </c>
      <c r="G5124">
        <v>197900000</v>
      </c>
      <c r="H5124" t="s">
        <v>40297</v>
      </c>
      <c r="I5124">
        <v>27174</v>
      </c>
      <c r="J5124">
        <v>1</v>
      </c>
      <c r="K5124">
        <v>2</v>
      </c>
    </row>
    <row r="5125" spans="1:11">
      <c r="A5125">
        <v>90</v>
      </c>
      <c r="B5125" t="b">
        <v>0</v>
      </c>
      <c r="C5125" t="s">
        <v>40861</v>
      </c>
      <c r="D5125">
        <v>1037022454355</v>
      </c>
      <c r="E5125">
        <v>1</v>
      </c>
      <c r="F5125">
        <v>6078369109</v>
      </c>
      <c r="G5125">
        <v>7500000</v>
      </c>
      <c r="H5125" t="s">
        <v>40297</v>
      </c>
      <c r="I5125">
        <v>27175</v>
      </c>
      <c r="J5125">
        <v>10</v>
      </c>
      <c r="K5125">
        <v>10</v>
      </c>
    </row>
    <row r="5126" spans="1:11">
      <c r="A5126">
        <v>90</v>
      </c>
      <c r="B5126" t="b">
        <v>0</v>
      </c>
      <c r="C5126" t="s">
        <v>44225</v>
      </c>
      <c r="D5126">
        <v>1037022454355</v>
      </c>
      <c r="E5126">
        <v>1</v>
      </c>
      <c r="F5126">
        <v>6081502166</v>
      </c>
      <c r="G5126">
        <v>940000</v>
      </c>
      <c r="H5126" t="s">
        <v>40297</v>
      </c>
      <c r="I5126">
        <v>27175</v>
      </c>
      <c r="J5126">
        <v>27</v>
      </c>
      <c r="K5126">
        <v>34</v>
      </c>
    </row>
    <row r="5127" spans="1:11">
      <c r="A5127">
        <v>90</v>
      </c>
      <c r="B5127" t="b">
        <v>0</v>
      </c>
      <c r="C5127" t="s">
        <v>41406</v>
      </c>
      <c r="D5127">
        <v>1037022454355</v>
      </c>
      <c r="E5127">
        <v>1</v>
      </c>
      <c r="F5127">
        <v>6121680737</v>
      </c>
      <c r="G5127">
        <v>40000000</v>
      </c>
      <c r="H5127" t="s">
        <v>40297</v>
      </c>
      <c r="I5127">
        <v>27186</v>
      </c>
      <c r="J5127">
        <v>2</v>
      </c>
      <c r="K5127">
        <v>2</v>
      </c>
    </row>
    <row r="5128" spans="1:11">
      <c r="A5128">
        <v>90</v>
      </c>
      <c r="B5128" t="b">
        <v>0</v>
      </c>
      <c r="C5128" t="s">
        <v>44470</v>
      </c>
      <c r="D5128">
        <v>1037022454355</v>
      </c>
      <c r="E5128">
        <v>1</v>
      </c>
      <c r="F5128">
        <v>6067773871</v>
      </c>
      <c r="G5128">
        <v>39960000</v>
      </c>
      <c r="H5128" t="s">
        <v>40297</v>
      </c>
      <c r="I5128">
        <v>27186</v>
      </c>
      <c r="J5128">
        <v>14</v>
      </c>
      <c r="K5128">
        <v>14</v>
      </c>
    </row>
    <row r="5129" spans="1:11">
      <c r="A5129">
        <v>90</v>
      </c>
      <c r="B5129" t="b">
        <v>0</v>
      </c>
      <c r="C5129" t="s">
        <v>41188</v>
      </c>
      <c r="D5129">
        <v>1037022454355</v>
      </c>
      <c r="E5129">
        <v>1</v>
      </c>
      <c r="F5129">
        <v>6121680403</v>
      </c>
      <c r="G5129">
        <v>52000000</v>
      </c>
      <c r="H5129" t="s">
        <v>40297</v>
      </c>
      <c r="I5129">
        <v>27187</v>
      </c>
      <c r="J5129">
        <v>2</v>
      </c>
      <c r="K5129">
        <v>2</v>
      </c>
    </row>
    <row r="5130" spans="1:11">
      <c r="A5130">
        <v>90</v>
      </c>
      <c r="B5130" t="b">
        <v>0</v>
      </c>
      <c r="C5130" t="s">
        <v>47514</v>
      </c>
      <c r="D5130">
        <v>1037022454355</v>
      </c>
      <c r="E5130">
        <v>1</v>
      </c>
      <c r="F5130">
        <v>6067773774</v>
      </c>
      <c r="G5130">
        <v>42420000</v>
      </c>
      <c r="H5130" t="s">
        <v>40297</v>
      </c>
      <c r="I5130">
        <v>27187</v>
      </c>
      <c r="J5130">
        <v>4</v>
      </c>
      <c r="K5130">
        <v>5</v>
      </c>
    </row>
    <row r="5131" spans="1:11">
      <c r="A5131">
        <v>90</v>
      </c>
      <c r="B5131" t="b">
        <v>0</v>
      </c>
      <c r="C5131" t="s">
        <v>45076</v>
      </c>
      <c r="D5131">
        <v>1037022454355</v>
      </c>
      <c r="E5131">
        <v>1</v>
      </c>
      <c r="F5131">
        <v>6121680792</v>
      </c>
      <c r="G5131">
        <v>40000000</v>
      </c>
      <c r="H5131" t="s">
        <v>40297</v>
      </c>
      <c r="I5131">
        <v>27188</v>
      </c>
      <c r="J5131">
        <v>2</v>
      </c>
      <c r="K5131">
        <v>2</v>
      </c>
    </row>
    <row r="5132" spans="1:11">
      <c r="A5132">
        <v>90</v>
      </c>
      <c r="B5132" t="b">
        <v>0</v>
      </c>
      <c r="C5132" t="s">
        <v>44509</v>
      </c>
      <c r="D5132">
        <v>1037022454355</v>
      </c>
      <c r="E5132">
        <v>1</v>
      </c>
      <c r="F5132">
        <v>6067774073</v>
      </c>
      <c r="G5132">
        <v>39990000</v>
      </c>
      <c r="H5132" t="s">
        <v>40297</v>
      </c>
      <c r="I5132">
        <v>27188</v>
      </c>
      <c r="J5132">
        <v>5</v>
      </c>
      <c r="K5132">
        <v>9</v>
      </c>
    </row>
    <row r="5133" spans="1:11">
      <c r="A5133">
        <v>90</v>
      </c>
      <c r="B5133" t="b">
        <v>0</v>
      </c>
      <c r="C5133" t="s">
        <v>46367</v>
      </c>
      <c r="D5133">
        <v>1037022454355</v>
      </c>
      <c r="E5133">
        <v>1</v>
      </c>
      <c r="F5133">
        <v>6129050961</v>
      </c>
      <c r="G5133">
        <v>220100000</v>
      </c>
      <c r="H5133" t="s">
        <v>40297</v>
      </c>
      <c r="I5133">
        <v>27190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46264</v>
      </c>
      <c r="D5134">
        <v>1037022454355</v>
      </c>
      <c r="E5134">
        <v>1</v>
      </c>
      <c r="F5134">
        <v>6126064901</v>
      </c>
      <c r="G5134">
        <v>220000000</v>
      </c>
      <c r="H5134" t="s">
        <v>40297</v>
      </c>
      <c r="I5134">
        <v>27190</v>
      </c>
      <c r="J5134">
        <v>1</v>
      </c>
      <c r="K5134">
        <v>1</v>
      </c>
    </row>
    <row r="5135" spans="1:11">
      <c r="A5135">
        <v>90</v>
      </c>
      <c r="B5135" t="b">
        <v>0</v>
      </c>
      <c r="C5135" t="s">
        <v>47468</v>
      </c>
      <c r="D5135">
        <v>1037022454355</v>
      </c>
      <c r="E5135">
        <v>1</v>
      </c>
      <c r="F5135">
        <v>6067772708</v>
      </c>
      <c r="G5135">
        <v>3001000</v>
      </c>
      <c r="H5135" t="s">
        <v>40297</v>
      </c>
      <c r="I5135">
        <v>27191</v>
      </c>
      <c r="J5135">
        <v>15</v>
      </c>
      <c r="K5135">
        <v>20</v>
      </c>
    </row>
    <row r="5136" spans="1:11">
      <c r="A5136">
        <v>90</v>
      </c>
      <c r="B5136" t="b">
        <v>0</v>
      </c>
      <c r="C5136" t="s">
        <v>46314</v>
      </c>
      <c r="D5136">
        <v>1037022454355</v>
      </c>
      <c r="E5136">
        <v>1</v>
      </c>
      <c r="F5136">
        <v>6129050832</v>
      </c>
      <c r="G5136">
        <v>220100000</v>
      </c>
      <c r="H5136" t="s">
        <v>40297</v>
      </c>
      <c r="I5136">
        <v>27192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46259</v>
      </c>
      <c r="D5137">
        <v>1037022454355</v>
      </c>
      <c r="E5137">
        <v>1</v>
      </c>
      <c r="F5137">
        <v>6126064778</v>
      </c>
      <c r="G5137">
        <v>220000000</v>
      </c>
      <c r="H5137" t="s">
        <v>40297</v>
      </c>
      <c r="I5137">
        <v>27192</v>
      </c>
      <c r="J5137">
        <v>1</v>
      </c>
      <c r="K5137">
        <v>1</v>
      </c>
    </row>
    <row r="5138" spans="1:11">
      <c r="A5138">
        <v>90</v>
      </c>
      <c r="B5138" t="b">
        <v>0</v>
      </c>
      <c r="C5138" t="s">
        <v>47478</v>
      </c>
      <c r="D5138">
        <v>1037022454355</v>
      </c>
      <c r="E5138">
        <v>1</v>
      </c>
      <c r="F5138">
        <v>6067773003</v>
      </c>
      <c r="G5138">
        <v>3001000</v>
      </c>
      <c r="H5138" t="s">
        <v>40297</v>
      </c>
      <c r="I5138">
        <v>27193</v>
      </c>
      <c r="J5138">
        <v>15</v>
      </c>
      <c r="K5138">
        <v>20</v>
      </c>
    </row>
    <row r="5139" spans="1:11">
      <c r="A5139">
        <v>90</v>
      </c>
      <c r="B5139" t="b">
        <v>0</v>
      </c>
      <c r="C5139" t="s">
        <v>46359</v>
      </c>
      <c r="D5139">
        <v>1037022454355</v>
      </c>
      <c r="E5139">
        <v>1</v>
      </c>
      <c r="F5139">
        <v>6129050758</v>
      </c>
      <c r="G5139">
        <v>220000000</v>
      </c>
      <c r="H5139" t="s">
        <v>40297</v>
      </c>
      <c r="I5139">
        <v>27194</v>
      </c>
      <c r="J5139">
        <v>3</v>
      </c>
      <c r="K5139">
        <v>3</v>
      </c>
    </row>
    <row r="5140" spans="1:11">
      <c r="A5140">
        <v>90</v>
      </c>
      <c r="B5140" t="b">
        <v>0</v>
      </c>
      <c r="C5140" t="s">
        <v>47488</v>
      </c>
      <c r="D5140">
        <v>1037022454355</v>
      </c>
      <c r="E5140">
        <v>1</v>
      </c>
      <c r="F5140">
        <v>6067773173</v>
      </c>
      <c r="G5140">
        <v>3001000</v>
      </c>
      <c r="H5140" t="s">
        <v>40297</v>
      </c>
      <c r="I5140">
        <v>27195</v>
      </c>
      <c r="J5140">
        <v>15</v>
      </c>
      <c r="K5140">
        <v>20</v>
      </c>
    </row>
    <row r="5141" spans="1:11">
      <c r="A5141">
        <v>90</v>
      </c>
      <c r="B5141" t="b">
        <v>0</v>
      </c>
      <c r="C5141" t="s">
        <v>44635</v>
      </c>
      <c r="D5141">
        <v>1037022454355</v>
      </c>
      <c r="E5141">
        <v>1</v>
      </c>
      <c r="F5141">
        <v>6070756669</v>
      </c>
      <c r="G5141">
        <v>49990000</v>
      </c>
      <c r="H5141" t="s">
        <v>40297</v>
      </c>
      <c r="I5141">
        <v>27196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41122</v>
      </c>
      <c r="D5142">
        <v>1037022454355</v>
      </c>
      <c r="E5142">
        <v>1</v>
      </c>
      <c r="F5142">
        <v>6121680347</v>
      </c>
      <c r="G5142">
        <v>47000000</v>
      </c>
      <c r="H5142" t="s">
        <v>40297</v>
      </c>
      <c r="I5142">
        <v>27196</v>
      </c>
      <c r="J5142">
        <v>2</v>
      </c>
      <c r="K5142">
        <v>2</v>
      </c>
    </row>
    <row r="5143" spans="1:11">
      <c r="A5143">
        <v>90</v>
      </c>
      <c r="B5143" t="b">
        <v>0</v>
      </c>
      <c r="C5143" t="s">
        <v>45112</v>
      </c>
      <c r="D5143">
        <v>1037022454355</v>
      </c>
      <c r="E5143">
        <v>1</v>
      </c>
      <c r="F5143">
        <v>6121681028</v>
      </c>
      <c r="G5143">
        <v>50000000</v>
      </c>
      <c r="H5143" t="s">
        <v>40297</v>
      </c>
      <c r="I5143">
        <v>27197</v>
      </c>
      <c r="J5143">
        <v>2</v>
      </c>
      <c r="K5143">
        <v>2</v>
      </c>
    </row>
    <row r="5144" spans="1:11">
      <c r="A5144">
        <v>90</v>
      </c>
      <c r="B5144" t="b">
        <v>0</v>
      </c>
      <c r="C5144" t="s">
        <v>43145</v>
      </c>
      <c r="D5144">
        <v>1037022454355</v>
      </c>
      <c r="E5144">
        <v>1</v>
      </c>
      <c r="F5144">
        <v>6100468524</v>
      </c>
      <c r="G5144">
        <v>24000000</v>
      </c>
      <c r="H5144" t="s">
        <v>40297</v>
      </c>
      <c r="I5144">
        <v>27197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44808</v>
      </c>
      <c r="D5145">
        <v>1037022454355</v>
      </c>
      <c r="E5145">
        <v>1</v>
      </c>
      <c r="F5145">
        <v>6114502940</v>
      </c>
      <c r="G5145">
        <v>24440000</v>
      </c>
      <c r="H5145" t="s">
        <v>40297</v>
      </c>
      <c r="I5145">
        <v>27198</v>
      </c>
      <c r="J5145">
        <v>2</v>
      </c>
      <c r="K5145">
        <v>2</v>
      </c>
    </row>
    <row r="5146" spans="1:11">
      <c r="A5146">
        <v>90</v>
      </c>
      <c r="B5146" t="b">
        <v>0</v>
      </c>
      <c r="C5146" t="s">
        <v>43179</v>
      </c>
      <c r="D5146">
        <v>1037022454355</v>
      </c>
      <c r="E5146">
        <v>1</v>
      </c>
      <c r="F5146">
        <v>6100468681</v>
      </c>
      <c r="G5146">
        <v>23000000</v>
      </c>
      <c r="H5146" t="s">
        <v>40297</v>
      </c>
      <c r="I5146">
        <v>27198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45144</v>
      </c>
      <c r="D5147">
        <v>1037022454355</v>
      </c>
      <c r="E5147">
        <v>1</v>
      </c>
      <c r="F5147">
        <v>6121681202</v>
      </c>
      <c r="G5147">
        <v>22500000</v>
      </c>
      <c r="H5147" t="s">
        <v>40297</v>
      </c>
      <c r="I5147">
        <v>27198</v>
      </c>
      <c r="J5147">
        <v>1</v>
      </c>
      <c r="K5147">
        <v>1</v>
      </c>
    </row>
    <row r="5148" spans="1:11">
      <c r="A5148">
        <v>90</v>
      </c>
      <c r="B5148" t="b">
        <v>0</v>
      </c>
      <c r="C5148" t="s">
        <v>42598</v>
      </c>
      <c r="D5148">
        <v>1037022454355</v>
      </c>
      <c r="E5148">
        <v>1</v>
      </c>
      <c r="F5148">
        <v>6083687849</v>
      </c>
      <c r="G5148">
        <v>40000000</v>
      </c>
      <c r="H5148" t="s">
        <v>40297</v>
      </c>
      <c r="I5148">
        <v>27238</v>
      </c>
      <c r="J5148">
        <v>5</v>
      </c>
      <c r="K5148">
        <v>5</v>
      </c>
    </row>
    <row r="5149" spans="1:11">
      <c r="A5149">
        <v>90</v>
      </c>
      <c r="B5149" t="b">
        <v>0</v>
      </c>
      <c r="C5149" t="s">
        <v>44808</v>
      </c>
      <c r="D5149">
        <v>1037022454355</v>
      </c>
      <c r="E5149">
        <v>1</v>
      </c>
      <c r="F5149">
        <v>6114502939</v>
      </c>
      <c r="G5149">
        <v>21700000</v>
      </c>
      <c r="H5149" t="s">
        <v>40297</v>
      </c>
      <c r="I5149">
        <v>27238</v>
      </c>
      <c r="J5149">
        <v>2</v>
      </c>
      <c r="K5149">
        <v>2</v>
      </c>
    </row>
    <row r="5150" spans="1:11">
      <c r="A5150">
        <v>90</v>
      </c>
      <c r="B5150" t="b">
        <v>0</v>
      </c>
      <c r="C5150" t="s">
        <v>42035</v>
      </c>
      <c r="D5150">
        <v>1037022454355</v>
      </c>
      <c r="E5150">
        <v>1</v>
      </c>
      <c r="F5150">
        <v>6081502164</v>
      </c>
      <c r="G5150">
        <v>998000</v>
      </c>
      <c r="H5150" t="s">
        <v>40297</v>
      </c>
      <c r="I5150">
        <v>27240</v>
      </c>
      <c r="J5150">
        <v>52</v>
      </c>
      <c r="K5150">
        <v>52</v>
      </c>
    </row>
    <row r="5151" spans="1:11">
      <c r="A5151">
        <v>90</v>
      </c>
      <c r="B5151" t="b">
        <v>0</v>
      </c>
      <c r="C5151" t="s">
        <v>44674</v>
      </c>
      <c r="D5151">
        <v>1037022454355</v>
      </c>
      <c r="E5151">
        <v>1</v>
      </c>
      <c r="F5151">
        <v>6087108184</v>
      </c>
      <c r="G5151">
        <v>612000</v>
      </c>
      <c r="H5151" t="s">
        <v>40297</v>
      </c>
      <c r="I5151">
        <v>27246</v>
      </c>
      <c r="J5151">
        <v>31</v>
      </c>
      <c r="K5151">
        <v>32</v>
      </c>
    </row>
    <row r="5152" spans="1:11">
      <c r="A5152">
        <v>90</v>
      </c>
      <c r="B5152" t="b">
        <v>0</v>
      </c>
      <c r="C5152" t="s">
        <v>43755</v>
      </c>
      <c r="D5152">
        <v>1037022454355</v>
      </c>
      <c r="E5152">
        <v>1</v>
      </c>
      <c r="F5152">
        <v>6089298104</v>
      </c>
      <c r="G5152">
        <v>999000</v>
      </c>
      <c r="H5152" t="s">
        <v>40297</v>
      </c>
      <c r="I5152">
        <v>27251</v>
      </c>
      <c r="J5152">
        <v>32</v>
      </c>
      <c r="K5152">
        <v>32</v>
      </c>
    </row>
    <row r="5153" spans="1:11">
      <c r="A5153">
        <v>90</v>
      </c>
      <c r="B5153" t="b">
        <v>0</v>
      </c>
      <c r="C5153" t="s">
        <v>44221</v>
      </c>
      <c r="D5153">
        <v>1037022454355</v>
      </c>
      <c r="E5153">
        <v>1</v>
      </c>
      <c r="F5153">
        <v>6081502161</v>
      </c>
      <c r="G5153">
        <v>998900</v>
      </c>
      <c r="H5153" t="s">
        <v>40297</v>
      </c>
      <c r="I5153">
        <v>27251</v>
      </c>
      <c r="J5153">
        <v>15</v>
      </c>
      <c r="K5153">
        <v>15</v>
      </c>
    </row>
    <row r="5154" spans="1:11">
      <c r="A5154">
        <v>90</v>
      </c>
      <c r="B5154" t="b">
        <v>0</v>
      </c>
      <c r="C5154" t="s">
        <v>43755</v>
      </c>
      <c r="D5154">
        <v>1037022454355</v>
      </c>
      <c r="E5154">
        <v>1</v>
      </c>
      <c r="F5154">
        <v>6089298105</v>
      </c>
      <c r="G5154">
        <v>839000</v>
      </c>
      <c r="H5154" t="s">
        <v>40297</v>
      </c>
      <c r="I5154">
        <v>27255</v>
      </c>
      <c r="J5154">
        <v>41</v>
      </c>
      <c r="K5154">
        <v>41</v>
      </c>
    </row>
    <row r="5155" spans="1:11">
      <c r="A5155">
        <v>90</v>
      </c>
      <c r="B5155" t="b">
        <v>0</v>
      </c>
      <c r="C5155" t="s">
        <v>43839</v>
      </c>
      <c r="D5155">
        <v>1037022454355</v>
      </c>
      <c r="E5155">
        <v>1</v>
      </c>
      <c r="F5155">
        <v>6117741225</v>
      </c>
      <c r="G5155">
        <v>197000000</v>
      </c>
      <c r="H5155" t="s">
        <v>40297</v>
      </c>
      <c r="I5155">
        <v>27256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44220</v>
      </c>
      <c r="D5156">
        <v>1037022454355</v>
      </c>
      <c r="E5156">
        <v>1</v>
      </c>
      <c r="F5156">
        <v>6081502160</v>
      </c>
      <c r="G5156">
        <v>849000</v>
      </c>
      <c r="H5156" t="s">
        <v>40297</v>
      </c>
      <c r="I5156">
        <v>27259</v>
      </c>
      <c r="J5156">
        <v>39</v>
      </c>
      <c r="K5156">
        <v>40</v>
      </c>
    </row>
    <row r="5157" spans="1:11">
      <c r="A5157">
        <v>90</v>
      </c>
      <c r="B5157" t="b">
        <v>0</v>
      </c>
      <c r="C5157" t="s">
        <v>45143</v>
      </c>
      <c r="D5157">
        <v>1037022454355</v>
      </c>
      <c r="E5157">
        <v>1</v>
      </c>
      <c r="F5157">
        <v>6071906589</v>
      </c>
      <c r="G5157">
        <v>899</v>
      </c>
      <c r="H5157" t="s">
        <v>40297</v>
      </c>
      <c r="I5157">
        <v>27315</v>
      </c>
      <c r="J5157">
        <v>709089</v>
      </c>
      <c r="K5157">
        <v>712489</v>
      </c>
    </row>
    <row r="5158" spans="1:11">
      <c r="A5158">
        <v>90</v>
      </c>
      <c r="B5158" t="b">
        <v>0</v>
      </c>
      <c r="C5158" t="s">
        <v>44179</v>
      </c>
      <c r="D5158">
        <v>1037022454355</v>
      </c>
      <c r="E5158">
        <v>1</v>
      </c>
      <c r="F5158">
        <v>6081796899</v>
      </c>
      <c r="G5158">
        <v>750</v>
      </c>
      <c r="H5158" t="s">
        <v>40297</v>
      </c>
      <c r="I5158">
        <v>27315</v>
      </c>
      <c r="J5158">
        <v>479058</v>
      </c>
      <c r="K5158">
        <v>500000</v>
      </c>
    </row>
    <row r="5159" spans="1:11">
      <c r="A5159">
        <v>90</v>
      </c>
      <c r="B5159" t="b">
        <v>0</v>
      </c>
      <c r="C5159" t="s">
        <v>41405</v>
      </c>
      <c r="D5159">
        <v>1037022454355</v>
      </c>
      <c r="E5159">
        <v>1</v>
      </c>
      <c r="F5159">
        <v>6119954682</v>
      </c>
      <c r="G5159">
        <v>749.9</v>
      </c>
      <c r="H5159" t="s">
        <v>40297</v>
      </c>
      <c r="I5159">
        <v>27315</v>
      </c>
      <c r="J5159">
        <v>34588</v>
      </c>
      <c r="K5159">
        <v>41724</v>
      </c>
    </row>
    <row r="5160" spans="1:11">
      <c r="A5160">
        <v>90</v>
      </c>
      <c r="B5160" t="b">
        <v>0</v>
      </c>
      <c r="C5160" t="s">
        <v>42417</v>
      </c>
      <c r="D5160">
        <v>1037022454355</v>
      </c>
      <c r="E5160">
        <v>1</v>
      </c>
      <c r="F5160">
        <v>6089191566</v>
      </c>
      <c r="G5160">
        <v>899</v>
      </c>
      <c r="H5160" t="s">
        <v>40297</v>
      </c>
      <c r="I5160">
        <v>27321</v>
      </c>
      <c r="J5160">
        <v>5400</v>
      </c>
      <c r="K5160">
        <v>5400</v>
      </c>
    </row>
    <row r="5161" spans="1:11">
      <c r="A5161">
        <v>90</v>
      </c>
      <c r="B5161" t="b">
        <v>0</v>
      </c>
      <c r="C5161" t="s">
        <v>45220</v>
      </c>
      <c r="D5161">
        <v>1037022454355</v>
      </c>
      <c r="E5161">
        <v>1</v>
      </c>
      <c r="F5161">
        <v>6071907125</v>
      </c>
      <c r="G5161">
        <v>899</v>
      </c>
      <c r="H5161" t="s">
        <v>40297</v>
      </c>
      <c r="I5161">
        <v>27321</v>
      </c>
      <c r="J5161">
        <v>225630</v>
      </c>
      <c r="K5161">
        <v>287780</v>
      </c>
    </row>
    <row r="5162" spans="1:11">
      <c r="A5162">
        <v>90</v>
      </c>
      <c r="B5162" t="b">
        <v>0</v>
      </c>
      <c r="C5162" t="s">
        <v>41408</v>
      </c>
      <c r="D5162">
        <v>1037022454355</v>
      </c>
      <c r="E5162">
        <v>1</v>
      </c>
      <c r="F5162">
        <v>6119954715</v>
      </c>
      <c r="G5162">
        <v>880</v>
      </c>
      <c r="H5162" t="s">
        <v>40297</v>
      </c>
      <c r="I5162">
        <v>27321</v>
      </c>
      <c r="J5162">
        <v>71585</v>
      </c>
      <c r="K5162">
        <v>92680</v>
      </c>
    </row>
    <row r="5163" spans="1:11">
      <c r="A5163">
        <v>90</v>
      </c>
      <c r="B5163" t="b">
        <v>0</v>
      </c>
      <c r="C5163" t="s">
        <v>43238</v>
      </c>
      <c r="D5163">
        <v>1037022454355</v>
      </c>
      <c r="E5163">
        <v>1</v>
      </c>
      <c r="F5163">
        <v>6081529095</v>
      </c>
      <c r="G5163">
        <v>449.8</v>
      </c>
      <c r="H5163" t="s">
        <v>40297</v>
      </c>
      <c r="I5163">
        <v>27325</v>
      </c>
      <c r="J5163">
        <v>150</v>
      </c>
      <c r="K5163">
        <v>150</v>
      </c>
    </row>
    <row r="5164" spans="1:11">
      <c r="A5164">
        <v>90</v>
      </c>
      <c r="B5164" t="b">
        <v>0</v>
      </c>
      <c r="C5164" t="s">
        <v>40931</v>
      </c>
      <c r="D5164">
        <v>1037022454355</v>
      </c>
      <c r="E5164">
        <v>1</v>
      </c>
      <c r="F5164">
        <v>6073847488</v>
      </c>
      <c r="G5164">
        <v>893</v>
      </c>
      <c r="H5164" t="s">
        <v>40297</v>
      </c>
      <c r="I5164">
        <v>27327</v>
      </c>
      <c r="J5164">
        <v>138666</v>
      </c>
      <c r="K5164">
        <v>138666</v>
      </c>
    </row>
    <row r="5165" spans="1:11">
      <c r="A5165">
        <v>90</v>
      </c>
      <c r="B5165" t="b">
        <v>0</v>
      </c>
      <c r="C5165" t="s">
        <v>42980</v>
      </c>
      <c r="D5165">
        <v>1037022454355</v>
      </c>
      <c r="E5165">
        <v>1</v>
      </c>
      <c r="F5165">
        <v>6071907644</v>
      </c>
      <c r="G5165">
        <v>893</v>
      </c>
      <c r="H5165" t="s">
        <v>40297</v>
      </c>
      <c r="I5165">
        <v>27327</v>
      </c>
      <c r="J5165">
        <v>51271</v>
      </c>
      <c r="K5165">
        <v>51271</v>
      </c>
    </row>
    <row r="5166" spans="1:11">
      <c r="A5166">
        <v>90</v>
      </c>
      <c r="B5166" t="b">
        <v>0</v>
      </c>
      <c r="C5166" t="s">
        <v>45612</v>
      </c>
      <c r="D5166">
        <v>1037022454355</v>
      </c>
      <c r="E5166">
        <v>1</v>
      </c>
      <c r="F5166">
        <v>6070369387</v>
      </c>
      <c r="G5166">
        <v>700</v>
      </c>
      <c r="H5166" t="s">
        <v>40297</v>
      </c>
      <c r="I5166">
        <v>27327</v>
      </c>
      <c r="J5166">
        <v>68699</v>
      </c>
      <c r="K5166">
        <v>100000</v>
      </c>
    </row>
    <row r="5167" spans="1:11">
      <c r="A5167">
        <v>90</v>
      </c>
      <c r="B5167" t="b">
        <v>0</v>
      </c>
      <c r="C5167" t="s">
        <v>41416</v>
      </c>
      <c r="D5167">
        <v>1037022454355</v>
      </c>
      <c r="E5167">
        <v>1</v>
      </c>
      <c r="F5167">
        <v>6119954758</v>
      </c>
      <c r="G5167">
        <v>699.9</v>
      </c>
      <c r="H5167" t="s">
        <v>40297</v>
      </c>
      <c r="I5167">
        <v>27327</v>
      </c>
      <c r="J5167">
        <v>72141</v>
      </c>
      <c r="K5167">
        <v>89841</v>
      </c>
    </row>
    <row r="5168" spans="1:11">
      <c r="A5168">
        <v>90</v>
      </c>
      <c r="B5168" t="b">
        <v>0</v>
      </c>
      <c r="C5168" t="s">
        <v>47465</v>
      </c>
      <c r="D5168">
        <v>1037022454355</v>
      </c>
      <c r="E5168">
        <v>1</v>
      </c>
      <c r="F5168">
        <v>6130457688</v>
      </c>
      <c r="G5168">
        <v>70</v>
      </c>
      <c r="H5168" t="s">
        <v>40297</v>
      </c>
      <c r="I5168">
        <v>27331</v>
      </c>
      <c r="J5168">
        <v>250</v>
      </c>
      <c r="K5168">
        <v>250</v>
      </c>
    </row>
    <row r="5169" spans="1:11">
      <c r="A5169">
        <v>90</v>
      </c>
      <c r="B5169" t="b">
        <v>0</v>
      </c>
      <c r="C5169" t="s">
        <v>43372</v>
      </c>
      <c r="D5169">
        <v>1037022454355</v>
      </c>
      <c r="E5169">
        <v>1</v>
      </c>
      <c r="F5169">
        <v>6077079923</v>
      </c>
      <c r="G5169">
        <v>857</v>
      </c>
      <c r="H5169" t="s">
        <v>40297</v>
      </c>
      <c r="I5169">
        <v>27333</v>
      </c>
      <c r="J5169">
        <v>500</v>
      </c>
      <c r="K5169">
        <v>500</v>
      </c>
    </row>
    <row r="5170" spans="1:11">
      <c r="A5170">
        <v>90</v>
      </c>
      <c r="B5170" t="b">
        <v>0</v>
      </c>
      <c r="C5170" t="s">
        <v>45374</v>
      </c>
      <c r="D5170">
        <v>1037022454355</v>
      </c>
      <c r="E5170">
        <v>1</v>
      </c>
      <c r="F5170">
        <v>6071908049</v>
      </c>
      <c r="G5170">
        <v>857</v>
      </c>
      <c r="H5170" t="s">
        <v>40297</v>
      </c>
      <c r="I5170">
        <v>27333</v>
      </c>
      <c r="J5170">
        <v>425133</v>
      </c>
      <c r="K5170">
        <v>481647</v>
      </c>
    </row>
    <row r="5171" spans="1:11">
      <c r="A5171">
        <v>90</v>
      </c>
      <c r="B5171" t="b">
        <v>0</v>
      </c>
      <c r="C5171" t="s">
        <v>41425</v>
      </c>
      <c r="D5171">
        <v>1037022454355</v>
      </c>
      <c r="E5171">
        <v>1</v>
      </c>
      <c r="F5171">
        <v>6119954793</v>
      </c>
      <c r="G5171">
        <v>850</v>
      </c>
      <c r="H5171" t="s">
        <v>40297</v>
      </c>
      <c r="I5171">
        <v>27333</v>
      </c>
      <c r="J5171">
        <v>52070</v>
      </c>
      <c r="K5171">
        <v>69622</v>
      </c>
    </row>
    <row r="5172" spans="1:11">
      <c r="A5172">
        <v>90</v>
      </c>
      <c r="B5172" t="b">
        <v>0</v>
      </c>
      <c r="C5172" t="s">
        <v>46130</v>
      </c>
      <c r="D5172">
        <v>1037022454355</v>
      </c>
      <c r="E5172">
        <v>1</v>
      </c>
      <c r="F5172">
        <v>6128549882</v>
      </c>
      <c r="G5172">
        <v>2550</v>
      </c>
      <c r="H5172" t="s">
        <v>40297</v>
      </c>
      <c r="I5172">
        <v>27337</v>
      </c>
      <c r="J5172">
        <v>644</v>
      </c>
      <c r="K5172">
        <v>644</v>
      </c>
    </row>
    <row r="5173" spans="1:11">
      <c r="A5173">
        <v>90</v>
      </c>
      <c r="B5173" t="b">
        <v>0</v>
      </c>
      <c r="C5173" t="s">
        <v>40450</v>
      </c>
      <c r="D5173">
        <v>1037022454355</v>
      </c>
      <c r="E5173">
        <v>1</v>
      </c>
      <c r="F5173">
        <v>6071911401</v>
      </c>
      <c r="G5173">
        <v>3072</v>
      </c>
      <c r="H5173" t="s">
        <v>40297</v>
      </c>
      <c r="I5173">
        <v>27339</v>
      </c>
      <c r="J5173">
        <v>105612</v>
      </c>
      <c r="K5173">
        <v>133310</v>
      </c>
    </row>
    <row r="5174" spans="1:11">
      <c r="A5174">
        <v>7</v>
      </c>
      <c r="B5174" t="b">
        <v>0</v>
      </c>
      <c r="C5174" t="s">
        <v>47453</v>
      </c>
      <c r="D5174">
        <v>1037022454355</v>
      </c>
      <c r="E5174">
        <v>1</v>
      </c>
      <c r="F5174">
        <v>6131768060</v>
      </c>
      <c r="G5174">
        <v>3071</v>
      </c>
      <c r="H5174" t="s">
        <v>40297</v>
      </c>
      <c r="I5174">
        <v>27339</v>
      </c>
      <c r="J5174">
        <v>20000</v>
      </c>
      <c r="K5174">
        <v>35000</v>
      </c>
    </row>
    <row r="5175" spans="1:11">
      <c r="A5175">
        <v>90</v>
      </c>
      <c r="B5175" t="b">
        <v>0</v>
      </c>
      <c r="C5175" t="s">
        <v>46136</v>
      </c>
      <c r="D5175">
        <v>1037022454355</v>
      </c>
      <c r="E5175">
        <v>1</v>
      </c>
      <c r="F5175">
        <v>6128549966</v>
      </c>
      <c r="G5175">
        <v>2550</v>
      </c>
      <c r="H5175" t="s">
        <v>40297</v>
      </c>
      <c r="I5175">
        <v>27343</v>
      </c>
      <c r="J5175">
        <v>500</v>
      </c>
      <c r="K5175">
        <v>500</v>
      </c>
    </row>
    <row r="5176" spans="1:11">
      <c r="A5176">
        <v>90</v>
      </c>
      <c r="B5176" t="b">
        <v>0</v>
      </c>
      <c r="C5176" t="s">
        <v>40711</v>
      </c>
      <c r="D5176">
        <v>1037022454355</v>
      </c>
      <c r="E5176">
        <v>1</v>
      </c>
      <c r="F5176">
        <v>6071913024</v>
      </c>
      <c r="G5176">
        <v>3165</v>
      </c>
      <c r="H5176" t="s">
        <v>40297</v>
      </c>
      <c r="I5176">
        <v>27345</v>
      </c>
      <c r="J5176">
        <v>139588</v>
      </c>
      <c r="K5176">
        <v>139588</v>
      </c>
    </row>
    <row r="5177" spans="1:11">
      <c r="A5177">
        <v>90</v>
      </c>
      <c r="B5177" t="b">
        <v>0</v>
      </c>
      <c r="C5177" t="s">
        <v>44191</v>
      </c>
      <c r="D5177">
        <v>1037022454355</v>
      </c>
      <c r="E5177">
        <v>1</v>
      </c>
      <c r="F5177">
        <v>6068001660</v>
      </c>
      <c r="G5177">
        <v>2740</v>
      </c>
      <c r="H5177" t="s">
        <v>40297</v>
      </c>
      <c r="I5177">
        <v>27345</v>
      </c>
      <c r="J5177">
        <v>200</v>
      </c>
      <c r="K5177">
        <v>1401</v>
      </c>
    </row>
    <row r="5178" spans="1:11">
      <c r="A5178">
        <v>90</v>
      </c>
      <c r="B5178" t="b">
        <v>0</v>
      </c>
      <c r="C5178" t="s">
        <v>42395</v>
      </c>
      <c r="D5178">
        <v>1037022454355</v>
      </c>
      <c r="E5178">
        <v>1</v>
      </c>
      <c r="F5178">
        <v>6077427726</v>
      </c>
      <c r="G5178">
        <v>2632</v>
      </c>
      <c r="H5178" t="s">
        <v>40297</v>
      </c>
      <c r="I5178">
        <v>27345</v>
      </c>
      <c r="J5178">
        <v>5718</v>
      </c>
      <c r="K5178">
        <v>5718</v>
      </c>
    </row>
    <row r="5179" spans="1:11">
      <c r="A5179">
        <v>90</v>
      </c>
      <c r="B5179" t="b">
        <v>0</v>
      </c>
      <c r="C5179" t="s">
        <v>40499</v>
      </c>
      <c r="D5179">
        <v>1037022454355</v>
      </c>
      <c r="E5179">
        <v>1</v>
      </c>
      <c r="F5179">
        <v>6067219323</v>
      </c>
      <c r="G5179">
        <v>2547</v>
      </c>
      <c r="H5179" t="s">
        <v>40297</v>
      </c>
      <c r="I5179">
        <v>27345</v>
      </c>
      <c r="J5179">
        <v>145994</v>
      </c>
      <c r="K5179">
        <v>212904</v>
      </c>
    </row>
    <row r="5180" spans="1:11">
      <c r="A5180">
        <v>90</v>
      </c>
      <c r="B5180" t="b">
        <v>0</v>
      </c>
      <c r="C5180" t="s">
        <v>46332</v>
      </c>
      <c r="D5180">
        <v>1037022454355</v>
      </c>
      <c r="E5180">
        <v>1</v>
      </c>
      <c r="F5180">
        <v>6068002828</v>
      </c>
      <c r="G5180">
        <v>2900</v>
      </c>
      <c r="H5180" t="s">
        <v>40297</v>
      </c>
      <c r="I5180">
        <v>27349</v>
      </c>
      <c r="J5180">
        <v>284</v>
      </c>
      <c r="K5180">
        <v>1500</v>
      </c>
    </row>
    <row r="5181" spans="1:11">
      <c r="A5181">
        <v>90</v>
      </c>
      <c r="B5181" t="b">
        <v>0</v>
      </c>
      <c r="C5181" t="s">
        <v>46237</v>
      </c>
      <c r="D5181">
        <v>1037022454355</v>
      </c>
      <c r="E5181">
        <v>1</v>
      </c>
      <c r="F5181">
        <v>6128550273</v>
      </c>
      <c r="G5181">
        <v>2800</v>
      </c>
      <c r="H5181" t="s">
        <v>40297</v>
      </c>
      <c r="I5181">
        <v>27349</v>
      </c>
      <c r="J5181">
        <v>500</v>
      </c>
      <c r="K5181">
        <v>500</v>
      </c>
    </row>
    <row r="5182" spans="1:11">
      <c r="A5182">
        <v>90</v>
      </c>
      <c r="B5182" t="b">
        <v>0</v>
      </c>
      <c r="C5182" t="s">
        <v>40402</v>
      </c>
      <c r="D5182">
        <v>1037022454355</v>
      </c>
      <c r="E5182">
        <v>1</v>
      </c>
      <c r="F5182">
        <v>6071911121</v>
      </c>
      <c r="G5182">
        <v>3240</v>
      </c>
      <c r="H5182" t="s">
        <v>40297</v>
      </c>
      <c r="I5182">
        <v>27351</v>
      </c>
      <c r="J5182">
        <v>72159</v>
      </c>
      <c r="K5182">
        <v>107891</v>
      </c>
    </row>
    <row r="5183" spans="1:11">
      <c r="A5183">
        <v>90</v>
      </c>
      <c r="B5183" t="b">
        <v>0</v>
      </c>
      <c r="C5183" t="s">
        <v>46142</v>
      </c>
      <c r="D5183">
        <v>1037022454355</v>
      </c>
      <c r="E5183">
        <v>1</v>
      </c>
      <c r="F5183">
        <v>6128550128</v>
      </c>
      <c r="G5183">
        <v>2550</v>
      </c>
      <c r="H5183" t="s">
        <v>40297</v>
      </c>
      <c r="I5183">
        <v>27357</v>
      </c>
      <c r="J5183">
        <v>1500</v>
      </c>
      <c r="K5183">
        <v>1500</v>
      </c>
    </row>
    <row r="5184" spans="1:11">
      <c r="A5184">
        <v>90</v>
      </c>
      <c r="B5184" t="b">
        <v>0</v>
      </c>
      <c r="C5184" t="s">
        <v>41253</v>
      </c>
      <c r="D5184">
        <v>1037022454355</v>
      </c>
      <c r="E5184">
        <v>1</v>
      </c>
      <c r="F5184">
        <v>6068540878</v>
      </c>
      <c r="G5184">
        <v>3130</v>
      </c>
      <c r="H5184" t="s">
        <v>40297</v>
      </c>
      <c r="I5184">
        <v>27359</v>
      </c>
      <c r="J5184">
        <v>51263</v>
      </c>
      <c r="K5184">
        <v>54243</v>
      </c>
    </row>
    <row r="5185" spans="1:11">
      <c r="A5185">
        <v>90</v>
      </c>
      <c r="B5185" t="b">
        <v>0</v>
      </c>
      <c r="C5185" t="s">
        <v>43251</v>
      </c>
      <c r="D5185">
        <v>1037022454355</v>
      </c>
      <c r="E5185">
        <v>1</v>
      </c>
      <c r="F5185">
        <v>6071666014</v>
      </c>
      <c r="G5185">
        <v>3102</v>
      </c>
      <c r="H5185" t="s">
        <v>40297</v>
      </c>
      <c r="I5185">
        <v>27359</v>
      </c>
      <c r="J5185">
        <v>783</v>
      </c>
      <c r="K5185">
        <v>783</v>
      </c>
    </row>
    <row r="5186" spans="1:11">
      <c r="A5186">
        <v>90</v>
      </c>
      <c r="B5186" t="b">
        <v>0</v>
      </c>
      <c r="C5186" t="s">
        <v>40614</v>
      </c>
      <c r="D5186">
        <v>1037022454355</v>
      </c>
      <c r="E5186">
        <v>1</v>
      </c>
      <c r="F5186">
        <v>6071912458</v>
      </c>
      <c r="G5186">
        <v>3100</v>
      </c>
      <c r="H5186" t="s">
        <v>40297</v>
      </c>
      <c r="I5186">
        <v>27359</v>
      </c>
      <c r="J5186">
        <v>165303</v>
      </c>
      <c r="K5186">
        <v>166517</v>
      </c>
    </row>
    <row r="5187" spans="1:11">
      <c r="A5187">
        <v>90</v>
      </c>
      <c r="B5187" t="b">
        <v>0</v>
      </c>
      <c r="C5187" t="s">
        <v>45253</v>
      </c>
      <c r="D5187">
        <v>1037022454355</v>
      </c>
      <c r="E5187">
        <v>1</v>
      </c>
      <c r="F5187">
        <v>6067844101</v>
      </c>
      <c r="G5187">
        <v>3750</v>
      </c>
      <c r="H5187" t="s">
        <v>40297</v>
      </c>
      <c r="I5187">
        <v>27361</v>
      </c>
      <c r="J5187">
        <v>4386</v>
      </c>
      <c r="K5187">
        <v>4386</v>
      </c>
    </row>
    <row r="5188" spans="1:11">
      <c r="A5188">
        <v>90</v>
      </c>
      <c r="B5188" t="b">
        <v>0</v>
      </c>
      <c r="C5188" t="s">
        <v>45395</v>
      </c>
      <c r="D5188">
        <v>1037022454355</v>
      </c>
      <c r="E5188">
        <v>1</v>
      </c>
      <c r="F5188">
        <v>6072301373</v>
      </c>
      <c r="G5188">
        <v>2700</v>
      </c>
      <c r="H5188" t="s">
        <v>40297</v>
      </c>
      <c r="I5188">
        <v>27361</v>
      </c>
      <c r="J5188">
        <v>24868</v>
      </c>
      <c r="K5188">
        <v>24868</v>
      </c>
    </row>
    <row r="5189" spans="1:11">
      <c r="A5189">
        <v>90</v>
      </c>
      <c r="B5189" t="b">
        <v>0</v>
      </c>
      <c r="C5189" t="s">
        <v>40685</v>
      </c>
      <c r="D5189">
        <v>1037022454355</v>
      </c>
      <c r="E5189">
        <v>1</v>
      </c>
      <c r="F5189">
        <v>6071916267</v>
      </c>
      <c r="G5189">
        <v>1050</v>
      </c>
      <c r="H5189" t="s">
        <v>40297</v>
      </c>
      <c r="I5189">
        <v>27361</v>
      </c>
      <c r="J5189">
        <v>275053</v>
      </c>
      <c r="K5189">
        <v>310954</v>
      </c>
    </row>
    <row r="5190" spans="1:11">
      <c r="A5190">
        <v>90</v>
      </c>
      <c r="B5190" t="b">
        <v>0</v>
      </c>
      <c r="C5190" t="s">
        <v>45812</v>
      </c>
      <c r="D5190">
        <v>1037022454355</v>
      </c>
      <c r="E5190">
        <v>1</v>
      </c>
      <c r="F5190">
        <v>6128593952</v>
      </c>
      <c r="G5190">
        <v>1034</v>
      </c>
      <c r="H5190" t="s">
        <v>40297</v>
      </c>
      <c r="I5190">
        <v>27361</v>
      </c>
      <c r="J5190">
        <v>1500</v>
      </c>
      <c r="K5190">
        <v>1500</v>
      </c>
    </row>
    <row r="5191" spans="1:11">
      <c r="A5191">
        <v>90</v>
      </c>
      <c r="B5191" t="b">
        <v>0</v>
      </c>
      <c r="C5191" t="s">
        <v>46011</v>
      </c>
      <c r="D5191">
        <v>1037022454355</v>
      </c>
      <c r="E5191">
        <v>1</v>
      </c>
      <c r="F5191">
        <v>6128398762</v>
      </c>
      <c r="G5191">
        <v>1034</v>
      </c>
      <c r="H5191" t="s">
        <v>40297</v>
      </c>
      <c r="I5191">
        <v>27361</v>
      </c>
      <c r="J5191">
        <v>1360</v>
      </c>
      <c r="K5191">
        <v>1360</v>
      </c>
    </row>
    <row r="5192" spans="1:11">
      <c r="A5192">
        <v>90</v>
      </c>
      <c r="B5192" t="b">
        <v>0</v>
      </c>
      <c r="C5192" t="s">
        <v>47177</v>
      </c>
      <c r="D5192">
        <v>1037022454355</v>
      </c>
      <c r="E5192">
        <v>1</v>
      </c>
      <c r="F5192">
        <v>6131007208</v>
      </c>
      <c r="G5192">
        <v>1030</v>
      </c>
      <c r="H5192" t="s">
        <v>40297</v>
      </c>
      <c r="I5192">
        <v>27361</v>
      </c>
      <c r="J5192">
        <v>31547</v>
      </c>
      <c r="K5192">
        <v>34107</v>
      </c>
    </row>
    <row r="5193" spans="1:11">
      <c r="A5193">
        <v>90</v>
      </c>
      <c r="B5193" t="b">
        <v>0</v>
      </c>
      <c r="C5193" t="s">
        <v>47638</v>
      </c>
      <c r="D5193">
        <v>1037022454355</v>
      </c>
      <c r="E5193">
        <v>1</v>
      </c>
      <c r="F5193">
        <v>6106869662</v>
      </c>
      <c r="G5193">
        <v>1029</v>
      </c>
      <c r="H5193" t="s">
        <v>40297</v>
      </c>
      <c r="I5193">
        <v>27361</v>
      </c>
      <c r="J5193">
        <v>59467</v>
      </c>
      <c r="K5193">
        <v>200037</v>
      </c>
    </row>
    <row r="5194" spans="1:11">
      <c r="A5194">
        <v>90</v>
      </c>
      <c r="B5194" t="b">
        <v>0</v>
      </c>
      <c r="C5194" t="s">
        <v>46405</v>
      </c>
      <c r="D5194">
        <v>1037022454355</v>
      </c>
      <c r="E5194">
        <v>1</v>
      </c>
      <c r="F5194">
        <v>6128593923</v>
      </c>
      <c r="G5194">
        <v>1106</v>
      </c>
      <c r="H5194" t="s">
        <v>40297</v>
      </c>
      <c r="I5194">
        <v>27371</v>
      </c>
      <c r="J5194">
        <v>1427</v>
      </c>
      <c r="K5194">
        <v>1427</v>
      </c>
    </row>
    <row r="5195" spans="1:11">
      <c r="A5195">
        <v>90</v>
      </c>
      <c r="B5195" t="b">
        <v>0</v>
      </c>
      <c r="C5195" t="s">
        <v>40607</v>
      </c>
      <c r="D5195">
        <v>1037022454355</v>
      </c>
      <c r="E5195">
        <v>1</v>
      </c>
      <c r="F5195">
        <v>6121031661</v>
      </c>
      <c r="G5195">
        <v>1105</v>
      </c>
      <c r="H5195" t="s">
        <v>40297</v>
      </c>
      <c r="I5195">
        <v>27371</v>
      </c>
      <c r="J5195">
        <v>951474</v>
      </c>
      <c r="K5195">
        <v>1063125</v>
      </c>
    </row>
    <row r="5196" spans="1:11">
      <c r="A5196">
        <v>90</v>
      </c>
      <c r="B5196" t="b">
        <v>0</v>
      </c>
      <c r="C5196" t="s">
        <v>40895</v>
      </c>
      <c r="D5196">
        <v>1037022454355</v>
      </c>
      <c r="E5196">
        <v>1</v>
      </c>
      <c r="F5196">
        <v>6094458391</v>
      </c>
      <c r="G5196">
        <v>3450</v>
      </c>
      <c r="H5196" t="s">
        <v>40297</v>
      </c>
      <c r="I5196">
        <v>27377</v>
      </c>
      <c r="J5196">
        <v>10000</v>
      </c>
      <c r="K5196">
        <v>10000</v>
      </c>
    </row>
    <row r="5197" spans="1:11">
      <c r="A5197">
        <v>90</v>
      </c>
      <c r="B5197" t="b">
        <v>0</v>
      </c>
      <c r="C5197" t="s">
        <v>41665</v>
      </c>
      <c r="D5197">
        <v>1037022454355</v>
      </c>
      <c r="E5197">
        <v>1</v>
      </c>
      <c r="F5197">
        <v>6106291907</v>
      </c>
      <c r="G5197">
        <v>2203</v>
      </c>
      <c r="H5197" t="s">
        <v>40297</v>
      </c>
      <c r="I5197">
        <v>27377</v>
      </c>
      <c r="J5197">
        <v>936</v>
      </c>
      <c r="K5197">
        <v>936</v>
      </c>
    </row>
    <row r="5198" spans="1:11">
      <c r="A5198">
        <v>90</v>
      </c>
      <c r="B5198" t="b">
        <v>0</v>
      </c>
      <c r="C5198" t="s">
        <v>45005</v>
      </c>
      <c r="D5198">
        <v>1037022454355</v>
      </c>
      <c r="E5198">
        <v>1</v>
      </c>
      <c r="F5198">
        <v>6095269337</v>
      </c>
      <c r="G5198">
        <v>2202</v>
      </c>
      <c r="H5198" t="s">
        <v>40297</v>
      </c>
      <c r="I5198">
        <v>27377</v>
      </c>
      <c r="J5198">
        <v>338625</v>
      </c>
      <c r="K5198">
        <v>502295</v>
      </c>
    </row>
    <row r="5199" spans="1:11">
      <c r="A5199">
        <v>90</v>
      </c>
      <c r="B5199" t="b">
        <v>0</v>
      </c>
      <c r="C5199" t="s">
        <v>43490</v>
      </c>
      <c r="D5199">
        <v>1037022454355</v>
      </c>
      <c r="E5199">
        <v>1</v>
      </c>
      <c r="F5199">
        <v>6114626233</v>
      </c>
      <c r="G5199">
        <v>2198</v>
      </c>
      <c r="H5199" t="s">
        <v>40297</v>
      </c>
      <c r="I5199">
        <v>27377</v>
      </c>
      <c r="J5199">
        <v>39600</v>
      </c>
      <c r="K5199">
        <v>50000</v>
      </c>
    </row>
    <row r="5200" spans="1:11">
      <c r="A5200">
        <v>7</v>
      </c>
      <c r="B5200" t="b">
        <v>0</v>
      </c>
      <c r="C5200" t="s">
        <v>46543</v>
      </c>
      <c r="D5200">
        <v>1037022454355</v>
      </c>
      <c r="E5200">
        <v>1</v>
      </c>
      <c r="F5200">
        <v>6130335850</v>
      </c>
      <c r="G5200">
        <v>2197</v>
      </c>
      <c r="H5200" t="s">
        <v>40297</v>
      </c>
      <c r="I5200">
        <v>27377</v>
      </c>
      <c r="J5200">
        <v>10000</v>
      </c>
      <c r="K5200">
        <v>15000</v>
      </c>
    </row>
    <row r="5201" spans="1:11">
      <c r="A5201">
        <v>90</v>
      </c>
      <c r="B5201" t="b">
        <v>0</v>
      </c>
      <c r="C5201" t="s">
        <v>40545</v>
      </c>
      <c r="D5201">
        <v>1037022454355</v>
      </c>
      <c r="E5201">
        <v>1</v>
      </c>
      <c r="F5201">
        <v>6067553830</v>
      </c>
      <c r="G5201">
        <v>199</v>
      </c>
      <c r="H5201" t="s">
        <v>40297</v>
      </c>
      <c r="I5201">
        <v>27379</v>
      </c>
      <c r="J5201">
        <v>40923</v>
      </c>
      <c r="K5201">
        <v>47423</v>
      </c>
    </row>
    <row r="5202" spans="1:11">
      <c r="A5202">
        <v>90</v>
      </c>
      <c r="B5202" t="b">
        <v>0</v>
      </c>
      <c r="C5202" t="s">
        <v>44092</v>
      </c>
      <c r="D5202">
        <v>1037022454355</v>
      </c>
      <c r="E5202">
        <v>1</v>
      </c>
      <c r="F5202">
        <v>6068656326</v>
      </c>
      <c r="G5202">
        <v>1500</v>
      </c>
      <c r="H5202" t="s">
        <v>40297</v>
      </c>
      <c r="I5202">
        <v>27381</v>
      </c>
      <c r="J5202">
        <v>7691</v>
      </c>
      <c r="K5202">
        <v>7691</v>
      </c>
    </row>
    <row r="5203" spans="1:11">
      <c r="A5203">
        <v>90</v>
      </c>
      <c r="B5203" t="b">
        <v>0</v>
      </c>
      <c r="C5203" t="s">
        <v>41189</v>
      </c>
      <c r="D5203">
        <v>1037022454355</v>
      </c>
      <c r="E5203">
        <v>1</v>
      </c>
      <c r="F5203">
        <v>6071915641</v>
      </c>
      <c r="G5203">
        <v>1055</v>
      </c>
      <c r="H5203" t="s">
        <v>40297</v>
      </c>
      <c r="I5203">
        <v>27381</v>
      </c>
      <c r="J5203">
        <v>228240</v>
      </c>
      <c r="K5203">
        <v>228690</v>
      </c>
    </row>
    <row r="5204" spans="1:11">
      <c r="A5204">
        <v>90</v>
      </c>
      <c r="B5204" t="b">
        <v>0</v>
      </c>
      <c r="C5204" t="s">
        <v>45373</v>
      </c>
      <c r="D5204">
        <v>1037022454355</v>
      </c>
      <c r="E5204">
        <v>1</v>
      </c>
      <c r="F5204">
        <v>6072301264</v>
      </c>
      <c r="G5204">
        <v>1054</v>
      </c>
      <c r="H5204" t="s">
        <v>40297</v>
      </c>
      <c r="I5204">
        <v>27381</v>
      </c>
      <c r="J5204">
        <v>965</v>
      </c>
      <c r="K5204">
        <v>24401</v>
      </c>
    </row>
    <row r="5205" spans="1:11">
      <c r="A5205">
        <v>90</v>
      </c>
      <c r="B5205" t="b">
        <v>0</v>
      </c>
      <c r="C5205" t="s">
        <v>42812</v>
      </c>
      <c r="D5205">
        <v>1037022454355</v>
      </c>
      <c r="E5205">
        <v>1</v>
      </c>
      <c r="F5205">
        <v>6067370737</v>
      </c>
      <c r="G5205">
        <v>2000</v>
      </c>
      <c r="H5205" t="s">
        <v>40297</v>
      </c>
      <c r="I5205">
        <v>27387</v>
      </c>
      <c r="J5205">
        <v>11725</v>
      </c>
      <c r="K5205">
        <v>11825</v>
      </c>
    </row>
    <row r="5206" spans="1:11">
      <c r="A5206">
        <v>90</v>
      </c>
      <c r="B5206" t="b">
        <v>0</v>
      </c>
      <c r="C5206" t="s">
        <v>46406</v>
      </c>
      <c r="D5206">
        <v>1037022454355</v>
      </c>
      <c r="E5206">
        <v>1</v>
      </c>
      <c r="F5206">
        <v>6128593931</v>
      </c>
      <c r="G5206">
        <v>1096</v>
      </c>
      <c r="H5206" t="s">
        <v>40297</v>
      </c>
      <c r="I5206">
        <v>27387</v>
      </c>
      <c r="J5206">
        <v>1488</v>
      </c>
      <c r="K5206">
        <v>1488</v>
      </c>
    </row>
    <row r="5207" spans="1:11">
      <c r="A5207">
        <v>90</v>
      </c>
      <c r="B5207" t="b">
        <v>0</v>
      </c>
      <c r="C5207" t="s">
        <v>43327</v>
      </c>
      <c r="D5207">
        <v>1037022454355</v>
      </c>
      <c r="E5207">
        <v>1</v>
      </c>
      <c r="F5207">
        <v>6090770237</v>
      </c>
      <c r="G5207">
        <v>1095</v>
      </c>
      <c r="H5207" t="s">
        <v>40297</v>
      </c>
      <c r="I5207">
        <v>27387</v>
      </c>
      <c r="J5207">
        <v>124221</v>
      </c>
      <c r="K5207">
        <v>399628</v>
      </c>
    </row>
    <row r="5208" spans="1:11">
      <c r="A5208">
        <v>90</v>
      </c>
      <c r="B5208" t="b">
        <v>0</v>
      </c>
      <c r="C5208" t="s">
        <v>44393</v>
      </c>
      <c r="D5208">
        <v>1037022454355</v>
      </c>
      <c r="E5208">
        <v>1</v>
      </c>
      <c r="F5208">
        <v>6075506625</v>
      </c>
      <c r="G5208">
        <v>36000</v>
      </c>
      <c r="H5208" t="s">
        <v>40297</v>
      </c>
      <c r="I5208">
        <v>27389</v>
      </c>
      <c r="J5208">
        <v>1000</v>
      </c>
      <c r="K5208">
        <v>1000</v>
      </c>
    </row>
    <row r="5209" spans="1:11">
      <c r="A5209">
        <v>90</v>
      </c>
      <c r="B5209" t="b">
        <v>0</v>
      </c>
      <c r="C5209" t="s">
        <v>44373</v>
      </c>
      <c r="D5209">
        <v>1037022454355</v>
      </c>
      <c r="E5209">
        <v>1</v>
      </c>
      <c r="F5209">
        <v>6073836861</v>
      </c>
      <c r="G5209">
        <v>1964</v>
      </c>
      <c r="H5209" t="s">
        <v>40297</v>
      </c>
      <c r="I5209">
        <v>27395</v>
      </c>
      <c r="J5209">
        <v>245040</v>
      </c>
      <c r="K5209">
        <v>248678</v>
      </c>
    </row>
    <row r="5210" spans="1:11">
      <c r="A5210">
        <v>30</v>
      </c>
      <c r="B5210" t="b">
        <v>0</v>
      </c>
      <c r="C5210" t="s">
        <v>43782</v>
      </c>
      <c r="D5210">
        <v>1037022454355</v>
      </c>
      <c r="E5210">
        <v>1</v>
      </c>
      <c r="F5210">
        <v>6124917093</v>
      </c>
      <c r="G5210">
        <v>1963</v>
      </c>
      <c r="H5210" t="s">
        <v>40297</v>
      </c>
      <c r="I5210">
        <v>27395</v>
      </c>
      <c r="J5210">
        <v>94504</v>
      </c>
      <c r="K5210">
        <v>95504</v>
      </c>
    </row>
    <row r="5211" spans="1:11">
      <c r="A5211">
        <v>7</v>
      </c>
      <c r="B5211" t="b">
        <v>0</v>
      </c>
      <c r="C5211" t="s">
        <v>46641</v>
      </c>
      <c r="D5211">
        <v>1037022454355</v>
      </c>
      <c r="E5211">
        <v>1</v>
      </c>
      <c r="F5211">
        <v>6130336192</v>
      </c>
      <c r="G5211">
        <v>1962</v>
      </c>
      <c r="H5211" t="s">
        <v>40297</v>
      </c>
      <c r="I5211">
        <v>27395</v>
      </c>
      <c r="J5211">
        <v>15144</v>
      </c>
      <c r="K5211">
        <v>15144</v>
      </c>
    </row>
    <row r="5212" spans="1:11">
      <c r="A5212">
        <v>90</v>
      </c>
      <c r="B5212" t="b">
        <v>0</v>
      </c>
      <c r="C5212" t="s">
        <v>45560</v>
      </c>
      <c r="D5212">
        <v>1037022454355</v>
      </c>
      <c r="E5212">
        <v>1</v>
      </c>
      <c r="F5212">
        <v>6108511026</v>
      </c>
      <c r="G5212">
        <v>1447</v>
      </c>
      <c r="H5212" t="s">
        <v>40297</v>
      </c>
      <c r="I5212">
        <v>27401</v>
      </c>
      <c r="J5212">
        <v>139643</v>
      </c>
      <c r="K5212">
        <v>176619</v>
      </c>
    </row>
    <row r="5213" spans="1:11">
      <c r="A5213">
        <v>7</v>
      </c>
      <c r="B5213" t="b">
        <v>0</v>
      </c>
      <c r="C5213" t="s">
        <v>46806</v>
      </c>
      <c r="D5213">
        <v>1037022454355</v>
      </c>
      <c r="E5213">
        <v>1</v>
      </c>
      <c r="F5213">
        <v>6130336677</v>
      </c>
      <c r="G5213">
        <v>1446</v>
      </c>
      <c r="H5213" t="s">
        <v>40297</v>
      </c>
      <c r="I5213">
        <v>27401</v>
      </c>
      <c r="J5213">
        <v>15000</v>
      </c>
      <c r="K5213">
        <v>15000</v>
      </c>
    </row>
    <row r="5214" spans="1:11">
      <c r="A5214">
        <v>90</v>
      </c>
      <c r="B5214" t="b">
        <v>0</v>
      </c>
      <c r="C5214" t="s">
        <v>45507</v>
      </c>
      <c r="D5214">
        <v>1037022454355</v>
      </c>
      <c r="E5214">
        <v>1</v>
      </c>
      <c r="F5214">
        <v>6073842205</v>
      </c>
      <c r="G5214">
        <v>1416</v>
      </c>
      <c r="H5214" t="s">
        <v>40297</v>
      </c>
      <c r="I5214">
        <v>27405</v>
      </c>
      <c r="J5214">
        <v>445445</v>
      </c>
      <c r="K5214">
        <v>462451</v>
      </c>
    </row>
    <row r="5215" spans="1:11">
      <c r="A5215">
        <v>90</v>
      </c>
      <c r="B5215" t="b">
        <v>0</v>
      </c>
      <c r="C5215" t="s">
        <v>46245</v>
      </c>
      <c r="D5215">
        <v>1037022454355</v>
      </c>
      <c r="E5215">
        <v>1</v>
      </c>
      <c r="F5215">
        <v>6127276318</v>
      </c>
      <c r="G5215">
        <v>1415</v>
      </c>
      <c r="H5215" t="s">
        <v>40297</v>
      </c>
      <c r="I5215">
        <v>27405</v>
      </c>
      <c r="J5215">
        <v>25390</v>
      </c>
      <c r="K5215">
        <v>25390</v>
      </c>
    </row>
    <row r="5216" spans="1:11">
      <c r="A5216">
        <v>7</v>
      </c>
      <c r="B5216" t="b">
        <v>0</v>
      </c>
      <c r="C5216" t="s">
        <v>46705</v>
      </c>
      <c r="D5216">
        <v>1037022454355</v>
      </c>
      <c r="E5216">
        <v>1</v>
      </c>
      <c r="F5216">
        <v>6130336405</v>
      </c>
      <c r="G5216">
        <v>1414</v>
      </c>
      <c r="H5216" t="s">
        <v>40297</v>
      </c>
      <c r="I5216">
        <v>27405</v>
      </c>
      <c r="J5216">
        <v>15000</v>
      </c>
      <c r="K5216">
        <v>15000</v>
      </c>
    </row>
    <row r="5217" spans="1:11">
      <c r="A5217">
        <v>90</v>
      </c>
      <c r="B5217" t="b">
        <v>0</v>
      </c>
      <c r="C5217" t="s">
        <v>47386</v>
      </c>
      <c r="D5217">
        <v>1037022454355</v>
      </c>
      <c r="E5217">
        <v>1</v>
      </c>
      <c r="F5217">
        <v>6130455573</v>
      </c>
      <c r="G5217">
        <v>1413</v>
      </c>
      <c r="H5217" t="s">
        <v>40297</v>
      </c>
      <c r="I5217">
        <v>27405</v>
      </c>
      <c r="J5217">
        <v>4111</v>
      </c>
      <c r="K5217">
        <v>6111</v>
      </c>
    </row>
    <row r="5218" spans="1:11">
      <c r="A5218">
        <v>90</v>
      </c>
      <c r="B5218" t="b">
        <v>0</v>
      </c>
      <c r="C5218" t="s">
        <v>42278</v>
      </c>
      <c r="D5218">
        <v>1037022454355</v>
      </c>
      <c r="E5218">
        <v>1</v>
      </c>
      <c r="F5218">
        <v>6068776233</v>
      </c>
      <c r="G5218">
        <v>1394</v>
      </c>
      <c r="H5218" t="s">
        <v>40297</v>
      </c>
      <c r="I5218">
        <v>27413</v>
      </c>
      <c r="J5218">
        <v>619870</v>
      </c>
      <c r="K5218">
        <v>755688</v>
      </c>
    </row>
    <row r="5219" spans="1:11">
      <c r="A5219">
        <v>90</v>
      </c>
      <c r="B5219" t="b">
        <v>0</v>
      </c>
      <c r="C5219" t="s">
        <v>47376</v>
      </c>
      <c r="D5219">
        <v>1037022454355</v>
      </c>
      <c r="E5219">
        <v>1</v>
      </c>
      <c r="F5219">
        <v>6131635006</v>
      </c>
      <c r="G5219">
        <v>1393</v>
      </c>
      <c r="H5219" t="s">
        <v>40297</v>
      </c>
      <c r="I5219">
        <v>27413</v>
      </c>
      <c r="J5219">
        <v>8000</v>
      </c>
      <c r="K5219">
        <v>10000</v>
      </c>
    </row>
    <row r="5220" spans="1:11">
      <c r="A5220">
        <v>90</v>
      </c>
      <c r="B5220" t="b">
        <v>0</v>
      </c>
      <c r="C5220" t="s">
        <v>44844</v>
      </c>
      <c r="D5220">
        <v>1037022454355</v>
      </c>
      <c r="E5220">
        <v>1</v>
      </c>
      <c r="F5220">
        <v>6082456060</v>
      </c>
      <c r="G5220">
        <v>1800</v>
      </c>
      <c r="H5220" t="s">
        <v>40297</v>
      </c>
      <c r="I5220">
        <v>27419</v>
      </c>
      <c r="J5220">
        <v>220442</v>
      </c>
      <c r="K5220">
        <v>373565</v>
      </c>
    </row>
    <row r="5221" spans="1:11">
      <c r="A5221">
        <v>7</v>
      </c>
      <c r="B5221" t="b">
        <v>0</v>
      </c>
      <c r="C5221" t="s">
        <v>46571</v>
      </c>
      <c r="D5221">
        <v>1037022454355</v>
      </c>
      <c r="E5221">
        <v>1</v>
      </c>
      <c r="F5221">
        <v>6130336602</v>
      </c>
      <c r="G5221">
        <v>1799</v>
      </c>
      <c r="H5221" t="s">
        <v>40297</v>
      </c>
      <c r="I5221">
        <v>27419</v>
      </c>
      <c r="J5221">
        <v>15000</v>
      </c>
      <c r="K5221">
        <v>15000</v>
      </c>
    </row>
    <row r="5222" spans="1:11">
      <c r="A5222">
        <v>90</v>
      </c>
      <c r="B5222" t="b">
        <v>0</v>
      </c>
      <c r="C5222" t="s">
        <v>45437</v>
      </c>
      <c r="D5222">
        <v>1037022454355</v>
      </c>
      <c r="E5222">
        <v>1</v>
      </c>
      <c r="F5222">
        <v>6108510259</v>
      </c>
      <c r="G5222">
        <v>2280</v>
      </c>
      <c r="H5222" t="s">
        <v>40297</v>
      </c>
      <c r="I5222">
        <v>27423</v>
      </c>
      <c r="J5222">
        <v>415602</v>
      </c>
      <c r="K5222">
        <v>496688</v>
      </c>
    </row>
    <row r="5223" spans="1:11">
      <c r="A5223">
        <v>90</v>
      </c>
      <c r="B5223" t="b">
        <v>0</v>
      </c>
      <c r="C5223" t="s">
        <v>41715</v>
      </c>
      <c r="D5223">
        <v>1037022454355</v>
      </c>
      <c r="E5223">
        <v>1</v>
      </c>
      <c r="F5223">
        <v>6068772778</v>
      </c>
      <c r="G5223">
        <v>2067</v>
      </c>
      <c r="H5223" t="s">
        <v>40297</v>
      </c>
      <c r="I5223">
        <v>27429</v>
      </c>
      <c r="J5223">
        <v>87615</v>
      </c>
      <c r="K5223">
        <v>127396</v>
      </c>
    </row>
    <row r="5224" spans="1:11">
      <c r="A5224">
        <v>14</v>
      </c>
      <c r="B5224" t="b">
        <v>0</v>
      </c>
      <c r="C5224" t="s">
        <v>45874</v>
      </c>
      <c r="D5224">
        <v>1037022454355</v>
      </c>
      <c r="E5224">
        <v>1</v>
      </c>
      <c r="F5224">
        <v>6126965793</v>
      </c>
      <c r="G5224">
        <v>2066</v>
      </c>
      <c r="H5224" t="s">
        <v>40297</v>
      </c>
      <c r="I5224">
        <v>27429</v>
      </c>
      <c r="J5224">
        <v>50000</v>
      </c>
      <c r="K5224">
        <v>50000</v>
      </c>
    </row>
    <row r="5225" spans="1:11">
      <c r="A5225">
        <v>7</v>
      </c>
      <c r="B5225" t="b">
        <v>0</v>
      </c>
      <c r="C5225" t="s">
        <v>46548</v>
      </c>
      <c r="D5225">
        <v>1037022454355</v>
      </c>
      <c r="E5225">
        <v>1</v>
      </c>
      <c r="F5225">
        <v>6130336015</v>
      </c>
      <c r="G5225">
        <v>2065</v>
      </c>
      <c r="H5225" t="s">
        <v>40297</v>
      </c>
      <c r="I5225">
        <v>27429</v>
      </c>
      <c r="J5225">
        <v>15000</v>
      </c>
      <c r="K5225">
        <v>15000</v>
      </c>
    </row>
    <row r="5226" spans="1:11">
      <c r="A5226">
        <v>14</v>
      </c>
      <c r="B5226" t="b">
        <v>0</v>
      </c>
      <c r="C5226" t="s">
        <v>45613</v>
      </c>
      <c r="D5226">
        <v>1037022454355</v>
      </c>
      <c r="E5226">
        <v>1</v>
      </c>
      <c r="F5226">
        <v>6125124717</v>
      </c>
      <c r="G5226">
        <v>1890</v>
      </c>
      <c r="H5226" t="s">
        <v>40297</v>
      </c>
      <c r="I5226">
        <v>27435</v>
      </c>
      <c r="J5226">
        <v>14195</v>
      </c>
      <c r="K5226">
        <v>50000</v>
      </c>
    </row>
    <row r="5227" spans="1:11">
      <c r="A5227">
        <v>7</v>
      </c>
      <c r="B5227" t="b">
        <v>0</v>
      </c>
      <c r="C5227" t="s">
        <v>46619</v>
      </c>
      <c r="D5227">
        <v>1037022454355</v>
      </c>
      <c r="E5227">
        <v>1</v>
      </c>
      <c r="F5227">
        <v>6130336976</v>
      </c>
      <c r="G5227">
        <v>1889</v>
      </c>
      <c r="H5227" t="s">
        <v>40297</v>
      </c>
      <c r="I5227">
        <v>27435</v>
      </c>
      <c r="J5227">
        <v>2600</v>
      </c>
      <c r="K5227">
        <v>15000</v>
      </c>
    </row>
    <row r="5228" spans="1:11">
      <c r="A5228">
        <v>90</v>
      </c>
      <c r="B5228" t="b">
        <v>0</v>
      </c>
      <c r="C5228" t="s">
        <v>40842</v>
      </c>
      <c r="D5228">
        <v>1037022454355</v>
      </c>
      <c r="E5228">
        <v>1</v>
      </c>
      <c r="F5228">
        <v>6068702433</v>
      </c>
      <c r="G5228">
        <v>1890</v>
      </c>
      <c r="H5228" t="s">
        <v>40297</v>
      </c>
      <c r="I5228">
        <v>27441</v>
      </c>
      <c r="J5228">
        <v>9054</v>
      </c>
      <c r="K5228">
        <v>9054</v>
      </c>
    </row>
    <row r="5229" spans="1:11">
      <c r="A5229">
        <v>90</v>
      </c>
      <c r="B5229" t="b">
        <v>0</v>
      </c>
      <c r="C5229" t="s">
        <v>45672</v>
      </c>
      <c r="D5229">
        <v>1037022454355</v>
      </c>
      <c r="E5229">
        <v>1</v>
      </c>
      <c r="F5229">
        <v>6073843107</v>
      </c>
      <c r="G5229">
        <v>1397</v>
      </c>
      <c r="H5229" t="s">
        <v>40297</v>
      </c>
      <c r="I5229">
        <v>27441</v>
      </c>
      <c r="J5229">
        <v>369743</v>
      </c>
      <c r="K5229">
        <v>373943</v>
      </c>
    </row>
    <row r="5230" spans="1:11">
      <c r="A5230">
        <v>90</v>
      </c>
      <c r="B5230" t="b">
        <v>0</v>
      </c>
      <c r="C5230" t="s">
        <v>44211</v>
      </c>
      <c r="D5230">
        <v>1037022454355</v>
      </c>
      <c r="E5230">
        <v>1</v>
      </c>
      <c r="F5230">
        <v>6075145145</v>
      </c>
      <c r="G5230">
        <v>1390</v>
      </c>
      <c r="H5230" t="s">
        <v>40297</v>
      </c>
      <c r="I5230">
        <v>27441</v>
      </c>
      <c r="J5230">
        <v>4085</v>
      </c>
      <c r="K5230">
        <v>4085</v>
      </c>
    </row>
    <row r="5231" spans="1:11">
      <c r="A5231">
        <v>90</v>
      </c>
      <c r="B5231" t="b">
        <v>0</v>
      </c>
      <c r="C5231" t="s">
        <v>44874</v>
      </c>
      <c r="D5231">
        <v>1037022454355</v>
      </c>
      <c r="E5231">
        <v>1</v>
      </c>
      <c r="F5231">
        <v>6081866450</v>
      </c>
      <c r="G5231">
        <v>1300</v>
      </c>
      <c r="H5231" t="s">
        <v>40297</v>
      </c>
      <c r="I5231">
        <v>27441</v>
      </c>
      <c r="J5231">
        <v>274286</v>
      </c>
      <c r="K5231">
        <v>277286</v>
      </c>
    </row>
    <row r="5232" spans="1:11">
      <c r="A5232">
        <v>7</v>
      </c>
      <c r="B5232" t="b">
        <v>0</v>
      </c>
      <c r="C5232" t="s">
        <v>46885</v>
      </c>
      <c r="D5232">
        <v>1037022454355</v>
      </c>
      <c r="E5232">
        <v>1</v>
      </c>
      <c r="F5232">
        <v>6130337174</v>
      </c>
      <c r="G5232">
        <v>1298</v>
      </c>
      <c r="H5232" t="s">
        <v>40297</v>
      </c>
      <c r="I5232">
        <v>27441</v>
      </c>
      <c r="J5232">
        <v>20000</v>
      </c>
      <c r="K5232">
        <v>20000</v>
      </c>
    </row>
    <row r="5233" spans="1:11">
      <c r="A5233">
        <v>90</v>
      </c>
      <c r="B5233" t="b">
        <v>0</v>
      </c>
      <c r="C5233" t="s">
        <v>47368</v>
      </c>
      <c r="D5233">
        <v>1037022454355</v>
      </c>
      <c r="E5233">
        <v>1</v>
      </c>
      <c r="F5233">
        <v>6130455173</v>
      </c>
      <c r="G5233">
        <v>1297</v>
      </c>
      <c r="H5233" t="s">
        <v>40297</v>
      </c>
      <c r="I5233">
        <v>27441</v>
      </c>
      <c r="J5233">
        <v>1615</v>
      </c>
      <c r="K5233">
        <v>3815</v>
      </c>
    </row>
    <row r="5234" spans="1:11">
      <c r="A5234">
        <v>90</v>
      </c>
      <c r="B5234" t="b">
        <v>0</v>
      </c>
      <c r="C5234" t="s">
        <v>46892</v>
      </c>
      <c r="D5234">
        <v>1037022454355</v>
      </c>
      <c r="E5234">
        <v>1</v>
      </c>
      <c r="F5234">
        <v>6074493806</v>
      </c>
      <c r="G5234">
        <v>1294</v>
      </c>
      <c r="H5234" t="s">
        <v>40297</v>
      </c>
      <c r="I5234">
        <v>27441</v>
      </c>
      <c r="J5234">
        <v>79014</v>
      </c>
      <c r="K5234">
        <v>484550</v>
      </c>
    </row>
    <row r="5235" spans="1:11">
      <c r="A5235">
        <v>90</v>
      </c>
      <c r="B5235" t="b">
        <v>0</v>
      </c>
      <c r="C5235" t="s">
        <v>45632</v>
      </c>
      <c r="D5235">
        <v>1037022454355</v>
      </c>
      <c r="E5235">
        <v>1</v>
      </c>
      <c r="F5235">
        <v>6108511432</v>
      </c>
      <c r="G5235">
        <v>1560</v>
      </c>
      <c r="H5235" t="s">
        <v>40297</v>
      </c>
      <c r="I5235">
        <v>27447</v>
      </c>
      <c r="J5235">
        <v>242111</v>
      </c>
      <c r="K5235">
        <v>484401</v>
      </c>
    </row>
    <row r="5236" spans="1:11">
      <c r="A5236">
        <v>7</v>
      </c>
      <c r="B5236" t="b">
        <v>0</v>
      </c>
      <c r="C5236" t="s">
        <v>46827</v>
      </c>
      <c r="D5236">
        <v>1037022454355</v>
      </c>
      <c r="E5236">
        <v>1</v>
      </c>
      <c r="F5236">
        <v>6130336915</v>
      </c>
      <c r="G5236">
        <v>1559</v>
      </c>
      <c r="H5236" t="s">
        <v>40297</v>
      </c>
      <c r="I5236">
        <v>27447</v>
      </c>
      <c r="J5236">
        <v>14680</v>
      </c>
      <c r="K5236">
        <v>15000</v>
      </c>
    </row>
    <row r="5237" spans="1:11">
      <c r="A5237">
        <v>14</v>
      </c>
      <c r="B5237" t="b">
        <v>0</v>
      </c>
      <c r="C5237" t="s">
        <v>47211</v>
      </c>
      <c r="D5237">
        <v>1037022454355</v>
      </c>
      <c r="E5237">
        <v>1</v>
      </c>
      <c r="F5237">
        <v>6131335995</v>
      </c>
      <c r="G5237">
        <v>1558</v>
      </c>
      <c r="H5237" t="s">
        <v>40297</v>
      </c>
      <c r="I5237">
        <v>27447</v>
      </c>
      <c r="J5237">
        <v>26606</v>
      </c>
      <c r="K5237">
        <v>30000</v>
      </c>
    </row>
    <row r="5238" spans="1:11">
      <c r="A5238">
        <v>90</v>
      </c>
      <c r="B5238" t="b">
        <v>0</v>
      </c>
      <c r="C5238" t="s">
        <v>44003</v>
      </c>
      <c r="D5238">
        <v>1037022454355</v>
      </c>
      <c r="E5238">
        <v>1</v>
      </c>
      <c r="F5238">
        <v>6074783361</v>
      </c>
      <c r="G5238">
        <v>1499</v>
      </c>
      <c r="H5238" t="s">
        <v>40297</v>
      </c>
      <c r="I5238">
        <v>27451</v>
      </c>
      <c r="J5238">
        <v>600</v>
      </c>
      <c r="K5238">
        <v>1000</v>
      </c>
    </row>
    <row r="5239" spans="1:11">
      <c r="A5239">
        <v>90</v>
      </c>
      <c r="B5239" t="b">
        <v>0</v>
      </c>
      <c r="C5239" t="s">
        <v>42407</v>
      </c>
      <c r="D5239">
        <v>1037022454355</v>
      </c>
      <c r="E5239">
        <v>1</v>
      </c>
      <c r="F5239">
        <v>6068777061</v>
      </c>
      <c r="G5239">
        <v>1410</v>
      </c>
      <c r="H5239" t="s">
        <v>40297</v>
      </c>
      <c r="I5239">
        <v>27453</v>
      </c>
      <c r="J5239">
        <v>265355</v>
      </c>
      <c r="K5239">
        <v>272141</v>
      </c>
    </row>
    <row r="5240" spans="1:11">
      <c r="A5240">
        <v>90</v>
      </c>
      <c r="B5240" t="b">
        <v>0</v>
      </c>
      <c r="C5240" t="s">
        <v>44935</v>
      </c>
      <c r="D5240">
        <v>1037022454355</v>
      </c>
      <c r="E5240">
        <v>1</v>
      </c>
      <c r="F5240">
        <v>6081866792</v>
      </c>
      <c r="G5240">
        <v>1300</v>
      </c>
      <c r="H5240" t="s">
        <v>40297</v>
      </c>
      <c r="I5240">
        <v>27453</v>
      </c>
      <c r="J5240">
        <v>37581</v>
      </c>
      <c r="K5240">
        <v>263000</v>
      </c>
    </row>
    <row r="5241" spans="1:11">
      <c r="A5241">
        <v>7</v>
      </c>
      <c r="B5241" t="b">
        <v>0</v>
      </c>
      <c r="C5241" t="s">
        <v>46584</v>
      </c>
      <c r="D5241">
        <v>1037022454355</v>
      </c>
      <c r="E5241">
        <v>1</v>
      </c>
      <c r="F5241">
        <v>6130337039</v>
      </c>
      <c r="G5241">
        <v>1299</v>
      </c>
      <c r="H5241" t="s">
        <v>40297</v>
      </c>
      <c r="I5241">
        <v>27453</v>
      </c>
      <c r="J5241">
        <v>18600</v>
      </c>
      <c r="K5241">
        <v>20000</v>
      </c>
    </row>
    <row r="5242" spans="1:11">
      <c r="A5242">
        <v>90</v>
      </c>
      <c r="B5242" t="b">
        <v>0</v>
      </c>
      <c r="C5242" t="s">
        <v>42642</v>
      </c>
      <c r="D5242">
        <v>1037022454355</v>
      </c>
      <c r="E5242">
        <v>1</v>
      </c>
      <c r="F5242">
        <v>6099613357</v>
      </c>
      <c r="G5242">
        <v>75000000</v>
      </c>
      <c r="H5242" t="s">
        <v>40297</v>
      </c>
      <c r="I5242">
        <v>27570</v>
      </c>
      <c r="J5242">
        <v>3</v>
      </c>
      <c r="K5242">
        <v>3</v>
      </c>
    </row>
    <row r="5243" spans="1:11">
      <c r="A5243">
        <v>90</v>
      </c>
      <c r="B5243" t="b">
        <v>0</v>
      </c>
      <c r="C5243" t="s">
        <v>42180</v>
      </c>
      <c r="D5243">
        <v>1037022454355</v>
      </c>
      <c r="E5243">
        <v>1</v>
      </c>
      <c r="F5243">
        <v>6071633689</v>
      </c>
      <c r="G5243">
        <v>1000000</v>
      </c>
      <c r="H5243" t="s">
        <v>40297</v>
      </c>
      <c r="I5243">
        <v>27902</v>
      </c>
      <c r="J5243">
        <v>8</v>
      </c>
      <c r="K5243">
        <v>8</v>
      </c>
    </row>
    <row r="5244" spans="1:11">
      <c r="A5244">
        <v>90</v>
      </c>
      <c r="B5244" t="b">
        <v>0</v>
      </c>
      <c r="C5244" t="s">
        <v>45638</v>
      </c>
      <c r="D5244">
        <v>1037022454355</v>
      </c>
      <c r="E5244">
        <v>1</v>
      </c>
      <c r="F5244">
        <v>6072302849</v>
      </c>
      <c r="G5244">
        <v>11490000</v>
      </c>
      <c r="H5244" t="s">
        <v>40297</v>
      </c>
      <c r="I5244">
        <v>27912</v>
      </c>
      <c r="J5244">
        <v>9</v>
      </c>
      <c r="K5244">
        <v>9</v>
      </c>
    </row>
    <row r="5245" spans="1:11">
      <c r="A5245">
        <v>90</v>
      </c>
      <c r="B5245" t="b">
        <v>0</v>
      </c>
      <c r="C5245" t="s">
        <v>42559</v>
      </c>
      <c r="D5245">
        <v>1037022454355</v>
      </c>
      <c r="E5245">
        <v>1</v>
      </c>
      <c r="F5245">
        <v>6085981328</v>
      </c>
      <c r="G5245">
        <v>1401000</v>
      </c>
      <c r="H5245" t="s">
        <v>40297</v>
      </c>
      <c r="I5245">
        <v>27912</v>
      </c>
      <c r="J5245">
        <v>8</v>
      </c>
      <c r="K5245">
        <v>10</v>
      </c>
    </row>
    <row r="5246" spans="1:11">
      <c r="A5246">
        <v>90</v>
      </c>
      <c r="B5246" t="b">
        <v>0</v>
      </c>
      <c r="C5246" t="s">
        <v>40299</v>
      </c>
      <c r="D5246">
        <v>1037022454355</v>
      </c>
      <c r="E5246">
        <v>1</v>
      </c>
      <c r="F5246">
        <v>6100615186</v>
      </c>
      <c r="G5246">
        <v>1345000</v>
      </c>
      <c r="H5246" t="s">
        <v>40297</v>
      </c>
      <c r="I5246">
        <v>27912</v>
      </c>
      <c r="J5246">
        <v>2</v>
      </c>
      <c r="K5246">
        <v>2</v>
      </c>
    </row>
    <row r="5247" spans="1:11">
      <c r="A5247">
        <v>90</v>
      </c>
      <c r="B5247" t="b">
        <v>0</v>
      </c>
      <c r="C5247" t="s">
        <v>41896</v>
      </c>
      <c r="D5247">
        <v>1037022454355</v>
      </c>
      <c r="E5247">
        <v>1</v>
      </c>
      <c r="F5247">
        <v>6105572269</v>
      </c>
      <c r="G5247">
        <v>1050000</v>
      </c>
      <c r="H5247" t="s">
        <v>40297</v>
      </c>
      <c r="I5247">
        <v>27912</v>
      </c>
      <c r="J5247">
        <v>6</v>
      </c>
      <c r="K5247">
        <v>10</v>
      </c>
    </row>
    <row r="5248" spans="1:11">
      <c r="A5248">
        <v>90</v>
      </c>
      <c r="B5248" t="b">
        <v>0</v>
      </c>
      <c r="C5248" t="s">
        <v>41287</v>
      </c>
      <c r="D5248">
        <v>1037022454355</v>
      </c>
      <c r="E5248">
        <v>1</v>
      </c>
      <c r="F5248">
        <v>6119954038</v>
      </c>
      <c r="G5248">
        <v>1033000</v>
      </c>
      <c r="H5248" t="s">
        <v>40297</v>
      </c>
      <c r="I5248">
        <v>27912</v>
      </c>
      <c r="J5248">
        <v>2</v>
      </c>
      <c r="K5248">
        <v>2</v>
      </c>
    </row>
    <row r="5249" spans="1:11">
      <c r="A5249">
        <v>90</v>
      </c>
      <c r="B5249" t="b">
        <v>0</v>
      </c>
      <c r="C5249" t="s">
        <v>41321</v>
      </c>
      <c r="D5249">
        <v>1037022454355</v>
      </c>
      <c r="E5249">
        <v>1</v>
      </c>
      <c r="F5249">
        <v>6081877762</v>
      </c>
      <c r="G5249">
        <v>2000000</v>
      </c>
      <c r="H5249" t="s">
        <v>40297</v>
      </c>
      <c r="I5249">
        <v>27914</v>
      </c>
      <c r="J5249">
        <v>73</v>
      </c>
      <c r="K5249">
        <v>81</v>
      </c>
    </row>
    <row r="5250" spans="1:11">
      <c r="A5250">
        <v>90</v>
      </c>
      <c r="B5250" t="b">
        <v>0</v>
      </c>
      <c r="C5250" t="s">
        <v>43204</v>
      </c>
      <c r="D5250">
        <v>1037022454355</v>
      </c>
      <c r="E5250">
        <v>1</v>
      </c>
      <c r="F5250">
        <v>6119933044</v>
      </c>
      <c r="G5250">
        <v>1998000</v>
      </c>
      <c r="H5250" t="s">
        <v>40297</v>
      </c>
      <c r="I5250">
        <v>27914</v>
      </c>
      <c r="J5250">
        <v>1</v>
      </c>
      <c r="K5250">
        <v>3</v>
      </c>
    </row>
    <row r="5251" spans="1:11">
      <c r="A5251">
        <v>90</v>
      </c>
      <c r="B5251" t="b">
        <v>0</v>
      </c>
      <c r="C5251" t="s">
        <v>40579</v>
      </c>
      <c r="D5251">
        <v>1037022454355</v>
      </c>
      <c r="E5251">
        <v>1</v>
      </c>
      <c r="F5251">
        <v>6122783024</v>
      </c>
      <c r="G5251">
        <v>1979000</v>
      </c>
      <c r="H5251" t="s">
        <v>40297</v>
      </c>
      <c r="I5251">
        <v>27914</v>
      </c>
      <c r="J5251">
        <v>1</v>
      </c>
      <c r="K5251">
        <v>1</v>
      </c>
    </row>
    <row r="5252" spans="1:11">
      <c r="A5252">
        <v>30</v>
      </c>
      <c r="B5252" t="b">
        <v>0</v>
      </c>
      <c r="C5252" t="s">
        <v>45881</v>
      </c>
      <c r="D5252">
        <v>1037022454355</v>
      </c>
      <c r="E5252">
        <v>1</v>
      </c>
      <c r="F5252">
        <v>6125819115</v>
      </c>
      <c r="G5252">
        <v>1800000</v>
      </c>
      <c r="H5252" t="s">
        <v>40297</v>
      </c>
      <c r="I5252">
        <v>27914</v>
      </c>
      <c r="J5252">
        <v>6</v>
      </c>
      <c r="K5252">
        <v>6</v>
      </c>
    </row>
    <row r="5253" spans="1:11">
      <c r="A5253">
        <v>90</v>
      </c>
      <c r="B5253" t="b">
        <v>0</v>
      </c>
      <c r="C5253" t="s">
        <v>46029</v>
      </c>
      <c r="D5253">
        <v>1037022454355</v>
      </c>
      <c r="E5253">
        <v>1</v>
      </c>
      <c r="F5253">
        <v>6112357538</v>
      </c>
      <c r="G5253">
        <v>1796000</v>
      </c>
      <c r="H5253" t="s">
        <v>40297</v>
      </c>
      <c r="I5253">
        <v>27914</v>
      </c>
      <c r="J5253">
        <v>11</v>
      </c>
      <c r="K5253">
        <v>20</v>
      </c>
    </row>
    <row r="5254" spans="1:11">
      <c r="A5254">
        <v>90</v>
      </c>
      <c r="B5254" t="b">
        <v>0</v>
      </c>
      <c r="C5254" t="s">
        <v>47137</v>
      </c>
      <c r="D5254">
        <v>1037022454355</v>
      </c>
      <c r="E5254">
        <v>1</v>
      </c>
      <c r="F5254">
        <v>6126072967</v>
      </c>
      <c r="G5254">
        <v>1695000</v>
      </c>
      <c r="H5254" t="s">
        <v>40297</v>
      </c>
      <c r="I5254">
        <v>27914</v>
      </c>
      <c r="J5254">
        <v>1</v>
      </c>
      <c r="K5254">
        <v>2</v>
      </c>
    </row>
    <row r="5255" spans="1:11">
      <c r="A5255">
        <v>90</v>
      </c>
      <c r="B5255" t="b">
        <v>0</v>
      </c>
      <c r="C5255" t="s">
        <v>42280</v>
      </c>
      <c r="D5255">
        <v>1037022454355</v>
      </c>
      <c r="E5255">
        <v>1</v>
      </c>
      <c r="F5255">
        <v>6100462912</v>
      </c>
      <c r="G5255">
        <v>1693000</v>
      </c>
      <c r="H5255" t="s">
        <v>40297</v>
      </c>
      <c r="I5255">
        <v>27916</v>
      </c>
      <c r="J5255">
        <v>9</v>
      </c>
      <c r="K5255">
        <v>20</v>
      </c>
    </row>
    <row r="5256" spans="1:11">
      <c r="A5256">
        <v>90</v>
      </c>
      <c r="B5256" t="b">
        <v>0</v>
      </c>
      <c r="C5256" t="s">
        <v>42062</v>
      </c>
      <c r="D5256">
        <v>1037022454355</v>
      </c>
      <c r="E5256">
        <v>1</v>
      </c>
      <c r="F5256">
        <v>6105573314</v>
      </c>
      <c r="G5256">
        <v>1250000</v>
      </c>
      <c r="H5256" t="s">
        <v>40297</v>
      </c>
      <c r="I5256">
        <v>27916</v>
      </c>
      <c r="J5256">
        <v>18</v>
      </c>
      <c r="K5256">
        <v>20</v>
      </c>
    </row>
    <row r="5257" spans="1:11">
      <c r="A5257">
        <v>90</v>
      </c>
      <c r="B5257" t="b">
        <v>0</v>
      </c>
      <c r="C5257" t="s">
        <v>45813</v>
      </c>
      <c r="D5257">
        <v>1037022454355</v>
      </c>
      <c r="E5257">
        <v>1</v>
      </c>
      <c r="F5257">
        <v>6129060071</v>
      </c>
      <c r="G5257">
        <v>1240000</v>
      </c>
      <c r="H5257" t="s">
        <v>40297</v>
      </c>
      <c r="I5257">
        <v>27916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46735</v>
      </c>
      <c r="D5258">
        <v>1037022454355</v>
      </c>
      <c r="E5258">
        <v>1</v>
      </c>
      <c r="F5258">
        <v>6131782363</v>
      </c>
      <c r="G5258">
        <v>1000000</v>
      </c>
      <c r="H5258" t="s">
        <v>40297</v>
      </c>
      <c r="I5258">
        <v>27916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44311</v>
      </c>
      <c r="D5259">
        <v>1037022454355</v>
      </c>
      <c r="E5259">
        <v>1</v>
      </c>
      <c r="F5259">
        <v>6121283095</v>
      </c>
      <c r="G5259">
        <v>1640000</v>
      </c>
      <c r="H5259" t="s">
        <v>40297</v>
      </c>
      <c r="I5259">
        <v>27918</v>
      </c>
      <c r="J5259">
        <v>8</v>
      </c>
      <c r="K5259">
        <v>8</v>
      </c>
    </row>
    <row r="5260" spans="1:11">
      <c r="A5260">
        <v>90</v>
      </c>
      <c r="B5260" t="b">
        <v>0</v>
      </c>
      <c r="C5260" t="s">
        <v>46733</v>
      </c>
      <c r="D5260">
        <v>1037022454355</v>
      </c>
      <c r="E5260">
        <v>1</v>
      </c>
      <c r="F5260">
        <v>6131782247</v>
      </c>
      <c r="G5260">
        <v>1600000</v>
      </c>
      <c r="H5260" t="s">
        <v>40297</v>
      </c>
      <c r="I5260">
        <v>27918</v>
      </c>
      <c r="J5260">
        <v>7</v>
      </c>
      <c r="K5260">
        <v>7</v>
      </c>
    </row>
    <row r="5261" spans="1:11">
      <c r="A5261">
        <v>90</v>
      </c>
      <c r="B5261" t="b">
        <v>0</v>
      </c>
      <c r="C5261" t="s">
        <v>41945</v>
      </c>
      <c r="D5261">
        <v>1037022454355</v>
      </c>
      <c r="E5261">
        <v>1</v>
      </c>
      <c r="F5261">
        <v>6067430682</v>
      </c>
      <c r="G5261">
        <v>1300000</v>
      </c>
      <c r="H5261" t="s">
        <v>40297</v>
      </c>
      <c r="I5261">
        <v>27918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42253</v>
      </c>
      <c r="D5262">
        <v>1037022454355</v>
      </c>
      <c r="E5262">
        <v>1</v>
      </c>
      <c r="F5262">
        <v>6100462752</v>
      </c>
      <c r="G5262">
        <v>1693000</v>
      </c>
      <c r="H5262" t="s">
        <v>40297</v>
      </c>
      <c r="I5262">
        <v>27920</v>
      </c>
      <c r="J5262">
        <v>22</v>
      </c>
      <c r="K5262">
        <v>22</v>
      </c>
    </row>
    <row r="5263" spans="1:11">
      <c r="A5263">
        <v>90</v>
      </c>
      <c r="B5263" t="b">
        <v>0</v>
      </c>
      <c r="C5263" t="s">
        <v>42404</v>
      </c>
      <c r="D5263">
        <v>1037022454355</v>
      </c>
      <c r="E5263">
        <v>1</v>
      </c>
      <c r="F5263">
        <v>6105673818</v>
      </c>
      <c r="G5263">
        <v>1600000</v>
      </c>
      <c r="H5263" t="s">
        <v>40297</v>
      </c>
      <c r="I5263">
        <v>27920</v>
      </c>
      <c r="J5263">
        <v>4</v>
      </c>
      <c r="K5263">
        <v>4</v>
      </c>
    </row>
    <row r="5264" spans="1:11">
      <c r="A5264">
        <v>90</v>
      </c>
      <c r="B5264" t="b">
        <v>0</v>
      </c>
      <c r="C5264" t="s">
        <v>42641</v>
      </c>
      <c r="D5264">
        <v>1037022454355</v>
      </c>
      <c r="E5264">
        <v>1</v>
      </c>
      <c r="F5264">
        <v>6107674281</v>
      </c>
      <c r="G5264">
        <v>1573000</v>
      </c>
      <c r="H5264" t="s">
        <v>40297</v>
      </c>
      <c r="I5264">
        <v>27920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45896</v>
      </c>
      <c r="D5265">
        <v>1037022454355</v>
      </c>
      <c r="E5265">
        <v>1</v>
      </c>
      <c r="F5265">
        <v>6099932849</v>
      </c>
      <c r="G5265">
        <v>1490000</v>
      </c>
      <c r="H5265" t="s">
        <v>40297</v>
      </c>
      <c r="I5265">
        <v>27920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46459</v>
      </c>
      <c r="D5266">
        <v>1037022454355</v>
      </c>
      <c r="E5266">
        <v>1</v>
      </c>
      <c r="F5266">
        <v>6128170361</v>
      </c>
      <c r="G5266">
        <v>1400000</v>
      </c>
      <c r="H5266" t="s">
        <v>40297</v>
      </c>
      <c r="I5266">
        <v>27920</v>
      </c>
      <c r="J5266">
        <v>3</v>
      </c>
      <c r="K5266">
        <v>3</v>
      </c>
    </row>
    <row r="5267" spans="1:11">
      <c r="A5267">
        <v>90</v>
      </c>
      <c r="B5267" t="b">
        <v>0</v>
      </c>
      <c r="C5267" t="s">
        <v>47053</v>
      </c>
      <c r="D5267">
        <v>1037022454355</v>
      </c>
      <c r="E5267">
        <v>1</v>
      </c>
      <c r="F5267">
        <v>6089617660</v>
      </c>
      <c r="G5267">
        <v>1286000</v>
      </c>
      <c r="H5267" t="s">
        <v>40297</v>
      </c>
      <c r="I5267">
        <v>27920</v>
      </c>
      <c r="J5267">
        <v>3</v>
      </c>
      <c r="K5267">
        <v>3</v>
      </c>
    </row>
    <row r="5268" spans="1:11">
      <c r="A5268">
        <v>90</v>
      </c>
      <c r="B5268" t="b">
        <v>0</v>
      </c>
      <c r="C5268" t="s">
        <v>47688</v>
      </c>
      <c r="D5268">
        <v>1037022454355</v>
      </c>
      <c r="E5268">
        <v>1</v>
      </c>
      <c r="F5268">
        <v>6131782458</v>
      </c>
      <c r="G5268">
        <v>1200000</v>
      </c>
      <c r="H5268" t="s">
        <v>40297</v>
      </c>
      <c r="I5268">
        <v>27920</v>
      </c>
      <c r="J5268">
        <v>6</v>
      </c>
      <c r="K5268">
        <v>6</v>
      </c>
    </row>
    <row r="5269" spans="1:11">
      <c r="A5269">
        <v>90</v>
      </c>
      <c r="B5269" t="b">
        <v>0</v>
      </c>
      <c r="C5269" t="s">
        <v>43092</v>
      </c>
      <c r="D5269">
        <v>1037022454355</v>
      </c>
      <c r="E5269">
        <v>1</v>
      </c>
      <c r="F5269">
        <v>6109413859</v>
      </c>
      <c r="G5269">
        <v>1490000</v>
      </c>
      <c r="H5269" t="s">
        <v>40297</v>
      </c>
      <c r="I5269">
        <v>27924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45817</v>
      </c>
      <c r="D5270">
        <v>1037022454355</v>
      </c>
      <c r="E5270">
        <v>1</v>
      </c>
      <c r="F5270">
        <v>6129060335</v>
      </c>
      <c r="G5270">
        <v>1190000</v>
      </c>
      <c r="H5270" t="s">
        <v>40297</v>
      </c>
      <c r="I5270">
        <v>27924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46627</v>
      </c>
      <c r="D5271">
        <v>1037022454355</v>
      </c>
      <c r="E5271">
        <v>1</v>
      </c>
      <c r="F5271">
        <v>6121425272</v>
      </c>
      <c r="G5271">
        <v>1186000</v>
      </c>
      <c r="H5271" t="s">
        <v>40297</v>
      </c>
      <c r="I5271">
        <v>27924</v>
      </c>
      <c r="J5271">
        <v>4</v>
      </c>
      <c r="K5271">
        <v>4</v>
      </c>
    </row>
    <row r="5272" spans="1:11">
      <c r="A5272">
        <v>90</v>
      </c>
      <c r="B5272" t="b">
        <v>0</v>
      </c>
      <c r="C5272" t="s">
        <v>46613</v>
      </c>
      <c r="D5272">
        <v>1037022454355</v>
      </c>
      <c r="E5272">
        <v>1</v>
      </c>
      <c r="F5272">
        <v>6130766431</v>
      </c>
      <c r="G5272">
        <v>1185000</v>
      </c>
      <c r="H5272" t="s">
        <v>40297</v>
      </c>
      <c r="I5272">
        <v>27924</v>
      </c>
      <c r="J5272">
        <v>3</v>
      </c>
      <c r="K5272">
        <v>3</v>
      </c>
    </row>
    <row r="5273" spans="1:11">
      <c r="A5273">
        <v>90</v>
      </c>
      <c r="B5273" t="b">
        <v>0</v>
      </c>
      <c r="C5273" t="s">
        <v>47093</v>
      </c>
      <c r="D5273">
        <v>1037022454355</v>
      </c>
      <c r="E5273">
        <v>1</v>
      </c>
      <c r="F5273">
        <v>6128973064</v>
      </c>
      <c r="G5273">
        <v>1184000</v>
      </c>
      <c r="H5273" t="s">
        <v>40297</v>
      </c>
      <c r="I5273">
        <v>27924</v>
      </c>
      <c r="J5273">
        <v>14</v>
      </c>
      <c r="K5273">
        <v>14</v>
      </c>
    </row>
    <row r="5274" spans="1:11">
      <c r="A5274">
        <v>90</v>
      </c>
      <c r="B5274" t="b">
        <v>0</v>
      </c>
      <c r="C5274" t="s">
        <v>45611</v>
      </c>
      <c r="D5274">
        <v>1037022454355</v>
      </c>
      <c r="E5274">
        <v>1</v>
      </c>
      <c r="F5274">
        <v>6068403300</v>
      </c>
      <c r="G5274">
        <v>60010000</v>
      </c>
      <c r="H5274" t="s">
        <v>40297</v>
      </c>
      <c r="I5274">
        <v>27951</v>
      </c>
      <c r="J5274">
        <v>2</v>
      </c>
      <c r="K5274">
        <v>2</v>
      </c>
    </row>
    <row r="5275" spans="1:11">
      <c r="A5275">
        <v>90</v>
      </c>
      <c r="B5275" t="b">
        <v>0</v>
      </c>
      <c r="C5275" t="s">
        <v>42273</v>
      </c>
      <c r="D5275">
        <v>1037022454355</v>
      </c>
      <c r="E5275">
        <v>1</v>
      </c>
      <c r="F5275">
        <v>6071659795</v>
      </c>
      <c r="G5275">
        <v>59800000</v>
      </c>
      <c r="H5275" t="s">
        <v>40297</v>
      </c>
      <c r="I5275">
        <v>27951</v>
      </c>
      <c r="J5275">
        <v>1</v>
      </c>
      <c r="K5275">
        <v>1</v>
      </c>
    </row>
    <row r="5276" spans="1:11">
      <c r="A5276">
        <v>90</v>
      </c>
      <c r="B5276" t="b">
        <v>0</v>
      </c>
      <c r="C5276" t="s">
        <v>42863</v>
      </c>
      <c r="D5276">
        <v>1037022454355</v>
      </c>
      <c r="E5276">
        <v>1</v>
      </c>
      <c r="F5276">
        <v>6070484010</v>
      </c>
      <c r="G5276">
        <v>58000000</v>
      </c>
      <c r="H5276" t="s">
        <v>40297</v>
      </c>
      <c r="I5276">
        <v>27951</v>
      </c>
      <c r="J5276">
        <v>1</v>
      </c>
      <c r="K5276">
        <v>1</v>
      </c>
    </row>
    <row r="5277" spans="1:11">
      <c r="A5277">
        <v>90</v>
      </c>
      <c r="B5277" t="b">
        <v>0</v>
      </c>
      <c r="C5277" t="s">
        <v>43559</v>
      </c>
      <c r="D5277">
        <v>1037022454355</v>
      </c>
      <c r="E5277">
        <v>1</v>
      </c>
      <c r="F5277">
        <v>6092475440</v>
      </c>
      <c r="G5277">
        <v>57500000</v>
      </c>
      <c r="H5277" t="s">
        <v>40297</v>
      </c>
      <c r="I5277">
        <v>27951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43411</v>
      </c>
      <c r="D5278">
        <v>1037022454355</v>
      </c>
      <c r="E5278">
        <v>1</v>
      </c>
      <c r="F5278">
        <v>6087788836</v>
      </c>
      <c r="G5278">
        <v>57380000</v>
      </c>
      <c r="H5278" t="s">
        <v>40297</v>
      </c>
      <c r="I5278">
        <v>27951</v>
      </c>
      <c r="J5278">
        <v>1</v>
      </c>
      <c r="K5278">
        <v>1</v>
      </c>
    </row>
    <row r="5279" spans="1:11">
      <c r="A5279">
        <v>30</v>
      </c>
      <c r="B5279" t="b">
        <v>0</v>
      </c>
      <c r="C5279" t="s">
        <v>46980</v>
      </c>
      <c r="D5279">
        <v>1037022454355</v>
      </c>
      <c r="E5279">
        <v>1</v>
      </c>
      <c r="F5279">
        <v>6131591889</v>
      </c>
      <c r="G5279">
        <v>39000000</v>
      </c>
      <c r="H5279" t="s">
        <v>40297</v>
      </c>
      <c r="I5279">
        <v>27951</v>
      </c>
      <c r="J5279">
        <v>1</v>
      </c>
      <c r="K5279">
        <v>1</v>
      </c>
    </row>
    <row r="5280" spans="1:11">
      <c r="A5280">
        <v>90</v>
      </c>
      <c r="B5280" t="b">
        <v>0</v>
      </c>
      <c r="C5280" t="s">
        <v>41375</v>
      </c>
      <c r="D5280">
        <v>1037022454355</v>
      </c>
      <c r="E5280">
        <v>1</v>
      </c>
      <c r="F5280">
        <v>6125328453</v>
      </c>
      <c r="G5280">
        <v>2500000</v>
      </c>
      <c r="H5280" t="s">
        <v>40297</v>
      </c>
      <c r="I5280">
        <v>28197</v>
      </c>
      <c r="J5280">
        <v>10</v>
      </c>
      <c r="K5280">
        <v>10</v>
      </c>
    </row>
    <row r="5281" spans="1:11">
      <c r="A5281">
        <v>90</v>
      </c>
      <c r="B5281" t="b">
        <v>0</v>
      </c>
      <c r="C5281" t="s">
        <v>44502</v>
      </c>
      <c r="D5281">
        <v>1037022454355</v>
      </c>
      <c r="E5281">
        <v>1</v>
      </c>
      <c r="F5281">
        <v>6117089868</v>
      </c>
      <c r="G5281">
        <v>2500000</v>
      </c>
      <c r="H5281" t="s">
        <v>40297</v>
      </c>
      <c r="I5281">
        <v>28209</v>
      </c>
      <c r="J5281">
        <v>3</v>
      </c>
      <c r="K5281">
        <v>3</v>
      </c>
    </row>
    <row r="5282" spans="1:11">
      <c r="A5282">
        <v>90</v>
      </c>
      <c r="B5282" t="b">
        <v>0</v>
      </c>
      <c r="C5282" t="s">
        <v>43297</v>
      </c>
      <c r="D5282">
        <v>1037022454355</v>
      </c>
      <c r="E5282">
        <v>1</v>
      </c>
      <c r="F5282">
        <v>6122365208</v>
      </c>
      <c r="G5282">
        <v>2499000</v>
      </c>
      <c r="H5282" t="s">
        <v>40297</v>
      </c>
      <c r="I5282">
        <v>28209</v>
      </c>
      <c r="J5282">
        <v>20</v>
      </c>
      <c r="K5282">
        <v>20</v>
      </c>
    </row>
    <row r="5283" spans="1:11">
      <c r="A5283">
        <v>90</v>
      </c>
      <c r="B5283" t="b">
        <v>0</v>
      </c>
      <c r="C5283" t="s">
        <v>41113</v>
      </c>
      <c r="D5283">
        <v>1037022454355</v>
      </c>
      <c r="E5283">
        <v>1</v>
      </c>
      <c r="F5283">
        <v>6097277653</v>
      </c>
      <c r="G5283">
        <v>1389000</v>
      </c>
      <c r="H5283" t="s">
        <v>40297</v>
      </c>
      <c r="I5283">
        <v>28211</v>
      </c>
      <c r="J5283">
        <v>15</v>
      </c>
      <c r="K5283">
        <v>15</v>
      </c>
    </row>
    <row r="5284" spans="1:11">
      <c r="A5284">
        <v>90</v>
      </c>
      <c r="B5284" t="b">
        <v>0</v>
      </c>
      <c r="C5284" t="s">
        <v>41150</v>
      </c>
      <c r="D5284">
        <v>1037022454355</v>
      </c>
      <c r="E5284">
        <v>1</v>
      </c>
      <c r="F5284">
        <v>6098621364</v>
      </c>
      <c r="G5284">
        <v>1388000</v>
      </c>
      <c r="H5284" t="s">
        <v>40297</v>
      </c>
      <c r="I5284">
        <v>28211</v>
      </c>
      <c r="J5284">
        <v>5</v>
      </c>
      <c r="K5284">
        <v>30</v>
      </c>
    </row>
    <row r="5285" spans="1:11">
      <c r="A5285">
        <v>90</v>
      </c>
      <c r="B5285" t="b">
        <v>0</v>
      </c>
      <c r="C5285" t="s">
        <v>43626</v>
      </c>
      <c r="D5285">
        <v>1037022454355</v>
      </c>
      <c r="E5285">
        <v>1</v>
      </c>
      <c r="F5285">
        <v>6069865941</v>
      </c>
      <c r="G5285">
        <v>2000000</v>
      </c>
      <c r="H5285" t="s">
        <v>40297</v>
      </c>
      <c r="I5285">
        <v>28213</v>
      </c>
      <c r="J5285">
        <v>460</v>
      </c>
      <c r="K5285">
        <v>485</v>
      </c>
    </row>
    <row r="5286" spans="1:11">
      <c r="A5286">
        <v>90</v>
      </c>
      <c r="B5286" t="b">
        <v>0</v>
      </c>
      <c r="C5286" t="s">
        <v>44854</v>
      </c>
      <c r="D5286">
        <v>1037022454355</v>
      </c>
      <c r="E5286">
        <v>1</v>
      </c>
      <c r="F5286">
        <v>6075075991</v>
      </c>
      <c r="G5286">
        <v>1892000</v>
      </c>
      <c r="H5286" t="s">
        <v>40297</v>
      </c>
      <c r="I5286">
        <v>28213</v>
      </c>
      <c r="J5286">
        <v>16</v>
      </c>
      <c r="K5286">
        <v>25</v>
      </c>
    </row>
    <row r="5287" spans="1:11">
      <c r="A5287">
        <v>90</v>
      </c>
      <c r="B5287" t="b">
        <v>0</v>
      </c>
      <c r="C5287" t="s">
        <v>40672</v>
      </c>
      <c r="D5287">
        <v>1037022454355</v>
      </c>
      <c r="E5287">
        <v>1</v>
      </c>
      <c r="F5287">
        <v>6108711217</v>
      </c>
      <c r="G5287">
        <v>1700000</v>
      </c>
      <c r="H5287" t="s">
        <v>40297</v>
      </c>
      <c r="I5287">
        <v>28213</v>
      </c>
      <c r="J5287">
        <v>85</v>
      </c>
      <c r="K5287">
        <v>85</v>
      </c>
    </row>
    <row r="5288" spans="1:11">
      <c r="A5288">
        <v>90</v>
      </c>
      <c r="B5288" t="b">
        <v>0</v>
      </c>
      <c r="C5288" t="s">
        <v>42824</v>
      </c>
      <c r="D5288">
        <v>1037022454355</v>
      </c>
      <c r="E5288">
        <v>1</v>
      </c>
      <c r="F5288">
        <v>6110296878</v>
      </c>
      <c r="G5288">
        <v>1694000</v>
      </c>
      <c r="H5288" t="s">
        <v>40297</v>
      </c>
      <c r="I5288">
        <v>28213</v>
      </c>
      <c r="J5288">
        <v>6</v>
      </c>
      <c r="K5288">
        <v>6</v>
      </c>
    </row>
    <row r="5289" spans="1:11">
      <c r="A5289">
        <v>30</v>
      </c>
      <c r="B5289" t="b">
        <v>0</v>
      </c>
      <c r="C5289" t="s">
        <v>43673</v>
      </c>
      <c r="D5289">
        <v>1037022454355</v>
      </c>
      <c r="E5289">
        <v>1</v>
      </c>
      <c r="F5289">
        <v>6111579859</v>
      </c>
      <c r="G5289">
        <v>1690000</v>
      </c>
      <c r="H5289" t="s">
        <v>40297</v>
      </c>
      <c r="I5289">
        <v>28213</v>
      </c>
      <c r="J5289">
        <v>5</v>
      </c>
      <c r="K5289">
        <v>5</v>
      </c>
    </row>
    <row r="5290" spans="1:11">
      <c r="A5290">
        <v>90</v>
      </c>
      <c r="B5290" t="b">
        <v>0</v>
      </c>
      <c r="C5290" t="s">
        <v>41132</v>
      </c>
      <c r="D5290">
        <v>1037022454355</v>
      </c>
      <c r="E5290">
        <v>1</v>
      </c>
      <c r="F5290">
        <v>6111757111</v>
      </c>
      <c r="G5290">
        <v>1680000</v>
      </c>
      <c r="H5290" t="s">
        <v>40297</v>
      </c>
      <c r="I5290">
        <v>28213</v>
      </c>
      <c r="J5290">
        <v>8</v>
      </c>
      <c r="K5290">
        <v>18</v>
      </c>
    </row>
    <row r="5291" spans="1:11">
      <c r="A5291">
        <v>90</v>
      </c>
      <c r="B5291" t="b">
        <v>0</v>
      </c>
      <c r="C5291" t="s">
        <v>41680</v>
      </c>
      <c r="D5291">
        <v>1037022454355</v>
      </c>
      <c r="E5291">
        <v>1</v>
      </c>
      <c r="F5291">
        <v>6119923477</v>
      </c>
      <c r="G5291">
        <v>1679000</v>
      </c>
      <c r="H5291" t="s">
        <v>40297</v>
      </c>
      <c r="I5291">
        <v>28213</v>
      </c>
      <c r="J5291">
        <v>5</v>
      </c>
      <c r="K5291">
        <v>10</v>
      </c>
    </row>
    <row r="5292" spans="1:11">
      <c r="A5292">
        <v>90</v>
      </c>
      <c r="B5292" t="b">
        <v>0</v>
      </c>
      <c r="C5292" t="s">
        <v>45294</v>
      </c>
      <c r="D5292">
        <v>1037022454355</v>
      </c>
      <c r="E5292">
        <v>1</v>
      </c>
      <c r="F5292">
        <v>6122531040</v>
      </c>
      <c r="G5292">
        <v>1677000</v>
      </c>
      <c r="H5292" t="s">
        <v>40297</v>
      </c>
      <c r="I5292">
        <v>28213</v>
      </c>
      <c r="J5292">
        <v>1</v>
      </c>
      <c r="K5292">
        <v>29</v>
      </c>
    </row>
    <row r="5293" spans="1:11">
      <c r="A5293">
        <v>90</v>
      </c>
      <c r="B5293" t="b">
        <v>0</v>
      </c>
      <c r="C5293" t="s">
        <v>44240</v>
      </c>
      <c r="D5293">
        <v>1037022454355</v>
      </c>
      <c r="E5293">
        <v>1</v>
      </c>
      <c r="F5293">
        <v>6092512340</v>
      </c>
      <c r="G5293">
        <v>1893000</v>
      </c>
      <c r="H5293" t="s">
        <v>40297</v>
      </c>
      <c r="I5293">
        <v>28215</v>
      </c>
      <c r="J5293">
        <v>24</v>
      </c>
      <c r="K5293">
        <v>35</v>
      </c>
    </row>
    <row r="5294" spans="1:11">
      <c r="A5294">
        <v>90</v>
      </c>
      <c r="B5294" t="b">
        <v>0</v>
      </c>
      <c r="C5294" t="s">
        <v>41802</v>
      </c>
      <c r="D5294">
        <v>1037022454355</v>
      </c>
      <c r="E5294">
        <v>1</v>
      </c>
      <c r="F5294">
        <v>6097281456</v>
      </c>
      <c r="G5294">
        <v>1891000</v>
      </c>
      <c r="H5294" t="s">
        <v>40297</v>
      </c>
      <c r="I5294">
        <v>28215</v>
      </c>
      <c r="J5294">
        <v>15</v>
      </c>
      <c r="K5294">
        <v>15</v>
      </c>
    </row>
    <row r="5295" spans="1:11">
      <c r="A5295">
        <v>90</v>
      </c>
      <c r="B5295" t="b">
        <v>0</v>
      </c>
      <c r="C5295" t="s">
        <v>44930</v>
      </c>
      <c r="D5295">
        <v>1037022454355</v>
      </c>
      <c r="E5295">
        <v>1</v>
      </c>
      <c r="F5295">
        <v>6101330964</v>
      </c>
      <c r="G5295">
        <v>1700000</v>
      </c>
      <c r="H5295" t="s">
        <v>40297</v>
      </c>
      <c r="I5295">
        <v>28215</v>
      </c>
      <c r="J5295">
        <v>10</v>
      </c>
      <c r="K5295">
        <v>10</v>
      </c>
    </row>
    <row r="5296" spans="1:11">
      <c r="A5296">
        <v>90</v>
      </c>
      <c r="B5296" t="b">
        <v>0</v>
      </c>
      <c r="C5296" t="s">
        <v>40990</v>
      </c>
      <c r="D5296">
        <v>1037022454355</v>
      </c>
      <c r="E5296">
        <v>1</v>
      </c>
      <c r="F5296">
        <v>6111756969</v>
      </c>
      <c r="G5296">
        <v>1497000</v>
      </c>
      <c r="H5296" t="s">
        <v>40297</v>
      </c>
      <c r="I5296">
        <v>28215</v>
      </c>
      <c r="J5296">
        <v>6</v>
      </c>
      <c r="K5296">
        <v>6</v>
      </c>
    </row>
    <row r="5297" spans="1:11">
      <c r="A5297">
        <v>90</v>
      </c>
      <c r="B5297" t="b">
        <v>0</v>
      </c>
      <c r="C5297" t="s">
        <v>41180</v>
      </c>
      <c r="D5297">
        <v>1037022454355</v>
      </c>
      <c r="E5297">
        <v>1</v>
      </c>
      <c r="F5297">
        <v>6098621493</v>
      </c>
      <c r="G5297">
        <v>1449000</v>
      </c>
      <c r="H5297" t="s">
        <v>40297</v>
      </c>
      <c r="I5297">
        <v>28215</v>
      </c>
      <c r="J5297">
        <v>14</v>
      </c>
      <c r="K5297">
        <v>15</v>
      </c>
    </row>
    <row r="5298" spans="1:11">
      <c r="A5298">
        <v>90</v>
      </c>
      <c r="B5298" t="b">
        <v>0</v>
      </c>
      <c r="C5298" t="s">
        <v>45744</v>
      </c>
      <c r="D5298">
        <v>1037022454355</v>
      </c>
      <c r="E5298">
        <v>1</v>
      </c>
      <c r="F5298">
        <v>6098616281</v>
      </c>
      <c r="G5298">
        <v>1449000</v>
      </c>
      <c r="H5298" t="s">
        <v>40297</v>
      </c>
      <c r="I5298">
        <v>28215</v>
      </c>
      <c r="J5298">
        <v>18</v>
      </c>
      <c r="K5298">
        <v>25</v>
      </c>
    </row>
    <row r="5299" spans="1:11">
      <c r="A5299">
        <v>90</v>
      </c>
      <c r="B5299" t="b">
        <v>0</v>
      </c>
      <c r="C5299" t="s">
        <v>41478</v>
      </c>
      <c r="D5299">
        <v>1037022454355</v>
      </c>
      <c r="E5299">
        <v>1</v>
      </c>
      <c r="F5299">
        <v>6113789040</v>
      </c>
      <c r="G5299">
        <v>1448000</v>
      </c>
      <c r="H5299" t="s">
        <v>40297</v>
      </c>
      <c r="I5299">
        <v>28215</v>
      </c>
      <c r="J5299">
        <v>15</v>
      </c>
      <c r="K5299">
        <v>25</v>
      </c>
    </row>
    <row r="5300" spans="1:11">
      <c r="A5300">
        <v>90</v>
      </c>
      <c r="B5300" t="b">
        <v>0</v>
      </c>
      <c r="C5300" t="s">
        <v>43266</v>
      </c>
      <c r="D5300">
        <v>1037022454355</v>
      </c>
      <c r="E5300">
        <v>1</v>
      </c>
      <c r="F5300">
        <v>6104211704</v>
      </c>
      <c r="G5300">
        <v>1400000</v>
      </c>
      <c r="H5300" t="s">
        <v>40297</v>
      </c>
      <c r="I5300">
        <v>28215</v>
      </c>
      <c r="J5300">
        <v>7</v>
      </c>
      <c r="K5300">
        <v>7</v>
      </c>
    </row>
    <row r="5301" spans="1:11">
      <c r="A5301">
        <v>90</v>
      </c>
      <c r="B5301" t="b">
        <v>0</v>
      </c>
      <c r="C5301" t="s">
        <v>43993</v>
      </c>
      <c r="D5301">
        <v>1037022454355</v>
      </c>
      <c r="E5301">
        <v>1</v>
      </c>
      <c r="F5301">
        <v>6077797968</v>
      </c>
      <c r="G5301">
        <v>1398000</v>
      </c>
      <c r="H5301" t="s">
        <v>40297</v>
      </c>
      <c r="I5301">
        <v>28215</v>
      </c>
      <c r="J5301">
        <v>1</v>
      </c>
      <c r="K5301">
        <v>3</v>
      </c>
    </row>
    <row r="5302" spans="1:11">
      <c r="A5302">
        <v>90</v>
      </c>
      <c r="B5302" t="b">
        <v>0</v>
      </c>
      <c r="C5302" t="s">
        <v>40806</v>
      </c>
      <c r="D5302">
        <v>1037022454355</v>
      </c>
      <c r="E5302">
        <v>1</v>
      </c>
      <c r="F5302">
        <v>6122652162</v>
      </c>
      <c r="G5302">
        <v>1397000</v>
      </c>
      <c r="H5302" t="s">
        <v>40297</v>
      </c>
      <c r="I5302">
        <v>28215</v>
      </c>
      <c r="J5302">
        <v>16</v>
      </c>
      <c r="K5302">
        <v>16</v>
      </c>
    </row>
    <row r="5303" spans="1:11">
      <c r="A5303">
        <v>90</v>
      </c>
      <c r="B5303" t="b">
        <v>0</v>
      </c>
      <c r="C5303" t="s">
        <v>46317</v>
      </c>
      <c r="D5303">
        <v>1037022454355</v>
      </c>
      <c r="E5303">
        <v>1</v>
      </c>
      <c r="F5303">
        <v>6126296303</v>
      </c>
      <c r="G5303">
        <v>1300000</v>
      </c>
      <c r="H5303" t="s">
        <v>40297</v>
      </c>
      <c r="I5303">
        <v>28215</v>
      </c>
      <c r="J5303">
        <v>5</v>
      </c>
      <c r="K5303">
        <v>5</v>
      </c>
    </row>
    <row r="5304" spans="1:11">
      <c r="A5304">
        <v>30</v>
      </c>
      <c r="B5304" t="b">
        <v>0</v>
      </c>
      <c r="C5304" t="s">
        <v>47596</v>
      </c>
      <c r="D5304">
        <v>1037022454355</v>
      </c>
      <c r="E5304">
        <v>1</v>
      </c>
      <c r="F5304">
        <v>6129347506</v>
      </c>
      <c r="G5304">
        <v>1200000</v>
      </c>
      <c r="H5304" t="s">
        <v>40297</v>
      </c>
      <c r="I5304">
        <v>28215</v>
      </c>
      <c r="J5304">
        <v>7</v>
      </c>
      <c r="K5304">
        <v>7</v>
      </c>
    </row>
    <row r="5305" spans="1:11">
      <c r="A5305">
        <v>90</v>
      </c>
      <c r="B5305" t="b">
        <v>0</v>
      </c>
      <c r="C5305" t="s">
        <v>47699</v>
      </c>
      <c r="D5305">
        <v>1037022454355</v>
      </c>
      <c r="E5305">
        <v>1</v>
      </c>
      <c r="F5305">
        <v>6102709277</v>
      </c>
      <c r="G5305">
        <v>1190000</v>
      </c>
      <c r="H5305" t="s">
        <v>40297</v>
      </c>
      <c r="I5305">
        <v>28215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47366</v>
      </c>
      <c r="D5306">
        <v>1037022454355</v>
      </c>
      <c r="E5306">
        <v>1</v>
      </c>
      <c r="F5306">
        <v>6122361468</v>
      </c>
      <c r="G5306">
        <v>1189000</v>
      </c>
      <c r="H5306" t="s">
        <v>40297</v>
      </c>
      <c r="I5306">
        <v>28215</v>
      </c>
      <c r="J5306">
        <v>8</v>
      </c>
      <c r="K5306">
        <v>20</v>
      </c>
    </row>
    <row r="5307" spans="1:11">
      <c r="A5307">
        <v>90</v>
      </c>
      <c r="B5307" t="b">
        <v>0</v>
      </c>
      <c r="C5307" t="s">
        <v>40437</v>
      </c>
      <c r="D5307">
        <v>1037022454355</v>
      </c>
      <c r="E5307">
        <v>1</v>
      </c>
      <c r="F5307">
        <v>6071649211</v>
      </c>
      <c r="G5307">
        <v>500000</v>
      </c>
      <c r="H5307" t="s">
        <v>40297</v>
      </c>
      <c r="I5307">
        <v>28262</v>
      </c>
      <c r="J5307">
        <v>12</v>
      </c>
      <c r="K5307">
        <v>12</v>
      </c>
    </row>
    <row r="5308" spans="1:11">
      <c r="A5308">
        <v>90</v>
      </c>
      <c r="B5308" t="b">
        <v>0</v>
      </c>
      <c r="C5308" t="s">
        <v>44782</v>
      </c>
      <c r="D5308">
        <v>1037022454355</v>
      </c>
      <c r="E5308">
        <v>1</v>
      </c>
      <c r="F5308">
        <v>6080882862</v>
      </c>
      <c r="G5308">
        <v>494500</v>
      </c>
      <c r="H5308" t="s">
        <v>40297</v>
      </c>
      <c r="I5308">
        <v>28262</v>
      </c>
      <c r="J5308">
        <v>17</v>
      </c>
      <c r="K5308">
        <v>22</v>
      </c>
    </row>
    <row r="5309" spans="1:11">
      <c r="A5309">
        <v>90</v>
      </c>
      <c r="B5309" t="b">
        <v>0</v>
      </c>
      <c r="C5309" t="s">
        <v>42063</v>
      </c>
      <c r="D5309">
        <v>1037022454355</v>
      </c>
      <c r="E5309">
        <v>1</v>
      </c>
      <c r="F5309">
        <v>6089746372</v>
      </c>
      <c r="G5309">
        <v>474000</v>
      </c>
      <c r="H5309" t="s">
        <v>40297</v>
      </c>
      <c r="I5309">
        <v>28262</v>
      </c>
      <c r="J5309">
        <v>240</v>
      </c>
      <c r="K5309">
        <v>240</v>
      </c>
    </row>
    <row r="5310" spans="1:11">
      <c r="A5310">
        <v>90</v>
      </c>
      <c r="B5310" t="b">
        <v>0</v>
      </c>
      <c r="C5310" t="s">
        <v>43742</v>
      </c>
      <c r="D5310">
        <v>1037022454355</v>
      </c>
      <c r="E5310">
        <v>1</v>
      </c>
      <c r="F5310">
        <v>6092705923</v>
      </c>
      <c r="G5310">
        <v>470000</v>
      </c>
      <c r="H5310" t="s">
        <v>40297</v>
      </c>
      <c r="I5310">
        <v>28262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44490</v>
      </c>
      <c r="D5311">
        <v>1037022454355</v>
      </c>
      <c r="E5311">
        <v>1</v>
      </c>
      <c r="F5311">
        <v>6109389309</v>
      </c>
      <c r="G5311">
        <v>390000</v>
      </c>
      <c r="H5311" t="s">
        <v>40297</v>
      </c>
      <c r="I5311">
        <v>28262</v>
      </c>
      <c r="J5311">
        <v>11</v>
      </c>
      <c r="K5311">
        <v>11</v>
      </c>
    </row>
    <row r="5312" spans="1:11">
      <c r="A5312">
        <v>90</v>
      </c>
      <c r="B5312" t="b">
        <v>0</v>
      </c>
      <c r="C5312" t="s">
        <v>44766</v>
      </c>
      <c r="D5312">
        <v>1037022454355</v>
      </c>
      <c r="E5312">
        <v>1</v>
      </c>
      <c r="F5312">
        <v>6110898228</v>
      </c>
      <c r="G5312">
        <v>390000</v>
      </c>
      <c r="H5312" t="s">
        <v>40297</v>
      </c>
      <c r="I5312">
        <v>28262</v>
      </c>
      <c r="J5312">
        <v>20</v>
      </c>
      <c r="K5312">
        <v>20</v>
      </c>
    </row>
    <row r="5313" spans="1:11">
      <c r="A5313">
        <v>90</v>
      </c>
      <c r="B5313" t="b">
        <v>0</v>
      </c>
      <c r="C5313" t="s">
        <v>40602</v>
      </c>
      <c r="D5313">
        <v>1037022454355</v>
      </c>
      <c r="E5313">
        <v>1</v>
      </c>
      <c r="F5313">
        <v>6114576329</v>
      </c>
      <c r="G5313">
        <v>385000</v>
      </c>
      <c r="H5313" t="s">
        <v>40297</v>
      </c>
      <c r="I5313">
        <v>28262</v>
      </c>
      <c r="J5313">
        <v>101</v>
      </c>
      <c r="K5313">
        <v>120</v>
      </c>
    </row>
    <row r="5314" spans="1:11">
      <c r="A5314">
        <v>30</v>
      </c>
      <c r="B5314" t="b">
        <v>0</v>
      </c>
      <c r="C5314" t="s">
        <v>42921</v>
      </c>
      <c r="D5314">
        <v>1037022454355</v>
      </c>
      <c r="E5314">
        <v>1</v>
      </c>
      <c r="F5314">
        <v>6124885701</v>
      </c>
      <c r="G5314">
        <v>350000</v>
      </c>
      <c r="H5314" t="s">
        <v>40297</v>
      </c>
      <c r="I5314">
        <v>28262</v>
      </c>
      <c r="J5314">
        <v>22</v>
      </c>
      <c r="K5314">
        <v>22</v>
      </c>
    </row>
    <row r="5315" spans="1:11">
      <c r="A5315">
        <v>90</v>
      </c>
      <c r="B5315" t="b">
        <v>0</v>
      </c>
      <c r="C5315" t="s">
        <v>45938</v>
      </c>
      <c r="D5315">
        <v>1037022454355</v>
      </c>
      <c r="E5315">
        <v>1</v>
      </c>
      <c r="F5315">
        <v>6122838547</v>
      </c>
      <c r="G5315">
        <v>349000</v>
      </c>
      <c r="H5315" t="s">
        <v>40297</v>
      </c>
      <c r="I5315">
        <v>28262</v>
      </c>
      <c r="J5315">
        <v>18</v>
      </c>
      <c r="K5315">
        <v>18</v>
      </c>
    </row>
    <row r="5316" spans="1:11">
      <c r="A5316">
        <v>90</v>
      </c>
      <c r="B5316" t="b">
        <v>0</v>
      </c>
      <c r="C5316" t="s">
        <v>45950</v>
      </c>
      <c r="D5316">
        <v>1037022454355</v>
      </c>
      <c r="E5316">
        <v>1</v>
      </c>
      <c r="F5316">
        <v>6122544662</v>
      </c>
      <c r="G5316">
        <v>349000</v>
      </c>
      <c r="H5316" t="s">
        <v>40297</v>
      </c>
      <c r="I5316">
        <v>28262</v>
      </c>
      <c r="J5316">
        <v>1</v>
      </c>
      <c r="K5316">
        <v>1</v>
      </c>
    </row>
    <row r="5317" spans="1:11">
      <c r="A5317">
        <v>90</v>
      </c>
      <c r="B5317" t="b">
        <v>0</v>
      </c>
      <c r="C5317" t="s">
        <v>46336</v>
      </c>
      <c r="D5317">
        <v>1037022454355</v>
      </c>
      <c r="E5317">
        <v>1</v>
      </c>
      <c r="F5317">
        <v>6122496220</v>
      </c>
      <c r="G5317">
        <v>349000</v>
      </c>
      <c r="H5317" t="s">
        <v>40297</v>
      </c>
      <c r="I5317">
        <v>28262</v>
      </c>
      <c r="J5317">
        <v>3</v>
      </c>
      <c r="K5317">
        <v>3</v>
      </c>
    </row>
    <row r="5318" spans="1:11">
      <c r="A5318">
        <v>90</v>
      </c>
      <c r="B5318" t="b">
        <v>0</v>
      </c>
      <c r="C5318" t="s">
        <v>42604</v>
      </c>
      <c r="D5318">
        <v>1037022454355</v>
      </c>
      <c r="E5318">
        <v>1</v>
      </c>
      <c r="F5318">
        <v>6080312767</v>
      </c>
      <c r="G5318">
        <v>22010000</v>
      </c>
      <c r="H5318" t="s">
        <v>40297</v>
      </c>
      <c r="I5318">
        <v>28264</v>
      </c>
      <c r="J5318">
        <v>14</v>
      </c>
      <c r="K5318">
        <v>15</v>
      </c>
    </row>
    <row r="5319" spans="1:11">
      <c r="A5319">
        <v>90</v>
      </c>
      <c r="B5319" t="b">
        <v>0</v>
      </c>
      <c r="C5319" t="s">
        <v>44871</v>
      </c>
      <c r="D5319">
        <v>1037022454355</v>
      </c>
      <c r="E5319">
        <v>1</v>
      </c>
      <c r="F5319">
        <v>6085339835</v>
      </c>
      <c r="G5319">
        <v>22000000</v>
      </c>
      <c r="H5319" t="s">
        <v>40297</v>
      </c>
      <c r="I5319">
        <v>28264</v>
      </c>
      <c r="J5319">
        <v>10</v>
      </c>
      <c r="K5319">
        <v>10</v>
      </c>
    </row>
    <row r="5320" spans="1:11">
      <c r="A5320">
        <v>90</v>
      </c>
      <c r="B5320" t="b">
        <v>0</v>
      </c>
      <c r="C5320" t="s">
        <v>43567</v>
      </c>
      <c r="D5320">
        <v>1037022454355</v>
      </c>
      <c r="E5320">
        <v>1</v>
      </c>
      <c r="F5320">
        <v>6118886501</v>
      </c>
      <c r="G5320">
        <v>21990000</v>
      </c>
      <c r="H5320" t="s">
        <v>40297</v>
      </c>
      <c r="I5320">
        <v>28264</v>
      </c>
      <c r="J5320">
        <v>20</v>
      </c>
      <c r="K5320">
        <v>20</v>
      </c>
    </row>
    <row r="5321" spans="1:11">
      <c r="A5321">
        <v>90</v>
      </c>
      <c r="B5321" t="b">
        <v>0</v>
      </c>
      <c r="C5321" t="s">
        <v>41414</v>
      </c>
      <c r="D5321">
        <v>1037022454355</v>
      </c>
      <c r="E5321">
        <v>1</v>
      </c>
      <c r="F5321">
        <v>6102425642</v>
      </c>
      <c r="G5321">
        <v>19200000</v>
      </c>
      <c r="H5321" t="s">
        <v>40297</v>
      </c>
      <c r="I5321">
        <v>28264</v>
      </c>
      <c r="J5321">
        <v>1</v>
      </c>
      <c r="K5321">
        <v>20</v>
      </c>
    </row>
    <row r="5322" spans="1:11">
      <c r="A5322">
        <v>90</v>
      </c>
      <c r="B5322" t="b">
        <v>0</v>
      </c>
      <c r="C5322" t="s">
        <v>46743</v>
      </c>
      <c r="D5322">
        <v>1037022454355</v>
      </c>
      <c r="E5322">
        <v>1</v>
      </c>
      <c r="F5322">
        <v>6129619860</v>
      </c>
      <c r="G5322">
        <v>19100000</v>
      </c>
      <c r="H5322" t="s">
        <v>40297</v>
      </c>
      <c r="I5322">
        <v>28264</v>
      </c>
      <c r="J5322">
        <v>3</v>
      </c>
      <c r="K5322">
        <v>3</v>
      </c>
    </row>
    <row r="5323" spans="1:11">
      <c r="A5323">
        <v>90</v>
      </c>
      <c r="B5323" t="b">
        <v>0</v>
      </c>
      <c r="C5323" t="s">
        <v>46623</v>
      </c>
      <c r="D5323">
        <v>1037022454355</v>
      </c>
      <c r="E5323">
        <v>1</v>
      </c>
      <c r="F5323">
        <v>6129912109</v>
      </c>
      <c r="G5323">
        <v>16990000</v>
      </c>
      <c r="H5323" t="s">
        <v>40297</v>
      </c>
      <c r="I5323">
        <v>28264</v>
      </c>
      <c r="J5323">
        <v>3</v>
      </c>
      <c r="K5323">
        <v>3</v>
      </c>
    </row>
    <row r="5324" spans="1:11">
      <c r="A5324">
        <v>90</v>
      </c>
      <c r="B5324" t="b">
        <v>0</v>
      </c>
      <c r="C5324" t="s">
        <v>46650</v>
      </c>
      <c r="D5324">
        <v>1037022454355</v>
      </c>
      <c r="E5324">
        <v>1</v>
      </c>
      <c r="F5324">
        <v>6128962433</v>
      </c>
      <c r="G5324">
        <v>16980000</v>
      </c>
      <c r="H5324" t="s">
        <v>40297</v>
      </c>
      <c r="I5324">
        <v>28264</v>
      </c>
      <c r="J5324">
        <v>5</v>
      </c>
      <c r="K5324">
        <v>5</v>
      </c>
    </row>
    <row r="5325" spans="1:11">
      <c r="A5325">
        <v>90</v>
      </c>
      <c r="B5325" t="b">
        <v>0</v>
      </c>
      <c r="C5325" t="s">
        <v>44299</v>
      </c>
      <c r="D5325">
        <v>1037022454355</v>
      </c>
      <c r="E5325">
        <v>1</v>
      </c>
      <c r="F5325">
        <v>6074850784</v>
      </c>
      <c r="G5325">
        <v>1990000</v>
      </c>
      <c r="H5325" t="s">
        <v>40297</v>
      </c>
      <c r="I5325">
        <v>28266</v>
      </c>
      <c r="J5325">
        <v>2</v>
      </c>
      <c r="K5325">
        <v>2</v>
      </c>
    </row>
    <row r="5326" spans="1:11">
      <c r="A5326">
        <v>90</v>
      </c>
      <c r="B5326" t="b">
        <v>0</v>
      </c>
      <c r="C5326" t="s">
        <v>42302</v>
      </c>
      <c r="D5326">
        <v>1037022454355</v>
      </c>
      <c r="E5326">
        <v>1</v>
      </c>
      <c r="F5326">
        <v>6103969226</v>
      </c>
      <c r="G5326">
        <v>27000000</v>
      </c>
      <c r="H5326" t="s">
        <v>40297</v>
      </c>
      <c r="I5326">
        <v>28268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45828</v>
      </c>
      <c r="D5327">
        <v>1037022454355</v>
      </c>
      <c r="E5327">
        <v>1</v>
      </c>
      <c r="F5327">
        <v>6128962632</v>
      </c>
      <c r="G5327">
        <v>25000000</v>
      </c>
      <c r="H5327" t="s">
        <v>40297</v>
      </c>
      <c r="I5327">
        <v>28268</v>
      </c>
      <c r="J5327">
        <v>5</v>
      </c>
      <c r="K5327">
        <v>5</v>
      </c>
    </row>
    <row r="5328" spans="1:11">
      <c r="A5328">
        <v>90</v>
      </c>
      <c r="B5328" t="b">
        <v>0</v>
      </c>
      <c r="C5328" t="s">
        <v>42534</v>
      </c>
      <c r="D5328">
        <v>1037022454355</v>
      </c>
      <c r="E5328">
        <v>1</v>
      </c>
      <c r="F5328">
        <v>6117962779</v>
      </c>
      <c r="G5328">
        <v>1490000</v>
      </c>
      <c r="H5328" t="s">
        <v>40297</v>
      </c>
      <c r="I5328">
        <v>28270</v>
      </c>
      <c r="J5328">
        <v>6</v>
      </c>
      <c r="K5328">
        <v>6</v>
      </c>
    </row>
    <row r="5329" spans="1:11">
      <c r="A5329">
        <v>90</v>
      </c>
      <c r="B5329" t="b">
        <v>0</v>
      </c>
      <c r="C5329" t="s">
        <v>46413</v>
      </c>
      <c r="D5329">
        <v>1037022454355</v>
      </c>
      <c r="E5329">
        <v>1</v>
      </c>
      <c r="F5329">
        <v>6105951597</v>
      </c>
      <c r="G5329">
        <v>1450000</v>
      </c>
      <c r="H5329" t="s">
        <v>40297</v>
      </c>
      <c r="I5329">
        <v>28270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43625</v>
      </c>
      <c r="D5330">
        <v>1037022454355</v>
      </c>
      <c r="E5330">
        <v>1</v>
      </c>
      <c r="F5330">
        <v>6118886867</v>
      </c>
      <c r="G5330">
        <v>20000000</v>
      </c>
      <c r="H5330" t="s">
        <v>40297</v>
      </c>
      <c r="I5330">
        <v>28272</v>
      </c>
      <c r="J5330">
        <v>10</v>
      </c>
      <c r="K5330">
        <v>10</v>
      </c>
    </row>
    <row r="5331" spans="1:11">
      <c r="A5331">
        <v>90</v>
      </c>
      <c r="B5331" t="b">
        <v>0</v>
      </c>
      <c r="C5331" t="s">
        <v>41024</v>
      </c>
      <c r="D5331">
        <v>1037022454355</v>
      </c>
      <c r="E5331">
        <v>1</v>
      </c>
      <c r="F5331">
        <v>6094950590</v>
      </c>
      <c r="G5331">
        <v>18000000</v>
      </c>
      <c r="H5331" t="s">
        <v>40297</v>
      </c>
      <c r="I5331">
        <v>28272</v>
      </c>
      <c r="J5331">
        <v>2</v>
      </c>
      <c r="K5331">
        <v>10</v>
      </c>
    </row>
    <row r="5332" spans="1:11">
      <c r="A5332">
        <v>90</v>
      </c>
      <c r="B5332" t="b">
        <v>0</v>
      </c>
      <c r="C5332" t="s">
        <v>43364</v>
      </c>
      <c r="D5332">
        <v>1037022454355</v>
      </c>
      <c r="E5332">
        <v>1</v>
      </c>
      <c r="F5332">
        <v>6114002978</v>
      </c>
      <c r="G5332">
        <v>950000</v>
      </c>
      <c r="H5332" t="s">
        <v>40297</v>
      </c>
      <c r="I5332">
        <v>28274</v>
      </c>
      <c r="J5332">
        <v>3</v>
      </c>
      <c r="K5332">
        <v>5</v>
      </c>
    </row>
    <row r="5333" spans="1:11">
      <c r="A5333">
        <v>90</v>
      </c>
      <c r="B5333" t="b">
        <v>0</v>
      </c>
      <c r="C5333" t="s">
        <v>42399</v>
      </c>
      <c r="D5333">
        <v>1037022454355</v>
      </c>
      <c r="E5333">
        <v>1</v>
      </c>
      <c r="F5333">
        <v>6105575457</v>
      </c>
      <c r="G5333">
        <v>899000</v>
      </c>
      <c r="H5333" t="s">
        <v>40297</v>
      </c>
      <c r="I5333">
        <v>28274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45285</v>
      </c>
      <c r="D5334">
        <v>1037022454355</v>
      </c>
      <c r="E5334">
        <v>1</v>
      </c>
      <c r="F5334">
        <v>6118887138</v>
      </c>
      <c r="G5334">
        <v>8000000</v>
      </c>
      <c r="H5334" t="s">
        <v>40297</v>
      </c>
      <c r="I5334">
        <v>28276</v>
      </c>
      <c r="J5334">
        <v>10</v>
      </c>
      <c r="K5334">
        <v>10</v>
      </c>
    </row>
    <row r="5335" spans="1:11">
      <c r="A5335">
        <v>90</v>
      </c>
      <c r="B5335" t="b">
        <v>0</v>
      </c>
      <c r="C5335" t="s">
        <v>43774</v>
      </c>
      <c r="D5335">
        <v>1037022454355</v>
      </c>
      <c r="E5335">
        <v>1</v>
      </c>
      <c r="F5335">
        <v>6090772793</v>
      </c>
      <c r="G5335">
        <v>6530000</v>
      </c>
      <c r="H5335" t="s">
        <v>40297</v>
      </c>
      <c r="I5335">
        <v>28276</v>
      </c>
      <c r="J5335">
        <v>12</v>
      </c>
      <c r="K5335">
        <v>80</v>
      </c>
    </row>
    <row r="5336" spans="1:11">
      <c r="A5336">
        <v>90</v>
      </c>
      <c r="B5336" t="b">
        <v>0</v>
      </c>
      <c r="C5336" t="s">
        <v>44788</v>
      </c>
      <c r="D5336">
        <v>1037022454355</v>
      </c>
      <c r="E5336">
        <v>1</v>
      </c>
      <c r="F5336">
        <v>6092706165</v>
      </c>
      <c r="G5336">
        <v>650000</v>
      </c>
      <c r="H5336" t="s">
        <v>40297</v>
      </c>
      <c r="I5336">
        <v>28278</v>
      </c>
      <c r="J5336">
        <v>4</v>
      </c>
      <c r="K5336">
        <v>4</v>
      </c>
    </row>
    <row r="5337" spans="1:11">
      <c r="A5337">
        <v>90</v>
      </c>
      <c r="B5337" t="b">
        <v>0</v>
      </c>
      <c r="C5337" t="s">
        <v>42837</v>
      </c>
      <c r="D5337">
        <v>1037022454355</v>
      </c>
      <c r="E5337">
        <v>1</v>
      </c>
      <c r="F5337">
        <v>6091127675</v>
      </c>
      <c r="G5337">
        <v>1000000</v>
      </c>
      <c r="H5337" t="s">
        <v>40297</v>
      </c>
      <c r="I5337">
        <v>28282</v>
      </c>
      <c r="J5337">
        <v>187</v>
      </c>
      <c r="K5337">
        <v>193</v>
      </c>
    </row>
    <row r="5338" spans="1:11">
      <c r="A5338">
        <v>90</v>
      </c>
      <c r="B5338" t="b">
        <v>0</v>
      </c>
      <c r="C5338" t="s">
        <v>41032</v>
      </c>
      <c r="D5338">
        <v>1037022454355</v>
      </c>
      <c r="E5338">
        <v>1</v>
      </c>
      <c r="F5338">
        <v>6113857757</v>
      </c>
      <c r="G5338">
        <v>850000</v>
      </c>
      <c r="H5338" t="s">
        <v>40297</v>
      </c>
      <c r="I5338">
        <v>28282</v>
      </c>
      <c r="J5338">
        <v>60</v>
      </c>
      <c r="K5338">
        <v>60</v>
      </c>
    </row>
    <row r="5339" spans="1:11">
      <c r="A5339">
        <v>90</v>
      </c>
      <c r="B5339" t="b">
        <v>0</v>
      </c>
      <c r="C5339" t="s">
        <v>43388</v>
      </c>
      <c r="D5339">
        <v>1037022454355</v>
      </c>
      <c r="E5339">
        <v>1</v>
      </c>
      <c r="F5339">
        <v>6114003129</v>
      </c>
      <c r="G5339">
        <v>840000</v>
      </c>
      <c r="H5339" t="s">
        <v>40297</v>
      </c>
      <c r="I5339">
        <v>28282</v>
      </c>
      <c r="J5339">
        <v>5</v>
      </c>
      <c r="K5339">
        <v>5</v>
      </c>
    </row>
    <row r="5340" spans="1:11">
      <c r="A5340">
        <v>90</v>
      </c>
      <c r="B5340" t="b">
        <v>0</v>
      </c>
      <c r="C5340" t="s">
        <v>40403</v>
      </c>
      <c r="D5340">
        <v>1037022454355</v>
      </c>
      <c r="E5340">
        <v>1</v>
      </c>
      <c r="F5340">
        <v>6113395411</v>
      </c>
      <c r="G5340">
        <v>835000</v>
      </c>
      <c r="H5340" t="s">
        <v>40297</v>
      </c>
      <c r="I5340">
        <v>28282</v>
      </c>
      <c r="J5340">
        <v>7</v>
      </c>
      <c r="K5340">
        <v>30</v>
      </c>
    </row>
    <row r="5341" spans="1:11">
      <c r="A5341">
        <v>90</v>
      </c>
      <c r="B5341" t="b">
        <v>0</v>
      </c>
      <c r="C5341" t="s">
        <v>45946</v>
      </c>
      <c r="D5341">
        <v>1037022454355</v>
      </c>
      <c r="E5341">
        <v>1</v>
      </c>
      <c r="F5341">
        <v>6122544493</v>
      </c>
      <c r="G5341">
        <v>834900</v>
      </c>
      <c r="H5341" t="s">
        <v>40297</v>
      </c>
      <c r="I5341">
        <v>28282</v>
      </c>
      <c r="J5341">
        <v>18</v>
      </c>
      <c r="K5341">
        <v>28</v>
      </c>
    </row>
    <row r="5342" spans="1:11">
      <c r="A5342">
        <v>30</v>
      </c>
      <c r="B5342" t="b">
        <v>0</v>
      </c>
      <c r="C5342" t="s">
        <v>46784</v>
      </c>
      <c r="D5342">
        <v>1037022454355</v>
      </c>
      <c r="E5342">
        <v>1</v>
      </c>
      <c r="F5342">
        <v>6106519404</v>
      </c>
      <c r="G5342">
        <v>833100</v>
      </c>
      <c r="H5342" t="s">
        <v>40297</v>
      </c>
      <c r="I5342">
        <v>28282</v>
      </c>
      <c r="J5342">
        <v>119</v>
      </c>
      <c r="K5342">
        <v>126</v>
      </c>
    </row>
    <row r="5343" spans="1:11">
      <c r="A5343">
        <v>90</v>
      </c>
      <c r="B5343" t="b">
        <v>0</v>
      </c>
      <c r="C5343" t="s">
        <v>43532</v>
      </c>
      <c r="D5343">
        <v>1037022454355</v>
      </c>
      <c r="E5343">
        <v>1</v>
      </c>
      <c r="F5343">
        <v>6102426096</v>
      </c>
      <c r="G5343">
        <v>43200000</v>
      </c>
      <c r="H5343" t="s">
        <v>40297</v>
      </c>
      <c r="I5343">
        <v>28284</v>
      </c>
      <c r="J5343">
        <v>16</v>
      </c>
      <c r="K5343">
        <v>20</v>
      </c>
    </row>
    <row r="5344" spans="1:11">
      <c r="A5344">
        <v>90</v>
      </c>
      <c r="B5344" t="b">
        <v>0</v>
      </c>
      <c r="C5344" t="s">
        <v>45994</v>
      </c>
      <c r="D5344">
        <v>1037022454355</v>
      </c>
      <c r="E5344">
        <v>1</v>
      </c>
      <c r="F5344">
        <v>6127363881</v>
      </c>
      <c r="G5344">
        <v>40000000</v>
      </c>
      <c r="H5344" t="s">
        <v>40297</v>
      </c>
      <c r="I5344">
        <v>28284</v>
      </c>
      <c r="J5344">
        <v>1</v>
      </c>
      <c r="K5344">
        <v>3</v>
      </c>
    </row>
    <row r="5345" spans="1:11">
      <c r="A5345">
        <v>90</v>
      </c>
      <c r="B5345" t="b">
        <v>0</v>
      </c>
      <c r="C5345" t="s">
        <v>41868</v>
      </c>
      <c r="D5345">
        <v>1037022454355</v>
      </c>
      <c r="E5345">
        <v>1</v>
      </c>
      <c r="F5345">
        <v>6102426353</v>
      </c>
      <c r="G5345">
        <v>35600000</v>
      </c>
      <c r="H5345" t="s">
        <v>40297</v>
      </c>
      <c r="I5345">
        <v>28288</v>
      </c>
      <c r="J5345">
        <v>5</v>
      </c>
      <c r="K5345">
        <v>10</v>
      </c>
    </row>
    <row r="5346" spans="1:11">
      <c r="A5346">
        <v>90</v>
      </c>
      <c r="B5346" t="b">
        <v>0</v>
      </c>
      <c r="C5346" t="s">
        <v>40548</v>
      </c>
      <c r="D5346">
        <v>1037022454355</v>
      </c>
      <c r="E5346">
        <v>1</v>
      </c>
      <c r="F5346">
        <v>6082463291</v>
      </c>
      <c r="G5346">
        <v>37730000</v>
      </c>
      <c r="H5346" t="s">
        <v>40297</v>
      </c>
      <c r="I5346">
        <v>28292</v>
      </c>
      <c r="J5346">
        <v>15</v>
      </c>
      <c r="K5346">
        <v>15</v>
      </c>
    </row>
    <row r="5347" spans="1:11">
      <c r="A5347">
        <v>90</v>
      </c>
      <c r="B5347" t="b">
        <v>0</v>
      </c>
      <c r="C5347" t="s">
        <v>43456</v>
      </c>
      <c r="D5347">
        <v>1037022454355</v>
      </c>
      <c r="E5347">
        <v>1</v>
      </c>
      <c r="F5347">
        <v>6106827252</v>
      </c>
      <c r="G5347">
        <v>37500000</v>
      </c>
      <c r="H5347" t="s">
        <v>40297</v>
      </c>
      <c r="I5347">
        <v>28292</v>
      </c>
      <c r="J5347">
        <v>15</v>
      </c>
      <c r="K5347">
        <v>15</v>
      </c>
    </row>
    <row r="5348" spans="1:11">
      <c r="A5348">
        <v>90</v>
      </c>
      <c r="B5348" t="b">
        <v>0</v>
      </c>
      <c r="C5348" t="s">
        <v>44700</v>
      </c>
      <c r="D5348">
        <v>1037022454355</v>
      </c>
      <c r="E5348">
        <v>1</v>
      </c>
      <c r="F5348">
        <v>6113060574</v>
      </c>
      <c r="G5348">
        <v>37420000</v>
      </c>
      <c r="H5348" t="s">
        <v>40297</v>
      </c>
      <c r="I5348">
        <v>28292</v>
      </c>
      <c r="J5348">
        <v>2</v>
      </c>
      <c r="K5348">
        <v>3</v>
      </c>
    </row>
    <row r="5349" spans="1:11">
      <c r="A5349">
        <v>90</v>
      </c>
      <c r="B5349" t="b">
        <v>0</v>
      </c>
      <c r="C5349" t="s">
        <v>40779</v>
      </c>
      <c r="D5349">
        <v>1037022454355</v>
      </c>
      <c r="E5349">
        <v>1</v>
      </c>
      <c r="F5349">
        <v>6096830968</v>
      </c>
      <c r="G5349">
        <v>12000000</v>
      </c>
      <c r="H5349" t="s">
        <v>40297</v>
      </c>
      <c r="I5349">
        <v>28294</v>
      </c>
      <c r="J5349">
        <v>1</v>
      </c>
      <c r="K5349">
        <v>1</v>
      </c>
    </row>
    <row r="5350" spans="1:11">
      <c r="A5350">
        <v>14</v>
      </c>
      <c r="B5350" t="b">
        <v>0</v>
      </c>
      <c r="C5350" t="s">
        <v>44953</v>
      </c>
      <c r="D5350">
        <v>1037022454355</v>
      </c>
      <c r="E5350">
        <v>1</v>
      </c>
      <c r="F5350">
        <v>6118075542</v>
      </c>
      <c r="G5350">
        <v>2996000</v>
      </c>
      <c r="H5350" t="s">
        <v>40297</v>
      </c>
      <c r="I5350">
        <v>28294</v>
      </c>
      <c r="J5350">
        <v>43</v>
      </c>
      <c r="K5350">
        <v>43</v>
      </c>
    </row>
    <row r="5351" spans="1:11">
      <c r="A5351">
        <v>90</v>
      </c>
      <c r="B5351" t="b">
        <v>0</v>
      </c>
      <c r="C5351" t="s">
        <v>45169</v>
      </c>
      <c r="D5351">
        <v>1037022454355</v>
      </c>
      <c r="E5351">
        <v>1</v>
      </c>
      <c r="F5351">
        <v>6082458049</v>
      </c>
      <c r="G5351">
        <v>19400000</v>
      </c>
      <c r="H5351" t="s">
        <v>40297</v>
      </c>
      <c r="I5351">
        <v>28296</v>
      </c>
      <c r="J5351">
        <v>7</v>
      </c>
      <c r="K5351">
        <v>15</v>
      </c>
    </row>
    <row r="5352" spans="1:11">
      <c r="A5352">
        <v>14</v>
      </c>
      <c r="B5352" t="b">
        <v>0</v>
      </c>
      <c r="C5352" t="s">
        <v>46096</v>
      </c>
      <c r="D5352">
        <v>1037022454355</v>
      </c>
      <c r="E5352">
        <v>1</v>
      </c>
      <c r="F5352">
        <v>6127991283</v>
      </c>
      <c r="G5352">
        <v>1000000</v>
      </c>
      <c r="H5352" t="s">
        <v>40297</v>
      </c>
      <c r="I5352">
        <v>28298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41785</v>
      </c>
      <c r="D5353">
        <v>1037022454355</v>
      </c>
      <c r="E5353">
        <v>1</v>
      </c>
      <c r="F5353">
        <v>6073852260</v>
      </c>
      <c r="G5353">
        <v>350000</v>
      </c>
      <c r="H5353" t="s">
        <v>40297</v>
      </c>
      <c r="I5353">
        <v>28302</v>
      </c>
      <c r="J5353">
        <v>46</v>
      </c>
      <c r="K5353">
        <v>56</v>
      </c>
    </row>
    <row r="5354" spans="1:11">
      <c r="A5354">
        <v>90</v>
      </c>
      <c r="B5354" t="b">
        <v>0</v>
      </c>
      <c r="C5354" t="s">
        <v>41892</v>
      </c>
      <c r="D5354">
        <v>1037022454355</v>
      </c>
      <c r="E5354">
        <v>1</v>
      </c>
      <c r="F5354">
        <v>6088663938</v>
      </c>
      <c r="G5354">
        <v>349900</v>
      </c>
      <c r="H5354" t="s">
        <v>40297</v>
      </c>
      <c r="I5354">
        <v>28302</v>
      </c>
      <c r="J5354">
        <v>20</v>
      </c>
      <c r="K5354">
        <v>65</v>
      </c>
    </row>
    <row r="5355" spans="1:11">
      <c r="A5355">
        <v>90</v>
      </c>
      <c r="B5355" t="b">
        <v>0</v>
      </c>
      <c r="C5355" t="s">
        <v>46384</v>
      </c>
      <c r="D5355">
        <v>1037022454355</v>
      </c>
      <c r="E5355">
        <v>1</v>
      </c>
      <c r="F5355">
        <v>6126004336</v>
      </c>
      <c r="G5355">
        <v>7920000</v>
      </c>
      <c r="H5355" t="s">
        <v>40297</v>
      </c>
      <c r="I5355">
        <v>28304</v>
      </c>
      <c r="J5355">
        <v>68</v>
      </c>
      <c r="K5355">
        <v>68</v>
      </c>
    </row>
    <row r="5356" spans="1:11">
      <c r="A5356">
        <v>90</v>
      </c>
      <c r="B5356" t="b">
        <v>0</v>
      </c>
      <c r="C5356" t="s">
        <v>44781</v>
      </c>
      <c r="D5356">
        <v>1037022454355</v>
      </c>
      <c r="E5356">
        <v>1</v>
      </c>
      <c r="F5356">
        <v>6074656939</v>
      </c>
      <c r="G5356">
        <v>41010000</v>
      </c>
      <c r="H5356" t="s">
        <v>40297</v>
      </c>
      <c r="I5356">
        <v>28308</v>
      </c>
      <c r="J5356">
        <v>10</v>
      </c>
      <c r="K5356">
        <v>10</v>
      </c>
    </row>
    <row r="5357" spans="1:11">
      <c r="A5357">
        <v>90</v>
      </c>
      <c r="B5357" t="b">
        <v>0</v>
      </c>
      <c r="C5357" t="s">
        <v>40731</v>
      </c>
      <c r="D5357">
        <v>1037022454355</v>
      </c>
      <c r="E5357">
        <v>1</v>
      </c>
      <c r="F5357">
        <v>6125423274</v>
      </c>
      <c r="G5357">
        <v>41000000</v>
      </c>
      <c r="H5357" t="s">
        <v>40297</v>
      </c>
      <c r="I5357">
        <v>28308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42859</v>
      </c>
      <c r="D5358">
        <v>1037022454355</v>
      </c>
      <c r="E5358">
        <v>1</v>
      </c>
      <c r="F5358">
        <v>6069828630</v>
      </c>
      <c r="G5358">
        <v>2499</v>
      </c>
      <c r="H5358" t="s">
        <v>40297</v>
      </c>
      <c r="I5358">
        <v>28324</v>
      </c>
      <c r="J5358">
        <v>8400</v>
      </c>
      <c r="K5358">
        <v>10000</v>
      </c>
    </row>
    <row r="5359" spans="1:11">
      <c r="A5359">
        <v>90</v>
      </c>
      <c r="B5359" t="b">
        <v>0</v>
      </c>
      <c r="C5359" t="s">
        <v>42241</v>
      </c>
      <c r="D5359">
        <v>1037022454355</v>
      </c>
      <c r="E5359">
        <v>1</v>
      </c>
      <c r="F5359">
        <v>6074051661</v>
      </c>
      <c r="G5359">
        <v>1499</v>
      </c>
      <c r="H5359" t="s">
        <v>40297</v>
      </c>
      <c r="I5359">
        <v>28324</v>
      </c>
      <c r="J5359">
        <v>58244</v>
      </c>
      <c r="K5359">
        <v>84844</v>
      </c>
    </row>
    <row r="5360" spans="1:11">
      <c r="A5360">
        <v>90</v>
      </c>
      <c r="B5360" t="b">
        <v>0</v>
      </c>
      <c r="C5360" t="s">
        <v>41664</v>
      </c>
      <c r="D5360">
        <v>1037022454355</v>
      </c>
      <c r="E5360">
        <v>1</v>
      </c>
      <c r="F5360">
        <v>6102425278</v>
      </c>
      <c r="G5360">
        <v>688</v>
      </c>
      <c r="H5360" t="s">
        <v>40297</v>
      </c>
      <c r="I5360">
        <v>28326</v>
      </c>
      <c r="J5360">
        <v>275946</v>
      </c>
      <c r="K5360">
        <v>335576</v>
      </c>
    </row>
    <row r="5361" spans="1:11">
      <c r="A5361">
        <v>90</v>
      </c>
      <c r="B5361" t="b">
        <v>0</v>
      </c>
      <c r="C5361" t="s">
        <v>42276</v>
      </c>
      <c r="D5361">
        <v>1037022454355</v>
      </c>
      <c r="E5361">
        <v>1</v>
      </c>
      <c r="F5361">
        <v>6074051870</v>
      </c>
      <c r="G5361">
        <v>600</v>
      </c>
      <c r="H5361" t="s">
        <v>40297</v>
      </c>
      <c r="I5361">
        <v>28328</v>
      </c>
      <c r="J5361">
        <v>45441</v>
      </c>
      <c r="K5361">
        <v>47341</v>
      </c>
    </row>
    <row r="5362" spans="1:11">
      <c r="A5362">
        <v>90</v>
      </c>
      <c r="B5362" t="b">
        <v>0</v>
      </c>
      <c r="C5362" t="s">
        <v>43438</v>
      </c>
      <c r="D5362">
        <v>1037022454355</v>
      </c>
      <c r="E5362">
        <v>1</v>
      </c>
      <c r="F5362">
        <v>6090770850</v>
      </c>
      <c r="G5362">
        <v>1247</v>
      </c>
      <c r="H5362" t="s">
        <v>40297</v>
      </c>
      <c r="I5362">
        <v>28332</v>
      </c>
      <c r="J5362">
        <v>203019</v>
      </c>
      <c r="K5362">
        <v>203019</v>
      </c>
    </row>
    <row r="5363" spans="1:11">
      <c r="A5363">
        <v>90</v>
      </c>
      <c r="B5363" t="b">
        <v>0</v>
      </c>
      <c r="C5363" t="s">
        <v>40308</v>
      </c>
      <c r="D5363">
        <v>1037022454355</v>
      </c>
      <c r="E5363">
        <v>1</v>
      </c>
      <c r="F5363">
        <v>6091636814</v>
      </c>
      <c r="G5363">
        <v>1245</v>
      </c>
      <c r="H5363" t="s">
        <v>40297</v>
      </c>
      <c r="I5363">
        <v>28332</v>
      </c>
      <c r="J5363">
        <v>160366</v>
      </c>
      <c r="K5363">
        <v>182602</v>
      </c>
    </row>
    <row r="5364" spans="1:11">
      <c r="A5364">
        <v>90</v>
      </c>
      <c r="B5364" t="b">
        <v>0</v>
      </c>
      <c r="C5364" t="s">
        <v>40628</v>
      </c>
      <c r="D5364">
        <v>1037022454355</v>
      </c>
      <c r="E5364">
        <v>1</v>
      </c>
      <c r="F5364">
        <v>6087149675</v>
      </c>
      <c r="G5364">
        <v>1244</v>
      </c>
      <c r="H5364" t="s">
        <v>40297</v>
      </c>
      <c r="I5364">
        <v>28332</v>
      </c>
      <c r="J5364">
        <v>5700</v>
      </c>
      <c r="K5364">
        <v>7100</v>
      </c>
    </row>
    <row r="5365" spans="1:11">
      <c r="A5365">
        <v>90</v>
      </c>
      <c r="B5365" t="b">
        <v>0</v>
      </c>
      <c r="C5365" t="s">
        <v>45856</v>
      </c>
      <c r="D5365">
        <v>1037022454355</v>
      </c>
      <c r="E5365">
        <v>1</v>
      </c>
      <c r="F5365">
        <v>6129062265</v>
      </c>
      <c r="G5365">
        <v>1200</v>
      </c>
      <c r="H5365" t="s">
        <v>40297</v>
      </c>
      <c r="I5365">
        <v>28332</v>
      </c>
      <c r="J5365">
        <v>600</v>
      </c>
      <c r="K5365">
        <v>600</v>
      </c>
    </row>
    <row r="5366" spans="1:11">
      <c r="A5366">
        <v>90</v>
      </c>
      <c r="B5366" t="b">
        <v>0</v>
      </c>
      <c r="C5366" t="s">
        <v>46738</v>
      </c>
      <c r="D5366">
        <v>1037022454355</v>
      </c>
      <c r="E5366">
        <v>1</v>
      </c>
      <c r="F5366">
        <v>6120149811</v>
      </c>
      <c r="G5366">
        <v>1193</v>
      </c>
      <c r="H5366" t="s">
        <v>40297</v>
      </c>
      <c r="I5366">
        <v>28332</v>
      </c>
      <c r="J5366">
        <v>546</v>
      </c>
      <c r="K5366">
        <v>952</v>
      </c>
    </row>
    <row r="5367" spans="1:11">
      <c r="A5367">
        <v>90</v>
      </c>
      <c r="B5367" t="b">
        <v>0</v>
      </c>
      <c r="C5367" t="s">
        <v>47697</v>
      </c>
      <c r="D5367">
        <v>1037022454355</v>
      </c>
      <c r="E5367">
        <v>1</v>
      </c>
      <c r="F5367">
        <v>6131577777</v>
      </c>
      <c r="G5367">
        <v>1229</v>
      </c>
      <c r="H5367" t="s">
        <v>40297</v>
      </c>
      <c r="I5367">
        <v>28334</v>
      </c>
      <c r="J5367">
        <v>830935</v>
      </c>
      <c r="K5367">
        <v>830935</v>
      </c>
    </row>
    <row r="5368" spans="1:11">
      <c r="A5368">
        <v>90</v>
      </c>
      <c r="B5368" t="b">
        <v>0</v>
      </c>
      <c r="C5368" t="s">
        <v>47275</v>
      </c>
      <c r="D5368">
        <v>1037022454355</v>
      </c>
      <c r="E5368">
        <v>1</v>
      </c>
      <c r="F5368">
        <v>6130059574</v>
      </c>
      <c r="G5368">
        <v>1228</v>
      </c>
      <c r="H5368" t="s">
        <v>40297</v>
      </c>
      <c r="I5368">
        <v>28334</v>
      </c>
      <c r="J5368">
        <v>15475</v>
      </c>
      <c r="K5368">
        <v>27267</v>
      </c>
    </row>
    <row r="5369" spans="1:11">
      <c r="A5369">
        <v>90</v>
      </c>
      <c r="B5369" t="b">
        <v>0</v>
      </c>
      <c r="C5369" t="s">
        <v>46658</v>
      </c>
      <c r="D5369">
        <v>1037022454355</v>
      </c>
      <c r="E5369">
        <v>1</v>
      </c>
      <c r="F5369">
        <v>6130142203</v>
      </c>
      <c r="G5369">
        <v>1227</v>
      </c>
      <c r="H5369" t="s">
        <v>40297</v>
      </c>
      <c r="I5369">
        <v>28334</v>
      </c>
      <c r="J5369">
        <v>37569</v>
      </c>
      <c r="K5369">
        <v>38569</v>
      </c>
    </row>
    <row r="5370" spans="1:11">
      <c r="A5370">
        <v>90</v>
      </c>
      <c r="B5370" t="b">
        <v>0</v>
      </c>
      <c r="C5370" t="s">
        <v>40568</v>
      </c>
      <c r="D5370">
        <v>1037022454355</v>
      </c>
      <c r="E5370">
        <v>1</v>
      </c>
      <c r="F5370">
        <v>6115710576</v>
      </c>
      <c r="G5370">
        <v>588</v>
      </c>
      <c r="H5370" t="s">
        <v>40297</v>
      </c>
      <c r="I5370">
        <v>28336</v>
      </c>
      <c r="J5370">
        <v>416424</v>
      </c>
      <c r="K5370">
        <v>500000</v>
      </c>
    </row>
    <row r="5371" spans="1:11">
      <c r="A5371">
        <v>90</v>
      </c>
      <c r="B5371" t="b">
        <v>0</v>
      </c>
      <c r="C5371" t="s">
        <v>44241</v>
      </c>
      <c r="D5371">
        <v>1037022454355</v>
      </c>
      <c r="E5371">
        <v>1</v>
      </c>
      <c r="F5371">
        <v>6122906808</v>
      </c>
      <c r="G5371">
        <v>6778000000</v>
      </c>
      <c r="H5371" t="s">
        <v>40297</v>
      </c>
      <c r="I5371">
        <v>28352</v>
      </c>
      <c r="J5371">
        <v>1</v>
      </c>
      <c r="K5371">
        <v>1</v>
      </c>
    </row>
    <row r="5372" spans="1:11">
      <c r="A5372">
        <v>30</v>
      </c>
      <c r="B5372" t="b">
        <v>0</v>
      </c>
      <c r="C5372" t="s">
        <v>46898</v>
      </c>
      <c r="D5372">
        <v>1037022454355</v>
      </c>
      <c r="E5372">
        <v>1</v>
      </c>
      <c r="F5372">
        <v>6130213648</v>
      </c>
      <c r="G5372">
        <v>2500</v>
      </c>
      <c r="H5372" t="s">
        <v>40297</v>
      </c>
      <c r="I5372">
        <v>28361</v>
      </c>
      <c r="J5372">
        <v>494</v>
      </c>
      <c r="K5372">
        <v>494</v>
      </c>
    </row>
    <row r="5373" spans="1:11">
      <c r="A5373">
        <v>30</v>
      </c>
      <c r="B5373" t="b">
        <v>0</v>
      </c>
      <c r="C5373" t="s">
        <v>46129</v>
      </c>
      <c r="D5373">
        <v>1037022454355</v>
      </c>
      <c r="E5373">
        <v>1</v>
      </c>
      <c r="F5373">
        <v>6126583780</v>
      </c>
      <c r="G5373">
        <v>2103</v>
      </c>
      <c r="H5373" t="s">
        <v>40297</v>
      </c>
      <c r="I5373">
        <v>28361</v>
      </c>
      <c r="J5373">
        <v>27</v>
      </c>
      <c r="K5373">
        <v>27</v>
      </c>
    </row>
    <row r="5374" spans="1:11">
      <c r="A5374">
        <v>30</v>
      </c>
      <c r="B5374" t="b">
        <v>0</v>
      </c>
      <c r="C5374" t="s">
        <v>40530</v>
      </c>
      <c r="D5374">
        <v>1037022454355</v>
      </c>
      <c r="E5374">
        <v>1</v>
      </c>
      <c r="F5374">
        <v>6123161011</v>
      </c>
      <c r="G5374">
        <v>55000</v>
      </c>
      <c r="H5374" t="s">
        <v>40297</v>
      </c>
      <c r="I5374">
        <v>28362</v>
      </c>
      <c r="J5374">
        <v>147</v>
      </c>
      <c r="K5374">
        <v>147</v>
      </c>
    </row>
    <row r="5375" spans="1:11">
      <c r="A5375">
        <v>30</v>
      </c>
      <c r="B5375" t="b">
        <v>0</v>
      </c>
      <c r="C5375" t="s">
        <v>46140</v>
      </c>
      <c r="D5375">
        <v>1037022454355</v>
      </c>
      <c r="E5375">
        <v>1</v>
      </c>
      <c r="F5375">
        <v>6126583994</v>
      </c>
      <c r="G5375">
        <v>30940</v>
      </c>
      <c r="H5375" t="s">
        <v>40297</v>
      </c>
      <c r="I5375">
        <v>28362</v>
      </c>
      <c r="J5375">
        <v>21</v>
      </c>
      <c r="K5375">
        <v>31</v>
      </c>
    </row>
    <row r="5376" spans="1:11">
      <c r="A5376">
        <v>90</v>
      </c>
      <c r="B5376" t="b">
        <v>0</v>
      </c>
      <c r="C5376" t="s">
        <v>40325</v>
      </c>
      <c r="D5376">
        <v>1037022454355</v>
      </c>
      <c r="E5376">
        <v>1</v>
      </c>
      <c r="F5376">
        <v>6116282862</v>
      </c>
      <c r="G5376">
        <v>398900</v>
      </c>
      <c r="H5376" t="s">
        <v>40297</v>
      </c>
      <c r="I5376">
        <v>28363</v>
      </c>
      <c r="J5376">
        <v>33</v>
      </c>
      <c r="K5376">
        <v>33</v>
      </c>
    </row>
    <row r="5377" spans="1:11">
      <c r="A5377">
        <v>90</v>
      </c>
      <c r="B5377" t="b">
        <v>0</v>
      </c>
      <c r="C5377" t="s">
        <v>40846</v>
      </c>
      <c r="D5377">
        <v>1037022454355</v>
      </c>
      <c r="E5377">
        <v>1</v>
      </c>
      <c r="F5377">
        <v>6116333438</v>
      </c>
      <c r="G5377">
        <v>398000</v>
      </c>
      <c r="H5377" t="s">
        <v>40297</v>
      </c>
      <c r="I5377">
        <v>28363</v>
      </c>
      <c r="J5377">
        <v>21</v>
      </c>
      <c r="K5377">
        <v>21</v>
      </c>
    </row>
    <row r="5378" spans="1:11">
      <c r="A5378">
        <v>30</v>
      </c>
      <c r="B5378" t="b">
        <v>0</v>
      </c>
      <c r="C5378" t="s">
        <v>42189</v>
      </c>
      <c r="D5378">
        <v>1037022454355</v>
      </c>
      <c r="E5378">
        <v>1</v>
      </c>
      <c r="F5378">
        <v>6121892569</v>
      </c>
      <c r="G5378">
        <v>220000</v>
      </c>
      <c r="H5378" t="s">
        <v>40297</v>
      </c>
      <c r="I5378">
        <v>28363</v>
      </c>
      <c r="J5378">
        <v>254</v>
      </c>
      <c r="K5378">
        <v>254</v>
      </c>
    </row>
    <row r="5379" spans="1:11">
      <c r="A5379">
        <v>90</v>
      </c>
      <c r="B5379" t="b">
        <v>0</v>
      </c>
      <c r="C5379" t="s">
        <v>41968</v>
      </c>
      <c r="D5379">
        <v>1037022454355</v>
      </c>
      <c r="E5379">
        <v>1</v>
      </c>
      <c r="F5379">
        <v>6118712704</v>
      </c>
      <c r="G5379">
        <v>200000</v>
      </c>
      <c r="H5379" t="s">
        <v>40297</v>
      </c>
      <c r="I5379">
        <v>28363</v>
      </c>
      <c r="J5379">
        <v>8</v>
      </c>
      <c r="K5379">
        <v>51</v>
      </c>
    </row>
    <row r="5380" spans="1:11">
      <c r="A5380">
        <v>90</v>
      </c>
      <c r="B5380" t="b">
        <v>0</v>
      </c>
      <c r="C5380" t="s">
        <v>45727</v>
      </c>
      <c r="D5380">
        <v>1037022454355</v>
      </c>
      <c r="E5380">
        <v>1</v>
      </c>
      <c r="F5380">
        <v>6125163834</v>
      </c>
      <c r="G5380">
        <v>200000</v>
      </c>
      <c r="H5380" t="s">
        <v>40297</v>
      </c>
      <c r="I5380">
        <v>28363</v>
      </c>
      <c r="J5380">
        <v>26</v>
      </c>
      <c r="K5380">
        <v>26</v>
      </c>
    </row>
    <row r="5381" spans="1:11">
      <c r="A5381">
        <v>30</v>
      </c>
      <c r="B5381" t="b">
        <v>0</v>
      </c>
      <c r="C5381" t="s">
        <v>40592</v>
      </c>
      <c r="D5381">
        <v>1037022454355</v>
      </c>
      <c r="E5381">
        <v>1</v>
      </c>
      <c r="F5381">
        <v>6123161465</v>
      </c>
      <c r="G5381">
        <v>15000</v>
      </c>
      <c r="H5381" t="s">
        <v>40297</v>
      </c>
      <c r="I5381">
        <v>28364</v>
      </c>
      <c r="J5381">
        <v>117</v>
      </c>
      <c r="K5381">
        <v>117</v>
      </c>
    </row>
    <row r="5382" spans="1:11">
      <c r="A5382">
        <v>30</v>
      </c>
      <c r="B5382" t="b">
        <v>0</v>
      </c>
      <c r="C5382" t="s">
        <v>46134</v>
      </c>
      <c r="D5382">
        <v>1037022454355</v>
      </c>
      <c r="E5382">
        <v>1</v>
      </c>
      <c r="F5382">
        <v>6126583832</v>
      </c>
      <c r="G5382">
        <v>12100</v>
      </c>
      <c r="H5382" t="s">
        <v>40297</v>
      </c>
      <c r="I5382">
        <v>28364</v>
      </c>
      <c r="J5382">
        <v>31</v>
      </c>
      <c r="K5382">
        <v>31</v>
      </c>
    </row>
    <row r="5383" spans="1:11">
      <c r="A5383">
        <v>90</v>
      </c>
      <c r="B5383" t="b">
        <v>0</v>
      </c>
      <c r="C5383" t="s">
        <v>43915</v>
      </c>
      <c r="D5383">
        <v>1037022454355</v>
      </c>
      <c r="E5383">
        <v>1</v>
      </c>
      <c r="F5383">
        <v>6116693122</v>
      </c>
      <c r="G5383">
        <v>31560</v>
      </c>
      <c r="H5383" t="s">
        <v>40297</v>
      </c>
      <c r="I5383">
        <v>28365</v>
      </c>
      <c r="J5383">
        <v>31</v>
      </c>
      <c r="K5383">
        <v>31</v>
      </c>
    </row>
    <row r="5384" spans="1:11">
      <c r="A5384">
        <v>90</v>
      </c>
      <c r="B5384" t="b">
        <v>0</v>
      </c>
      <c r="C5384" t="s">
        <v>43939</v>
      </c>
      <c r="D5384">
        <v>1037022454355</v>
      </c>
      <c r="E5384">
        <v>1</v>
      </c>
      <c r="F5384">
        <v>6116719881</v>
      </c>
      <c r="G5384">
        <v>31000</v>
      </c>
      <c r="H5384" t="s">
        <v>40297</v>
      </c>
      <c r="I5384">
        <v>28365</v>
      </c>
      <c r="J5384">
        <v>58</v>
      </c>
      <c r="K5384">
        <v>58</v>
      </c>
    </row>
    <row r="5385" spans="1:11">
      <c r="A5385">
        <v>90</v>
      </c>
      <c r="B5385" t="b">
        <v>0</v>
      </c>
      <c r="C5385" t="s">
        <v>44258</v>
      </c>
      <c r="D5385">
        <v>1037022454355</v>
      </c>
      <c r="E5385">
        <v>1</v>
      </c>
      <c r="F5385">
        <v>6083861685</v>
      </c>
      <c r="G5385">
        <v>241000</v>
      </c>
      <c r="H5385" t="s">
        <v>40297</v>
      </c>
      <c r="I5385">
        <v>28387</v>
      </c>
      <c r="J5385">
        <v>27</v>
      </c>
      <c r="K5385">
        <v>300</v>
      </c>
    </row>
    <row r="5386" spans="1:11">
      <c r="A5386">
        <v>90</v>
      </c>
      <c r="B5386" t="b">
        <v>0</v>
      </c>
      <c r="C5386" t="s">
        <v>44598</v>
      </c>
      <c r="D5386">
        <v>1037022454355</v>
      </c>
      <c r="E5386">
        <v>1</v>
      </c>
      <c r="F5386">
        <v>6096839803</v>
      </c>
      <c r="G5386">
        <v>1000000</v>
      </c>
      <c r="H5386" t="s">
        <v>40297</v>
      </c>
      <c r="I5386">
        <v>28392</v>
      </c>
      <c r="J5386">
        <v>58</v>
      </c>
      <c r="K5386">
        <v>58</v>
      </c>
    </row>
    <row r="5387" spans="1:11">
      <c r="A5387">
        <v>90</v>
      </c>
      <c r="B5387" t="b">
        <v>0</v>
      </c>
      <c r="C5387" t="s">
        <v>41223</v>
      </c>
      <c r="D5387">
        <v>1037022454355</v>
      </c>
      <c r="E5387">
        <v>1</v>
      </c>
      <c r="F5387">
        <v>6073455910</v>
      </c>
      <c r="G5387">
        <v>12000000</v>
      </c>
      <c r="H5387" t="s">
        <v>40297</v>
      </c>
      <c r="I5387">
        <v>28413</v>
      </c>
      <c r="J5387">
        <v>5</v>
      </c>
      <c r="K5387">
        <v>5</v>
      </c>
    </row>
    <row r="5388" spans="1:11">
      <c r="A5388">
        <v>90</v>
      </c>
      <c r="B5388" t="b">
        <v>0</v>
      </c>
      <c r="C5388" t="s">
        <v>47811</v>
      </c>
      <c r="D5388">
        <v>1037022454355</v>
      </c>
      <c r="E5388">
        <v>1</v>
      </c>
      <c r="F5388">
        <v>6130619647</v>
      </c>
      <c r="G5388">
        <v>28210000</v>
      </c>
      <c r="H5388" t="s">
        <v>40297</v>
      </c>
      <c r="I5388">
        <v>28414</v>
      </c>
      <c r="J5388">
        <v>13</v>
      </c>
      <c r="K5388">
        <v>13</v>
      </c>
    </row>
    <row r="5389" spans="1:11">
      <c r="A5389">
        <v>90</v>
      </c>
      <c r="B5389" t="b">
        <v>0</v>
      </c>
      <c r="C5389" t="s">
        <v>44258</v>
      </c>
      <c r="D5389">
        <v>1037022454355</v>
      </c>
      <c r="E5389">
        <v>1</v>
      </c>
      <c r="F5389">
        <v>6083861689</v>
      </c>
      <c r="G5389">
        <v>675300</v>
      </c>
      <c r="H5389" t="s">
        <v>40297</v>
      </c>
      <c r="I5389">
        <v>28415</v>
      </c>
      <c r="J5389">
        <v>50</v>
      </c>
      <c r="K5389">
        <v>50</v>
      </c>
    </row>
    <row r="5390" spans="1:11">
      <c r="A5390">
        <v>90</v>
      </c>
      <c r="B5390" t="b">
        <v>0</v>
      </c>
      <c r="C5390" t="s">
        <v>44175</v>
      </c>
      <c r="D5390">
        <v>1037022454355</v>
      </c>
      <c r="E5390">
        <v>1</v>
      </c>
      <c r="F5390">
        <v>6086318866</v>
      </c>
      <c r="G5390">
        <v>600000</v>
      </c>
      <c r="H5390" t="s">
        <v>40297</v>
      </c>
      <c r="I5390">
        <v>28415</v>
      </c>
      <c r="J5390">
        <v>43</v>
      </c>
      <c r="K5390">
        <v>53</v>
      </c>
    </row>
    <row r="5391" spans="1:11">
      <c r="A5391">
        <v>90</v>
      </c>
      <c r="B5391" t="b">
        <v>0</v>
      </c>
      <c r="C5391" t="s">
        <v>44598</v>
      </c>
      <c r="D5391">
        <v>1037022454355</v>
      </c>
      <c r="E5391">
        <v>1</v>
      </c>
      <c r="F5391">
        <v>6096839805</v>
      </c>
      <c r="G5391">
        <v>620000</v>
      </c>
      <c r="H5391" t="s">
        <v>40297</v>
      </c>
      <c r="I5391">
        <v>28435</v>
      </c>
      <c r="J5391">
        <v>32</v>
      </c>
      <c r="K5391">
        <v>32</v>
      </c>
    </row>
    <row r="5392" spans="1:11">
      <c r="A5392">
        <v>30</v>
      </c>
      <c r="B5392" t="b">
        <v>0</v>
      </c>
      <c r="C5392" t="s">
        <v>42756</v>
      </c>
      <c r="D5392">
        <v>1037022454355</v>
      </c>
      <c r="E5392">
        <v>1</v>
      </c>
      <c r="F5392">
        <v>6111534825</v>
      </c>
      <c r="G5392">
        <v>390000</v>
      </c>
      <c r="H5392" t="s">
        <v>40297</v>
      </c>
      <c r="I5392">
        <v>28435</v>
      </c>
      <c r="J5392">
        <v>15</v>
      </c>
      <c r="K5392">
        <v>15</v>
      </c>
    </row>
    <row r="5393" spans="1:11">
      <c r="A5393">
        <v>90</v>
      </c>
      <c r="B5393" t="b">
        <v>0</v>
      </c>
      <c r="C5393" t="s">
        <v>41804</v>
      </c>
      <c r="D5393">
        <v>1037022454355</v>
      </c>
      <c r="E5393">
        <v>1</v>
      </c>
      <c r="F5393">
        <v>6086238659</v>
      </c>
      <c r="G5393">
        <v>389000</v>
      </c>
      <c r="H5393" t="s">
        <v>40297</v>
      </c>
      <c r="I5393">
        <v>28435</v>
      </c>
      <c r="J5393">
        <v>348</v>
      </c>
      <c r="K5393">
        <v>348</v>
      </c>
    </row>
    <row r="5394" spans="1:11">
      <c r="A5394">
        <v>90</v>
      </c>
      <c r="B5394" t="b">
        <v>0</v>
      </c>
      <c r="C5394" t="s">
        <v>46294</v>
      </c>
      <c r="D5394">
        <v>1037022454355</v>
      </c>
      <c r="E5394">
        <v>1</v>
      </c>
      <c r="F5394">
        <v>6086318815</v>
      </c>
      <c r="G5394">
        <v>385000</v>
      </c>
      <c r="H5394" t="s">
        <v>40297</v>
      </c>
      <c r="I5394">
        <v>28435</v>
      </c>
      <c r="J5394">
        <v>172</v>
      </c>
      <c r="K5394">
        <v>172</v>
      </c>
    </row>
    <row r="5395" spans="1:11">
      <c r="A5395">
        <v>90</v>
      </c>
      <c r="B5395" t="b">
        <v>0</v>
      </c>
      <c r="C5395" t="s">
        <v>42694</v>
      </c>
      <c r="D5395">
        <v>1037022454355</v>
      </c>
      <c r="E5395">
        <v>1</v>
      </c>
      <c r="F5395">
        <v>6082705374</v>
      </c>
      <c r="G5395">
        <v>248800</v>
      </c>
      <c r="H5395" t="s">
        <v>40297</v>
      </c>
      <c r="I5395">
        <v>28437</v>
      </c>
      <c r="J5395">
        <v>91</v>
      </c>
      <c r="K5395">
        <v>91</v>
      </c>
    </row>
    <row r="5396" spans="1:11">
      <c r="A5396">
        <v>90</v>
      </c>
      <c r="B5396" t="b">
        <v>0</v>
      </c>
      <c r="C5396" t="s">
        <v>40623</v>
      </c>
      <c r="D5396">
        <v>1037022454355</v>
      </c>
      <c r="E5396">
        <v>1</v>
      </c>
      <c r="F5396">
        <v>6114838613</v>
      </c>
      <c r="G5396">
        <v>248700</v>
      </c>
      <c r="H5396" t="s">
        <v>40297</v>
      </c>
      <c r="I5396">
        <v>28437</v>
      </c>
      <c r="J5396">
        <v>21</v>
      </c>
      <c r="K5396">
        <v>21</v>
      </c>
    </row>
    <row r="5397" spans="1:11">
      <c r="A5397">
        <v>90</v>
      </c>
      <c r="B5397" t="b">
        <v>0</v>
      </c>
      <c r="C5397" t="s">
        <v>46499</v>
      </c>
      <c r="D5397">
        <v>1037022454355</v>
      </c>
      <c r="E5397">
        <v>1</v>
      </c>
      <c r="F5397">
        <v>6128380370</v>
      </c>
      <c r="G5397">
        <v>175000</v>
      </c>
      <c r="H5397" t="s">
        <v>40297</v>
      </c>
      <c r="I5397">
        <v>28439</v>
      </c>
      <c r="J5397">
        <v>630</v>
      </c>
      <c r="K5397">
        <v>630</v>
      </c>
    </row>
    <row r="5398" spans="1:11">
      <c r="A5398">
        <v>90</v>
      </c>
      <c r="B5398" t="b">
        <v>0</v>
      </c>
      <c r="C5398" t="s">
        <v>44598</v>
      </c>
      <c r="D5398">
        <v>1037022454355</v>
      </c>
      <c r="E5398">
        <v>1</v>
      </c>
      <c r="F5398">
        <v>6096839806</v>
      </c>
      <c r="G5398">
        <v>650000</v>
      </c>
      <c r="H5398" t="s">
        <v>40297</v>
      </c>
      <c r="I5398">
        <v>28443</v>
      </c>
      <c r="J5398">
        <v>1072</v>
      </c>
      <c r="K5398">
        <v>1072</v>
      </c>
    </row>
    <row r="5399" spans="1:11">
      <c r="A5399">
        <v>90</v>
      </c>
      <c r="B5399" t="b">
        <v>0</v>
      </c>
      <c r="C5399" t="s">
        <v>45968</v>
      </c>
      <c r="D5399">
        <v>1037022454355</v>
      </c>
      <c r="E5399">
        <v>1</v>
      </c>
      <c r="F5399">
        <v>6086926782</v>
      </c>
      <c r="G5399">
        <v>340000</v>
      </c>
      <c r="H5399" t="s">
        <v>40297</v>
      </c>
      <c r="I5399">
        <v>28443</v>
      </c>
      <c r="J5399">
        <v>527</v>
      </c>
      <c r="K5399">
        <v>527</v>
      </c>
    </row>
    <row r="5400" spans="1:11">
      <c r="A5400">
        <v>90</v>
      </c>
      <c r="B5400" t="b">
        <v>0</v>
      </c>
      <c r="C5400" t="s">
        <v>46308</v>
      </c>
      <c r="D5400">
        <v>1037022454355</v>
      </c>
      <c r="E5400">
        <v>1</v>
      </c>
      <c r="F5400">
        <v>6086319107</v>
      </c>
      <c r="G5400">
        <v>340000</v>
      </c>
      <c r="H5400" t="s">
        <v>40297</v>
      </c>
      <c r="I5400">
        <v>28443</v>
      </c>
      <c r="J5400">
        <v>348</v>
      </c>
      <c r="K5400">
        <v>348</v>
      </c>
    </row>
    <row r="5401" spans="1:11">
      <c r="A5401">
        <v>90</v>
      </c>
      <c r="B5401" t="b">
        <v>0</v>
      </c>
      <c r="C5401" t="s">
        <v>45020</v>
      </c>
      <c r="D5401">
        <v>1037022454355</v>
      </c>
      <c r="E5401">
        <v>1</v>
      </c>
      <c r="F5401">
        <v>6067285542</v>
      </c>
      <c r="G5401">
        <v>25000000</v>
      </c>
      <c r="H5401" t="s">
        <v>40297</v>
      </c>
      <c r="I5401">
        <v>28578</v>
      </c>
      <c r="J5401">
        <v>2</v>
      </c>
      <c r="K5401">
        <v>9</v>
      </c>
    </row>
    <row r="5402" spans="1:11">
      <c r="A5402">
        <v>90</v>
      </c>
      <c r="B5402" t="b">
        <v>0</v>
      </c>
      <c r="C5402" t="s">
        <v>40934</v>
      </c>
      <c r="D5402">
        <v>1037022454355</v>
      </c>
      <c r="E5402">
        <v>1</v>
      </c>
      <c r="F5402">
        <v>6083743444</v>
      </c>
      <c r="G5402">
        <v>21970000</v>
      </c>
      <c r="H5402" t="s">
        <v>40297</v>
      </c>
      <c r="I5402">
        <v>28578</v>
      </c>
      <c r="J5402">
        <v>30</v>
      </c>
      <c r="K5402">
        <v>38</v>
      </c>
    </row>
    <row r="5403" spans="1:11">
      <c r="A5403">
        <v>90</v>
      </c>
      <c r="B5403" t="b">
        <v>0</v>
      </c>
      <c r="C5403" t="s">
        <v>42477</v>
      </c>
      <c r="D5403">
        <v>1037022454355</v>
      </c>
      <c r="E5403">
        <v>1</v>
      </c>
      <c r="F5403">
        <v>6073201263</v>
      </c>
      <c r="G5403">
        <v>57900000</v>
      </c>
      <c r="H5403" t="s">
        <v>40297</v>
      </c>
      <c r="I5403">
        <v>28583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45228</v>
      </c>
      <c r="D5404">
        <v>1037022454355</v>
      </c>
      <c r="E5404">
        <v>1</v>
      </c>
      <c r="F5404">
        <v>6116864849</v>
      </c>
      <c r="G5404">
        <v>57810000</v>
      </c>
      <c r="H5404" t="s">
        <v>40297</v>
      </c>
      <c r="I5404">
        <v>28583</v>
      </c>
      <c r="J5404">
        <v>1</v>
      </c>
      <c r="K5404">
        <v>1</v>
      </c>
    </row>
    <row r="5405" spans="1:11">
      <c r="A5405">
        <v>90</v>
      </c>
      <c r="B5405" t="b">
        <v>0</v>
      </c>
      <c r="C5405" t="s">
        <v>46390</v>
      </c>
      <c r="D5405">
        <v>1037022454355</v>
      </c>
      <c r="E5405">
        <v>1</v>
      </c>
      <c r="F5405">
        <v>6127348124</v>
      </c>
      <c r="G5405">
        <v>55990000</v>
      </c>
      <c r="H5405" t="s">
        <v>40297</v>
      </c>
      <c r="I5405">
        <v>28583</v>
      </c>
      <c r="J5405">
        <v>2</v>
      </c>
      <c r="K5405">
        <v>2</v>
      </c>
    </row>
    <row r="5406" spans="1:11">
      <c r="A5406">
        <v>90</v>
      </c>
      <c r="B5406" t="b">
        <v>0</v>
      </c>
      <c r="C5406" t="s">
        <v>41927</v>
      </c>
      <c r="D5406">
        <v>1037022454355</v>
      </c>
      <c r="E5406">
        <v>1</v>
      </c>
      <c r="F5406">
        <v>6067561583</v>
      </c>
      <c r="G5406">
        <v>6636000</v>
      </c>
      <c r="H5406" t="s">
        <v>40297</v>
      </c>
      <c r="I5406">
        <v>28646</v>
      </c>
      <c r="J5406">
        <v>1</v>
      </c>
      <c r="K5406">
        <v>1</v>
      </c>
    </row>
    <row r="5407" spans="1:11">
      <c r="A5407">
        <v>90</v>
      </c>
      <c r="B5407" t="b">
        <v>0</v>
      </c>
      <c r="C5407" t="s">
        <v>42311</v>
      </c>
      <c r="D5407">
        <v>1037022454355</v>
      </c>
      <c r="E5407">
        <v>1</v>
      </c>
      <c r="F5407">
        <v>6067957231</v>
      </c>
      <c r="G5407">
        <v>6630000</v>
      </c>
      <c r="H5407" t="s">
        <v>40297</v>
      </c>
      <c r="I5407">
        <v>28646</v>
      </c>
      <c r="J5407">
        <v>4</v>
      </c>
      <c r="K5407">
        <v>5</v>
      </c>
    </row>
    <row r="5408" spans="1:11">
      <c r="A5408">
        <v>90</v>
      </c>
      <c r="B5408" t="b">
        <v>0</v>
      </c>
      <c r="C5408" t="s">
        <v>45124</v>
      </c>
      <c r="D5408">
        <v>1037022454355</v>
      </c>
      <c r="E5408">
        <v>1</v>
      </c>
      <c r="F5408">
        <v>6070137018</v>
      </c>
      <c r="G5408">
        <v>6150000</v>
      </c>
      <c r="H5408" t="s">
        <v>40297</v>
      </c>
      <c r="I5408">
        <v>28646</v>
      </c>
      <c r="J5408">
        <v>15</v>
      </c>
      <c r="K5408">
        <v>15</v>
      </c>
    </row>
    <row r="5409" spans="1:11">
      <c r="A5409">
        <v>90</v>
      </c>
      <c r="B5409" t="b">
        <v>0</v>
      </c>
      <c r="C5409" t="s">
        <v>41675</v>
      </c>
      <c r="D5409">
        <v>1037022454355</v>
      </c>
      <c r="E5409">
        <v>1</v>
      </c>
      <c r="F5409">
        <v>6087876355</v>
      </c>
      <c r="G5409">
        <v>4500000</v>
      </c>
      <c r="H5409" t="s">
        <v>40297</v>
      </c>
      <c r="I5409">
        <v>28646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40957</v>
      </c>
      <c r="D5410">
        <v>1037022454355</v>
      </c>
      <c r="E5410">
        <v>1</v>
      </c>
      <c r="F5410">
        <v>6090362704</v>
      </c>
      <c r="G5410">
        <v>4000000</v>
      </c>
      <c r="H5410" t="s">
        <v>40297</v>
      </c>
      <c r="I5410">
        <v>28646</v>
      </c>
      <c r="J5410">
        <v>4</v>
      </c>
      <c r="K5410">
        <v>6</v>
      </c>
    </row>
    <row r="5411" spans="1:11">
      <c r="A5411">
        <v>90</v>
      </c>
      <c r="B5411" t="b">
        <v>0</v>
      </c>
      <c r="C5411" t="s">
        <v>41198</v>
      </c>
      <c r="D5411">
        <v>1037022454355</v>
      </c>
      <c r="E5411">
        <v>1</v>
      </c>
      <c r="F5411">
        <v>6079091888</v>
      </c>
      <c r="G5411">
        <v>3995000</v>
      </c>
      <c r="H5411" t="s">
        <v>40297</v>
      </c>
      <c r="I5411">
        <v>28646</v>
      </c>
      <c r="J5411">
        <v>16</v>
      </c>
      <c r="K5411">
        <v>50</v>
      </c>
    </row>
    <row r="5412" spans="1:11">
      <c r="A5412">
        <v>90</v>
      </c>
      <c r="B5412" t="b">
        <v>0</v>
      </c>
      <c r="C5412" t="s">
        <v>43932</v>
      </c>
      <c r="D5412">
        <v>1037022454355</v>
      </c>
      <c r="E5412">
        <v>1</v>
      </c>
      <c r="F5412">
        <v>6113613053</v>
      </c>
      <c r="G5412">
        <v>3995000</v>
      </c>
      <c r="H5412" t="s">
        <v>40297</v>
      </c>
      <c r="I5412">
        <v>28646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47647</v>
      </c>
      <c r="D5413">
        <v>1037022454355</v>
      </c>
      <c r="E5413">
        <v>1</v>
      </c>
      <c r="F5413">
        <v>6075805740</v>
      </c>
      <c r="G5413">
        <v>3990000</v>
      </c>
      <c r="H5413" t="s">
        <v>40297</v>
      </c>
      <c r="I5413">
        <v>28646</v>
      </c>
      <c r="J5413">
        <v>8</v>
      </c>
      <c r="K5413">
        <v>11</v>
      </c>
    </row>
    <row r="5414" spans="1:11">
      <c r="A5414">
        <v>90</v>
      </c>
      <c r="B5414" t="b">
        <v>0</v>
      </c>
      <c r="C5414" t="s">
        <v>43420</v>
      </c>
      <c r="D5414">
        <v>1037022454355</v>
      </c>
      <c r="E5414">
        <v>1</v>
      </c>
      <c r="F5414">
        <v>6104926530</v>
      </c>
      <c r="G5414">
        <v>54980000</v>
      </c>
      <c r="H5414" t="s">
        <v>40297</v>
      </c>
      <c r="I5414">
        <v>28652</v>
      </c>
      <c r="J5414">
        <v>3</v>
      </c>
      <c r="K5414">
        <v>4</v>
      </c>
    </row>
    <row r="5415" spans="1:11">
      <c r="A5415">
        <v>90</v>
      </c>
      <c r="B5415" t="b">
        <v>0</v>
      </c>
      <c r="C5415" t="s">
        <v>43791</v>
      </c>
      <c r="D5415">
        <v>1037022454355</v>
      </c>
      <c r="E5415">
        <v>1</v>
      </c>
      <c r="F5415">
        <v>6106829211</v>
      </c>
      <c r="G5415">
        <v>25000000</v>
      </c>
      <c r="H5415" t="s">
        <v>40297</v>
      </c>
      <c r="I5415">
        <v>28652</v>
      </c>
      <c r="J5415">
        <v>1</v>
      </c>
      <c r="K5415">
        <v>5</v>
      </c>
    </row>
    <row r="5416" spans="1:11">
      <c r="A5416">
        <v>90</v>
      </c>
      <c r="B5416" t="b">
        <v>0</v>
      </c>
      <c r="C5416" t="s">
        <v>46469</v>
      </c>
      <c r="D5416">
        <v>1037022454355</v>
      </c>
      <c r="E5416">
        <v>1</v>
      </c>
      <c r="F5416">
        <v>6119814789</v>
      </c>
      <c r="G5416">
        <v>24890000</v>
      </c>
      <c r="H5416" t="s">
        <v>40297</v>
      </c>
      <c r="I5416">
        <v>28652</v>
      </c>
      <c r="J5416">
        <v>1</v>
      </c>
      <c r="K5416">
        <v>2</v>
      </c>
    </row>
    <row r="5417" spans="1:11">
      <c r="A5417">
        <v>90</v>
      </c>
      <c r="B5417" t="b">
        <v>0</v>
      </c>
      <c r="C5417" t="s">
        <v>47327</v>
      </c>
      <c r="D5417">
        <v>1037022454355</v>
      </c>
      <c r="E5417">
        <v>1</v>
      </c>
      <c r="F5417">
        <v>6105124625</v>
      </c>
      <c r="G5417">
        <v>24880000</v>
      </c>
      <c r="H5417" t="s">
        <v>40297</v>
      </c>
      <c r="I5417">
        <v>28652</v>
      </c>
      <c r="J5417">
        <v>2</v>
      </c>
      <c r="K5417">
        <v>2</v>
      </c>
    </row>
    <row r="5418" spans="1:11">
      <c r="A5418">
        <v>90</v>
      </c>
      <c r="B5418" t="b">
        <v>0</v>
      </c>
      <c r="C5418" t="s">
        <v>45303</v>
      </c>
      <c r="D5418">
        <v>1037022454355</v>
      </c>
      <c r="E5418">
        <v>1</v>
      </c>
      <c r="F5418">
        <v>6081869150</v>
      </c>
      <c r="G5418">
        <v>6000000</v>
      </c>
      <c r="H5418" t="s">
        <v>40297</v>
      </c>
      <c r="I5418">
        <v>28654</v>
      </c>
      <c r="J5418">
        <v>56</v>
      </c>
      <c r="K5418">
        <v>60</v>
      </c>
    </row>
    <row r="5419" spans="1:11">
      <c r="A5419">
        <v>90</v>
      </c>
      <c r="B5419" t="b">
        <v>0</v>
      </c>
      <c r="C5419" t="s">
        <v>43040</v>
      </c>
      <c r="D5419">
        <v>1037022454355</v>
      </c>
      <c r="E5419">
        <v>1</v>
      </c>
      <c r="F5419">
        <v>6118424771</v>
      </c>
      <c r="G5419">
        <v>1825000000</v>
      </c>
      <c r="H5419" t="s">
        <v>40297</v>
      </c>
      <c r="I5419">
        <v>28659</v>
      </c>
      <c r="J5419">
        <v>1</v>
      </c>
      <c r="K5419">
        <v>4</v>
      </c>
    </row>
    <row r="5420" spans="1:11">
      <c r="A5420">
        <v>90</v>
      </c>
      <c r="B5420" t="b">
        <v>0</v>
      </c>
      <c r="C5420" t="s">
        <v>45067</v>
      </c>
      <c r="D5420">
        <v>1037022454355</v>
      </c>
      <c r="E5420">
        <v>1</v>
      </c>
      <c r="F5420">
        <v>6078525291</v>
      </c>
      <c r="G5420">
        <v>2000000000</v>
      </c>
      <c r="H5420" t="s">
        <v>40297</v>
      </c>
      <c r="I5420">
        <v>28665</v>
      </c>
      <c r="J5420">
        <v>1</v>
      </c>
      <c r="K5420">
        <v>1</v>
      </c>
    </row>
    <row r="5421" spans="1:11">
      <c r="A5421">
        <v>90</v>
      </c>
      <c r="B5421" t="b">
        <v>0</v>
      </c>
      <c r="C5421" t="s">
        <v>43558</v>
      </c>
      <c r="D5421">
        <v>1037022454355</v>
      </c>
      <c r="E5421">
        <v>1</v>
      </c>
      <c r="F5421">
        <v>6102567981</v>
      </c>
      <c r="G5421">
        <v>149900000</v>
      </c>
      <c r="H5421" t="s">
        <v>40297</v>
      </c>
      <c r="I5421">
        <v>28667</v>
      </c>
      <c r="J5421">
        <v>1</v>
      </c>
      <c r="K5421">
        <v>1</v>
      </c>
    </row>
    <row r="5422" spans="1:11">
      <c r="A5422">
        <v>90</v>
      </c>
      <c r="B5422" t="b">
        <v>0</v>
      </c>
      <c r="C5422" t="s">
        <v>44350</v>
      </c>
      <c r="D5422">
        <v>1037022454355</v>
      </c>
      <c r="E5422">
        <v>1</v>
      </c>
      <c r="F5422">
        <v>6125215487</v>
      </c>
      <c r="G5422">
        <v>26000</v>
      </c>
      <c r="H5422" t="s">
        <v>40297</v>
      </c>
      <c r="I5422">
        <v>28668</v>
      </c>
      <c r="J5422">
        <v>92</v>
      </c>
      <c r="K5422">
        <v>3000</v>
      </c>
    </row>
    <row r="5423" spans="1:11">
      <c r="A5423">
        <v>90</v>
      </c>
      <c r="B5423" t="b">
        <v>0</v>
      </c>
      <c r="C5423" t="s">
        <v>40314</v>
      </c>
      <c r="D5423">
        <v>1037022454355</v>
      </c>
      <c r="E5423">
        <v>1</v>
      </c>
      <c r="F5423">
        <v>6125355122</v>
      </c>
      <c r="G5423">
        <v>25000</v>
      </c>
      <c r="H5423" t="s">
        <v>40297</v>
      </c>
      <c r="I5423">
        <v>28668</v>
      </c>
      <c r="J5423">
        <v>1611</v>
      </c>
      <c r="K5423">
        <v>2119</v>
      </c>
    </row>
    <row r="5424" spans="1:11">
      <c r="A5424">
        <v>90</v>
      </c>
      <c r="B5424" t="b">
        <v>0</v>
      </c>
      <c r="C5424" t="s">
        <v>45111</v>
      </c>
      <c r="D5424">
        <v>1037022454355</v>
      </c>
      <c r="E5424">
        <v>1</v>
      </c>
      <c r="F5424">
        <v>6125388052</v>
      </c>
      <c r="G5424">
        <v>24900</v>
      </c>
      <c r="H5424" t="s">
        <v>40297</v>
      </c>
      <c r="I5424">
        <v>28668</v>
      </c>
      <c r="J5424">
        <v>2606</v>
      </c>
      <c r="K5424">
        <v>3000</v>
      </c>
    </row>
    <row r="5425" spans="1:11">
      <c r="A5425">
        <v>90</v>
      </c>
      <c r="B5425" t="b">
        <v>0</v>
      </c>
      <c r="C5425" t="s">
        <v>46399</v>
      </c>
      <c r="D5425">
        <v>1037022454355</v>
      </c>
      <c r="E5425">
        <v>1</v>
      </c>
      <c r="F5425">
        <v>6126529221</v>
      </c>
      <c r="G5425">
        <v>20000</v>
      </c>
      <c r="H5425" t="s">
        <v>40297</v>
      </c>
      <c r="I5425">
        <v>28668</v>
      </c>
      <c r="J5425">
        <v>865</v>
      </c>
      <c r="K5425">
        <v>10000</v>
      </c>
    </row>
    <row r="5426" spans="1:11">
      <c r="A5426">
        <v>90</v>
      </c>
      <c r="B5426" t="b">
        <v>0</v>
      </c>
      <c r="C5426" t="s">
        <v>47056</v>
      </c>
      <c r="D5426">
        <v>1037022454355</v>
      </c>
      <c r="E5426">
        <v>1</v>
      </c>
      <c r="F5426">
        <v>6129299756</v>
      </c>
      <c r="G5426">
        <v>19500</v>
      </c>
      <c r="H5426" t="s">
        <v>40297</v>
      </c>
      <c r="I5426">
        <v>28668</v>
      </c>
      <c r="J5426">
        <v>9419</v>
      </c>
      <c r="K5426">
        <v>11520</v>
      </c>
    </row>
    <row r="5427" spans="1:11">
      <c r="A5427">
        <v>90</v>
      </c>
      <c r="B5427" t="b">
        <v>0</v>
      </c>
      <c r="C5427" t="s">
        <v>47501</v>
      </c>
      <c r="D5427">
        <v>1037022454355</v>
      </c>
      <c r="E5427">
        <v>1</v>
      </c>
      <c r="F5427">
        <v>6129347040</v>
      </c>
      <c r="G5427">
        <v>19400</v>
      </c>
      <c r="H5427" t="s">
        <v>40297</v>
      </c>
      <c r="I5427">
        <v>28668</v>
      </c>
      <c r="J5427">
        <v>3283</v>
      </c>
      <c r="K5427">
        <v>10000</v>
      </c>
    </row>
    <row r="5428" spans="1:11">
      <c r="A5428">
        <v>90</v>
      </c>
      <c r="B5428" t="b">
        <v>0</v>
      </c>
      <c r="C5428" t="s">
        <v>43986</v>
      </c>
      <c r="D5428">
        <v>1037022454355</v>
      </c>
      <c r="E5428">
        <v>1</v>
      </c>
      <c r="F5428">
        <v>6117286834</v>
      </c>
      <c r="G5428">
        <v>2400000</v>
      </c>
      <c r="H5428" t="s">
        <v>40297</v>
      </c>
      <c r="I5428">
        <v>28670</v>
      </c>
      <c r="J5428">
        <v>12</v>
      </c>
      <c r="K5428">
        <v>33</v>
      </c>
    </row>
    <row r="5429" spans="1:11">
      <c r="A5429">
        <v>90</v>
      </c>
      <c r="B5429" t="b">
        <v>0</v>
      </c>
      <c r="C5429" t="s">
        <v>40804</v>
      </c>
      <c r="D5429">
        <v>1037022454355</v>
      </c>
      <c r="E5429">
        <v>1</v>
      </c>
      <c r="F5429">
        <v>6123271494</v>
      </c>
      <c r="G5429">
        <v>2250000</v>
      </c>
      <c r="H5429" t="s">
        <v>40297</v>
      </c>
      <c r="I5429">
        <v>28672</v>
      </c>
      <c r="J5429">
        <v>45</v>
      </c>
      <c r="K5429">
        <v>50</v>
      </c>
    </row>
    <row r="5430" spans="1:11">
      <c r="A5430">
        <v>90</v>
      </c>
      <c r="B5430" t="b">
        <v>0</v>
      </c>
      <c r="C5430" t="s">
        <v>43265</v>
      </c>
      <c r="D5430">
        <v>1037022454355</v>
      </c>
      <c r="E5430">
        <v>1</v>
      </c>
      <c r="F5430">
        <v>6125241807</v>
      </c>
      <c r="G5430">
        <v>2003000</v>
      </c>
      <c r="H5430" t="s">
        <v>40297</v>
      </c>
      <c r="I5430">
        <v>28674</v>
      </c>
      <c r="J5430">
        <v>15</v>
      </c>
      <c r="K5430">
        <v>20</v>
      </c>
    </row>
    <row r="5431" spans="1:11">
      <c r="A5431">
        <v>90</v>
      </c>
      <c r="B5431" t="b">
        <v>0</v>
      </c>
      <c r="C5431" t="s">
        <v>45799</v>
      </c>
      <c r="D5431">
        <v>1037022454355</v>
      </c>
      <c r="E5431">
        <v>1</v>
      </c>
      <c r="F5431">
        <v>6127977985</v>
      </c>
      <c r="G5431">
        <v>6701000</v>
      </c>
      <c r="H5431" t="s">
        <v>40297</v>
      </c>
      <c r="I5431">
        <v>28678</v>
      </c>
      <c r="J5431">
        <v>4</v>
      </c>
      <c r="K5431">
        <v>4</v>
      </c>
    </row>
    <row r="5432" spans="1:11">
      <c r="A5432">
        <v>90</v>
      </c>
      <c r="B5432" t="b">
        <v>0</v>
      </c>
      <c r="C5432" t="s">
        <v>46063</v>
      </c>
      <c r="D5432">
        <v>1037022454355</v>
      </c>
      <c r="E5432">
        <v>1</v>
      </c>
      <c r="F5432">
        <v>6128120539</v>
      </c>
      <c r="G5432">
        <v>5900000</v>
      </c>
      <c r="H5432" t="s">
        <v>40297</v>
      </c>
      <c r="I5432">
        <v>28678</v>
      </c>
      <c r="J5432">
        <v>20</v>
      </c>
      <c r="K5432">
        <v>20</v>
      </c>
    </row>
    <row r="5433" spans="1:11">
      <c r="A5433">
        <v>90</v>
      </c>
      <c r="B5433" t="b">
        <v>0</v>
      </c>
      <c r="C5433" t="s">
        <v>40546</v>
      </c>
      <c r="D5433">
        <v>1037022454355</v>
      </c>
      <c r="E5433">
        <v>1</v>
      </c>
      <c r="F5433">
        <v>6079940150</v>
      </c>
      <c r="G5433">
        <v>5000000</v>
      </c>
      <c r="H5433" t="s">
        <v>40297</v>
      </c>
      <c r="I5433">
        <v>28680</v>
      </c>
      <c r="J5433">
        <v>73</v>
      </c>
      <c r="K5433">
        <v>73</v>
      </c>
    </row>
    <row r="5434" spans="1:11">
      <c r="A5434">
        <v>90</v>
      </c>
      <c r="B5434" t="b">
        <v>0</v>
      </c>
      <c r="C5434" t="s">
        <v>42836</v>
      </c>
      <c r="D5434">
        <v>1037022454355</v>
      </c>
      <c r="E5434">
        <v>1</v>
      </c>
      <c r="F5434">
        <v>6068714360</v>
      </c>
      <c r="G5434">
        <v>5000000</v>
      </c>
      <c r="H5434" t="s">
        <v>40297</v>
      </c>
      <c r="I5434">
        <v>28680</v>
      </c>
      <c r="J5434">
        <v>5</v>
      </c>
      <c r="K5434">
        <v>10</v>
      </c>
    </row>
    <row r="5435" spans="1:11">
      <c r="A5435">
        <v>90</v>
      </c>
      <c r="B5435" t="b">
        <v>0</v>
      </c>
      <c r="C5435" t="s">
        <v>41047</v>
      </c>
      <c r="D5435">
        <v>1037022454355</v>
      </c>
      <c r="E5435">
        <v>1</v>
      </c>
      <c r="F5435">
        <v>6081876310</v>
      </c>
      <c r="G5435">
        <v>3000000</v>
      </c>
      <c r="H5435" t="s">
        <v>40297</v>
      </c>
      <c r="I5435">
        <v>28680</v>
      </c>
      <c r="J5435">
        <v>84</v>
      </c>
      <c r="K5435">
        <v>100</v>
      </c>
    </row>
    <row r="5436" spans="1:11">
      <c r="A5436">
        <v>90</v>
      </c>
      <c r="B5436" t="b">
        <v>0</v>
      </c>
      <c r="C5436" t="s">
        <v>41159</v>
      </c>
      <c r="D5436">
        <v>1037022454355</v>
      </c>
      <c r="E5436">
        <v>1</v>
      </c>
      <c r="F5436">
        <v>6108740393</v>
      </c>
      <c r="G5436">
        <v>2975000</v>
      </c>
      <c r="H5436" t="s">
        <v>40297</v>
      </c>
      <c r="I5436">
        <v>28680</v>
      </c>
      <c r="J5436">
        <v>20</v>
      </c>
      <c r="K5436">
        <v>20</v>
      </c>
    </row>
    <row r="5437" spans="1:11">
      <c r="A5437">
        <v>90</v>
      </c>
      <c r="B5437" t="b">
        <v>0</v>
      </c>
      <c r="C5437" t="s">
        <v>44904</v>
      </c>
      <c r="D5437">
        <v>1037022454355</v>
      </c>
      <c r="E5437">
        <v>1</v>
      </c>
      <c r="F5437">
        <v>6122531697</v>
      </c>
      <c r="G5437">
        <v>2973000</v>
      </c>
      <c r="H5437" t="s">
        <v>40297</v>
      </c>
      <c r="I5437">
        <v>28680</v>
      </c>
      <c r="J5437">
        <v>41</v>
      </c>
      <c r="K5437">
        <v>45</v>
      </c>
    </row>
    <row r="5438" spans="1:11">
      <c r="A5438">
        <v>30</v>
      </c>
      <c r="B5438" t="b">
        <v>0</v>
      </c>
      <c r="C5438" t="s">
        <v>46901</v>
      </c>
      <c r="D5438">
        <v>1037022454355</v>
      </c>
      <c r="E5438">
        <v>1</v>
      </c>
      <c r="F5438">
        <v>6093808407</v>
      </c>
      <c r="G5438">
        <v>2972000</v>
      </c>
      <c r="H5438" t="s">
        <v>40297</v>
      </c>
      <c r="I5438">
        <v>28680</v>
      </c>
      <c r="J5438">
        <v>533</v>
      </c>
      <c r="K5438">
        <v>560</v>
      </c>
    </row>
    <row r="5439" spans="1:11">
      <c r="A5439">
        <v>90</v>
      </c>
      <c r="B5439" t="b">
        <v>0</v>
      </c>
      <c r="C5439" t="s">
        <v>46462</v>
      </c>
      <c r="D5439">
        <v>1037022454355</v>
      </c>
      <c r="E5439">
        <v>1</v>
      </c>
      <c r="F5439">
        <v>6126302647</v>
      </c>
      <c r="G5439">
        <v>2500000</v>
      </c>
      <c r="H5439" t="s">
        <v>40297</v>
      </c>
      <c r="I5439">
        <v>28680</v>
      </c>
      <c r="J5439">
        <v>1</v>
      </c>
      <c r="K5439">
        <v>2</v>
      </c>
    </row>
    <row r="5440" spans="1:11">
      <c r="A5440">
        <v>90</v>
      </c>
      <c r="B5440" t="b">
        <v>0</v>
      </c>
      <c r="C5440" t="s">
        <v>44201</v>
      </c>
      <c r="D5440">
        <v>1037022454355</v>
      </c>
      <c r="E5440">
        <v>1</v>
      </c>
      <c r="F5440">
        <v>6122101641</v>
      </c>
      <c r="G5440">
        <v>70000</v>
      </c>
      <c r="H5440" t="s">
        <v>40297</v>
      </c>
      <c r="I5440">
        <v>28696</v>
      </c>
      <c r="J5440">
        <v>502</v>
      </c>
      <c r="K5440">
        <v>502</v>
      </c>
    </row>
    <row r="5441" spans="1:11">
      <c r="A5441">
        <v>90</v>
      </c>
      <c r="B5441" t="b">
        <v>0</v>
      </c>
      <c r="C5441" t="s">
        <v>41460</v>
      </c>
      <c r="D5441">
        <v>1037022454355</v>
      </c>
      <c r="E5441">
        <v>1</v>
      </c>
      <c r="F5441">
        <v>6115334721</v>
      </c>
      <c r="G5441">
        <v>50000</v>
      </c>
      <c r="H5441" t="s">
        <v>40297</v>
      </c>
      <c r="I5441">
        <v>28697</v>
      </c>
      <c r="J5441">
        <v>1519</v>
      </c>
      <c r="K5441">
        <v>1519</v>
      </c>
    </row>
    <row r="5442" spans="1:11">
      <c r="A5442">
        <v>90</v>
      </c>
      <c r="B5442" t="b">
        <v>0</v>
      </c>
      <c r="C5442" t="s">
        <v>41798</v>
      </c>
      <c r="D5442">
        <v>1037022454355</v>
      </c>
      <c r="E5442">
        <v>1</v>
      </c>
      <c r="F5442">
        <v>6085124510</v>
      </c>
      <c r="G5442">
        <v>90000</v>
      </c>
      <c r="H5442" t="s">
        <v>40297</v>
      </c>
      <c r="I5442">
        <v>28698</v>
      </c>
      <c r="J5442">
        <v>500</v>
      </c>
      <c r="K5442">
        <v>500</v>
      </c>
    </row>
    <row r="5443" spans="1:11">
      <c r="A5443">
        <v>90</v>
      </c>
      <c r="B5443" t="b">
        <v>0</v>
      </c>
      <c r="C5443" t="s">
        <v>44590</v>
      </c>
      <c r="D5443">
        <v>1037022454355</v>
      </c>
      <c r="E5443">
        <v>1</v>
      </c>
      <c r="F5443">
        <v>6122103872</v>
      </c>
      <c r="G5443">
        <v>65000</v>
      </c>
      <c r="H5443" t="s">
        <v>40297</v>
      </c>
      <c r="I5443">
        <v>28701</v>
      </c>
      <c r="J5443">
        <v>78</v>
      </c>
      <c r="K5443">
        <v>78</v>
      </c>
    </row>
    <row r="5444" spans="1:11">
      <c r="A5444">
        <v>90</v>
      </c>
      <c r="B5444" t="b">
        <v>0</v>
      </c>
      <c r="C5444" t="s">
        <v>47594</v>
      </c>
      <c r="D5444">
        <v>1037022454355</v>
      </c>
      <c r="E5444">
        <v>1</v>
      </c>
      <c r="F5444">
        <v>6130684392</v>
      </c>
      <c r="G5444">
        <v>1900000000</v>
      </c>
      <c r="H5444" t="s">
        <v>40297</v>
      </c>
      <c r="I5444">
        <v>28710</v>
      </c>
      <c r="J5444">
        <v>1</v>
      </c>
      <c r="K5444">
        <v>1</v>
      </c>
    </row>
    <row r="5445" spans="1:11">
      <c r="A5445">
        <v>90</v>
      </c>
      <c r="B5445" t="b">
        <v>0</v>
      </c>
      <c r="C5445" t="s">
        <v>45051</v>
      </c>
      <c r="D5445">
        <v>1037022454355</v>
      </c>
      <c r="E5445">
        <v>1</v>
      </c>
      <c r="F5445">
        <v>6081113894</v>
      </c>
      <c r="G5445">
        <v>67200000</v>
      </c>
      <c r="H5445" t="s">
        <v>40297</v>
      </c>
      <c r="I5445">
        <v>28746</v>
      </c>
      <c r="J5445">
        <v>2</v>
      </c>
      <c r="K5445">
        <v>2</v>
      </c>
    </row>
    <row r="5446" spans="1:11">
      <c r="A5446">
        <v>90</v>
      </c>
      <c r="B5446" t="b">
        <v>0</v>
      </c>
      <c r="C5446" t="s">
        <v>44006</v>
      </c>
      <c r="D5446">
        <v>1037022454355</v>
      </c>
      <c r="E5446">
        <v>1</v>
      </c>
      <c r="F5446">
        <v>6071473814</v>
      </c>
      <c r="G5446">
        <v>67100000</v>
      </c>
      <c r="H5446" t="s">
        <v>40297</v>
      </c>
      <c r="I5446">
        <v>28746</v>
      </c>
      <c r="J5446">
        <v>1</v>
      </c>
      <c r="K5446">
        <v>1</v>
      </c>
    </row>
    <row r="5447" spans="1:11">
      <c r="A5447">
        <v>30</v>
      </c>
      <c r="B5447" t="b">
        <v>0</v>
      </c>
      <c r="C5447" t="s">
        <v>47106</v>
      </c>
      <c r="D5447">
        <v>1037022454355</v>
      </c>
      <c r="E5447">
        <v>1</v>
      </c>
      <c r="F5447">
        <v>6131517718</v>
      </c>
      <c r="G5447">
        <v>350000000</v>
      </c>
      <c r="H5447" t="s">
        <v>40297</v>
      </c>
      <c r="I5447">
        <v>28752</v>
      </c>
      <c r="J5447">
        <v>4</v>
      </c>
      <c r="K5447">
        <v>4</v>
      </c>
    </row>
    <row r="5448" spans="1:11">
      <c r="A5448">
        <v>90</v>
      </c>
      <c r="B5448" t="b">
        <v>0</v>
      </c>
      <c r="C5448" t="s">
        <v>47812</v>
      </c>
      <c r="D5448">
        <v>1037022454355</v>
      </c>
      <c r="E5448">
        <v>1</v>
      </c>
      <c r="F5448">
        <v>6128696834</v>
      </c>
      <c r="G5448">
        <v>400000000</v>
      </c>
      <c r="H5448" t="s">
        <v>40297</v>
      </c>
      <c r="I5448">
        <v>28754</v>
      </c>
      <c r="J5448">
        <v>2</v>
      </c>
      <c r="K5448">
        <v>2</v>
      </c>
    </row>
    <row r="5449" spans="1:11">
      <c r="A5449">
        <v>90</v>
      </c>
      <c r="B5449" t="b">
        <v>0</v>
      </c>
      <c r="C5449" t="s">
        <v>45974</v>
      </c>
      <c r="D5449">
        <v>1037022454355</v>
      </c>
      <c r="E5449">
        <v>1</v>
      </c>
      <c r="F5449">
        <v>6126000908</v>
      </c>
      <c r="G5449">
        <v>37200000</v>
      </c>
      <c r="H5449" t="s">
        <v>40297</v>
      </c>
      <c r="I5449">
        <v>28756</v>
      </c>
      <c r="J5449">
        <v>16</v>
      </c>
      <c r="K5449">
        <v>18</v>
      </c>
    </row>
    <row r="5450" spans="1:11">
      <c r="A5450">
        <v>90</v>
      </c>
      <c r="B5450" t="b">
        <v>0</v>
      </c>
      <c r="C5450" t="s">
        <v>46889</v>
      </c>
      <c r="D5450">
        <v>1037022454355</v>
      </c>
      <c r="E5450">
        <v>1</v>
      </c>
      <c r="F5450">
        <v>6130573813</v>
      </c>
      <c r="G5450">
        <v>37190000</v>
      </c>
      <c r="H5450" t="s">
        <v>40297</v>
      </c>
      <c r="I5450">
        <v>28756</v>
      </c>
      <c r="J5450">
        <v>2</v>
      </c>
      <c r="K5450">
        <v>5</v>
      </c>
    </row>
    <row r="5451" spans="1:11">
      <c r="A5451">
        <v>90</v>
      </c>
      <c r="B5451" t="b">
        <v>0</v>
      </c>
      <c r="C5451" t="s">
        <v>47687</v>
      </c>
      <c r="D5451">
        <v>1037022454355</v>
      </c>
      <c r="E5451">
        <v>1</v>
      </c>
      <c r="F5451">
        <v>6129415008</v>
      </c>
      <c r="G5451">
        <v>44980000</v>
      </c>
      <c r="H5451" t="s">
        <v>40297</v>
      </c>
      <c r="I5451">
        <v>28758</v>
      </c>
      <c r="J5451">
        <v>1</v>
      </c>
      <c r="K5451">
        <v>3</v>
      </c>
    </row>
    <row r="5452" spans="1:11">
      <c r="A5452">
        <v>90</v>
      </c>
      <c r="B5452" t="b">
        <v>0</v>
      </c>
      <c r="C5452" t="s">
        <v>47551</v>
      </c>
      <c r="D5452">
        <v>1037022454355</v>
      </c>
      <c r="E5452">
        <v>1</v>
      </c>
      <c r="F5452">
        <v>6130656739</v>
      </c>
      <c r="G5452">
        <v>42000000</v>
      </c>
      <c r="H5452" t="s">
        <v>40297</v>
      </c>
      <c r="I5452">
        <v>28758</v>
      </c>
      <c r="J5452">
        <v>26</v>
      </c>
      <c r="K5452">
        <v>26</v>
      </c>
    </row>
    <row r="5453" spans="1:11">
      <c r="A5453">
        <v>90</v>
      </c>
      <c r="B5453" t="b">
        <v>0</v>
      </c>
      <c r="C5453" t="s">
        <v>47731</v>
      </c>
      <c r="D5453">
        <v>1037022454355</v>
      </c>
      <c r="E5453">
        <v>1</v>
      </c>
      <c r="F5453">
        <v>6130726656</v>
      </c>
      <c r="G5453">
        <v>38000000</v>
      </c>
      <c r="H5453" t="s">
        <v>40297</v>
      </c>
      <c r="I5453">
        <v>28758</v>
      </c>
      <c r="J5453">
        <v>1</v>
      </c>
      <c r="K5453">
        <v>1</v>
      </c>
    </row>
    <row r="5454" spans="1:11">
      <c r="A5454">
        <v>90</v>
      </c>
      <c r="B5454" t="b">
        <v>0</v>
      </c>
      <c r="C5454" t="s">
        <v>46668</v>
      </c>
      <c r="D5454">
        <v>1037022454355</v>
      </c>
      <c r="E5454">
        <v>1</v>
      </c>
      <c r="F5454">
        <v>6131584167</v>
      </c>
      <c r="G5454">
        <v>37560000</v>
      </c>
      <c r="H5454" t="s">
        <v>40297</v>
      </c>
      <c r="I5454">
        <v>28758</v>
      </c>
      <c r="J5454">
        <v>33</v>
      </c>
      <c r="K5454">
        <v>33</v>
      </c>
    </row>
    <row r="5455" spans="1:11">
      <c r="A5455">
        <v>90</v>
      </c>
      <c r="B5455" t="b">
        <v>0</v>
      </c>
      <c r="C5455" t="s">
        <v>43246</v>
      </c>
      <c r="D5455">
        <v>1037022454355</v>
      </c>
      <c r="E5455">
        <v>1</v>
      </c>
      <c r="F5455">
        <v>6067569981</v>
      </c>
      <c r="G5455">
        <v>10000000</v>
      </c>
      <c r="H5455" t="s">
        <v>40297</v>
      </c>
      <c r="I5455">
        <v>28880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44194</v>
      </c>
      <c r="D5456">
        <v>1037022454355</v>
      </c>
      <c r="E5456">
        <v>1</v>
      </c>
      <c r="F5456">
        <v>6068165470</v>
      </c>
      <c r="G5456">
        <v>179000</v>
      </c>
      <c r="H5456" t="s">
        <v>40297</v>
      </c>
      <c r="I5456">
        <v>28999</v>
      </c>
      <c r="J5456">
        <v>942</v>
      </c>
      <c r="K5456">
        <v>1000</v>
      </c>
    </row>
    <row r="5457" spans="1:11">
      <c r="A5457">
        <v>90</v>
      </c>
      <c r="B5457" t="b">
        <v>0</v>
      </c>
      <c r="C5457" t="s">
        <v>41520</v>
      </c>
      <c r="D5457">
        <v>1037022454355</v>
      </c>
      <c r="E5457">
        <v>1</v>
      </c>
      <c r="F5457">
        <v>6080043929</v>
      </c>
      <c r="G5457">
        <v>147000</v>
      </c>
      <c r="H5457" t="s">
        <v>40297</v>
      </c>
      <c r="I5457">
        <v>28999</v>
      </c>
      <c r="J5457">
        <v>1</v>
      </c>
      <c r="K5457">
        <v>1</v>
      </c>
    </row>
    <row r="5458" spans="1:11">
      <c r="A5458">
        <v>90</v>
      </c>
      <c r="B5458" t="b">
        <v>0</v>
      </c>
      <c r="C5458" t="s">
        <v>40844</v>
      </c>
      <c r="D5458">
        <v>1037022454355</v>
      </c>
      <c r="E5458">
        <v>1</v>
      </c>
      <c r="F5458">
        <v>6072667379</v>
      </c>
      <c r="G5458">
        <v>15000</v>
      </c>
      <c r="H5458" t="s">
        <v>40297</v>
      </c>
      <c r="I5458">
        <v>28999</v>
      </c>
      <c r="J5458">
        <v>708</v>
      </c>
      <c r="K5458">
        <v>738</v>
      </c>
    </row>
    <row r="5459" spans="1:11">
      <c r="A5459">
        <v>90</v>
      </c>
      <c r="B5459" t="b">
        <v>0</v>
      </c>
      <c r="C5459" t="s">
        <v>43971</v>
      </c>
      <c r="D5459">
        <v>1037022454355</v>
      </c>
      <c r="E5459">
        <v>1</v>
      </c>
      <c r="F5459">
        <v>6081238490</v>
      </c>
      <c r="G5459">
        <v>14700</v>
      </c>
      <c r="H5459" t="s">
        <v>40297</v>
      </c>
      <c r="I5459">
        <v>28999</v>
      </c>
      <c r="J5459">
        <v>290</v>
      </c>
      <c r="K5459">
        <v>290</v>
      </c>
    </row>
    <row r="5460" spans="1:11">
      <c r="A5460">
        <v>90</v>
      </c>
      <c r="B5460" t="b">
        <v>0</v>
      </c>
      <c r="C5460" t="s">
        <v>44309</v>
      </c>
      <c r="D5460">
        <v>1037022454355</v>
      </c>
      <c r="E5460">
        <v>1</v>
      </c>
      <c r="F5460">
        <v>6080945686</v>
      </c>
      <c r="G5460">
        <v>14700</v>
      </c>
      <c r="H5460" t="s">
        <v>40297</v>
      </c>
      <c r="I5460">
        <v>28999</v>
      </c>
      <c r="J5460">
        <v>34</v>
      </c>
      <c r="K5460">
        <v>51</v>
      </c>
    </row>
    <row r="5461" spans="1:11">
      <c r="A5461">
        <v>90</v>
      </c>
      <c r="B5461" t="b">
        <v>0</v>
      </c>
      <c r="C5461" t="s">
        <v>41840</v>
      </c>
      <c r="D5461">
        <v>1037022454355</v>
      </c>
      <c r="E5461">
        <v>1</v>
      </c>
      <c r="F5461">
        <v>6095643280</v>
      </c>
      <c r="G5461">
        <v>13050</v>
      </c>
      <c r="H5461" t="s">
        <v>40297</v>
      </c>
      <c r="I5461">
        <v>28999</v>
      </c>
      <c r="J5461">
        <v>1</v>
      </c>
      <c r="K5461">
        <v>1</v>
      </c>
    </row>
    <row r="5462" spans="1:11">
      <c r="A5462">
        <v>90</v>
      </c>
      <c r="B5462" t="b">
        <v>0</v>
      </c>
      <c r="C5462" t="s">
        <v>44396</v>
      </c>
      <c r="D5462">
        <v>1037022454355</v>
      </c>
      <c r="E5462">
        <v>1</v>
      </c>
      <c r="F5462">
        <v>6070886347</v>
      </c>
      <c r="G5462">
        <v>10500</v>
      </c>
      <c r="H5462" t="s">
        <v>40297</v>
      </c>
      <c r="I5462">
        <v>28999</v>
      </c>
      <c r="J5462">
        <v>413</v>
      </c>
      <c r="K5462">
        <v>1088</v>
      </c>
    </row>
    <row r="5463" spans="1:11">
      <c r="A5463">
        <v>90</v>
      </c>
      <c r="B5463" t="b">
        <v>0</v>
      </c>
      <c r="C5463" t="s">
        <v>42973</v>
      </c>
      <c r="D5463">
        <v>1037022454355</v>
      </c>
      <c r="E5463">
        <v>1</v>
      </c>
      <c r="F5463">
        <v>6067863351</v>
      </c>
      <c r="G5463">
        <v>10490</v>
      </c>
      <c r="H5463" t="s">
        <v>40297</v>
      </c>
      <c r="I5463">
        <v>28999</v>
      </c>
      <c r="J5463">
        <v>394</v>
      </c>
      <c r="K5463">
        <v>504</v>
      </c>
    </row>
    <row r="5464" spans="1:11">
      <c r="A5464">
        <v>90</v>
      </c>
      <c r="B5464" t="b">
        <v>0</v>
      </c>
      <c r="C5464" t="s">
        <v>42603</v>
      </c>
      <c r="D5464">
        <v>1037022454355</v>
      </c>
      <c r="E5464">
        <v>1</v>
      </c>
      <c r="F5464">
        <v>6067767540</v>
      </c>
      <c r="G5464">
        <v>179800</v>
      </c>
      <c r="H5464" t="s">
        <v>40297</v>
      </c>
      <c r="I5464">
        <v>29001</v>
      </c>
      <c r="J5464">
        <v>115</v>
      </c>
      <c r="K5464">
        <v>200</v>
      </c>
    </row>
    <row r="5465" spans="1:11">
      <c r="A5465">
        <v>90</v>
      </c>
      <c r="B5465" t="b">
        <v>0</v>
      </c>
      <c r="C5465" t="s">
        <v>42550</v>
      </c>
      <c r="D5465">
        <v>1037022454355</v>
      </c>
      <c r="E5465">
        <v>1</v>
      </c>
      <c r="F5465">
        <v>6070875270</v>
      </c>
      <c r="G5465">
        <v>162700</v>
      </c>
      <c r="H5465" t="s">
        <v>40297</v>
      </c>
      <c r="I5465">
        <v>29001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43766</v>
      </c>
      <c r="D5466">
        <v>1037022454355</v>
      </c>
      <c r="E5466">
        <v>1</v>
      </c>
      <c r="F5466">
        <v>6075671254</v>
      </c>
      <c r="G5466">
        <v>34590</v>
      </c>
      <c r="H5466" t="s">
        <v>40297</v>
      </c>
      <c r="I5466">
        <v>29001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40872</v>
      </c>
      <c r="D5467">
        <v>1037022454355</v>
      </c>
      <c r="E5467">
        <v>1</v>
      </c>
      <c r="F5467">
        <v>6072667547</v>
      </c>
      <c r="G5467">
        <v>15000</v>
      </c>
      <c r="H5467" t="s">
        <v>40297</v>
      </c>
      <c r="I5467">
        <v>29001</v>
      </c>
      <c r="J5467">
        <v>609</v>
      </c>
      <c r="K5467">
        <v>640</v>
      </c>
    </row>
    <row r="5468" spans="1:11">
      <c r="A5468">
        <v>90</v>
      </c>
      <c r="B5468" t="b">
        <v>0</v>
      </c>
      <c r="C5468" t="s">
        <v>40907</v>
      </c>
      <c r="D5468">
        <v>1037022454355</v>
      </c>
      <c r="E5468">
        <v>1</v>
      </c>
      <c r="F5468">
        <v>6084261432</v>
      </c>
      <c r="G5468">
        <v>13800</v>
      </c>
      <c r="H5468" t="s">
        <v>40297</v>
      </c>
      <c r="I5468">
        <v>29001</v>
      </c>
      <c r="J5468">
        <v>8</v>
      </c>
      <c r="K5468">
        <v>40</v>
      </c>
    </row>
    <row r="5469" spans="1:11">
      <c r="A5469">
        <v>90</v>
      </c>
      <c r="B5469" t="b">
        <v>0</v>
      </c>
      <c r="C5469" t="s">
        <v>41840</v>
      </c>
      <c r="D5469">
        <v>1037022454355</v>
      </c>
      <c r="E5469">
        <v>1</v>
      </c>
      <c r="F5469">
        <v>6095643279</v>
      </c>
      <c r="G5469">
        <v>9930</v>
      </c>
      <c r="H5469" t="s">
        <v>40297</v>
      </c>
      <c r="I5469">
        <v>29001</v>
      </c>
      <c r="J5469">
        <v>1</v>
      </c>
      <c r="K5469">
        <v>1</v>
      </c>
    </row>
    <row r="5470" spans="1:11">
      <c r="A5470">
        <v>90</v>
      </c>
      <c r="B5470" t="b">
        <v>0</v>
      </c>
      <c r="C5470" t="s">
        <v>44507</v>
      </c>
      <c r="D5470">
        <v>1037022454355</v>
      </c>
      <c r="E5470">
        <v>1</v>
      </c>
      <c r="F5470">
        <v>6070887028</v>
      </c>
      <c r="G5470">
        <v>2750</v>
      </c>
      <c r="H5470" t="s">
        <v>40297</v>
      </c>
      <c r="I5470">
        <v>29001</v>
      </c>
      <c r="J5470">
        <v>540</v>
      </c>
      <c r="K5470">
        <v>1019</v>
      </c>
    </row>
    <row r="5471" spans="1:11">
      <c r="A5471">
        <v>90</v>
      </c>
      <c r="B5471" t="b">
        <v>0</v>
      </c>
      <c r="C5471" t="s">
        <v>45513</v>
      </c>
      <c r="D5471">
        <v>1037022454355</v>
      </c>
      <c r="E5471">
        <v>1</v>
      </c>
      <c r="F5471">
        <v>6067863306</v>
      </c>
      <c r="G5471">
        <v>2749</v>
      </c>
      <c r="H5471" t="s">
        <v>40297</v>
      </c>
      <c r="I5471">
        <v>29001</v>
      </c>
      <c r="J5471">
        <v>307</v>
      </c>
      <c r="K5471">
        <v>502</v>
      </c>
    </row>
    <row r="5472" spans="1:11">
      <c r="A5472">
        <v>90</v>
      </c>
      <c r="B5472" t="b">
        <v>0</v>
      </c>
      <c r="C5472" t="s">
        <v>46563</v>
      </c>
      <c r="D5472">
        <v>1037022454355</v>
      </c>
      <c r="E5472">
        <v>1</v>
      </c>
      <c r="F5472">
        <v>6131679839</v>
      </c>
      <c r="G5472">
        <v>2675</v>
      </c>
      <c r="H5472" t="s">
        <v>40297</v>
      </c>
      <c r="I5472">
        <v>29001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41941</v>
      </c>
      <c r="D5473">
        <v>1037022454355</v>
      </c>
      <c r="E5473">
        <v>1</v>
      </c>
      <c r="F5473">
        <v>6117464948</v>
      </c>
      <c r="G5473">
        <v>210100</v>
      </c>
      <c r="H5473" t="s">
        <v>40297</v>
      </c>
      <c r="I5473">
        <v>29003</v>
      </c>
      <c r="J5473">
        <v>7</v>
      </c>
      <c r="K5473">
        <v>20</v>
      </c>
    </row>
    <row r="5474" spans="1:11">
      <c r="A5474">
        <v>90</v>
      </c>
      <c r="B5474" t="b">
        <v>0</v>
      </c>
      <c r="C5474" t="s">
        <v>47802</v>
      </c>
      <c r="D5474">
        <v>1037022454355</v>
      </c>
      <c r="E5474">
        <v>1</v>
      </c>
      <c r="F5474">
        <v>6129745161</v>
      </c>
      <c r="G5474">
        <v>210000</v>
      </c>
      <c r="H5474" t="s">
        <v>40297</v>
      </c>
      <c r="I5474">
        <v>29003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43629</v>
      </c>
      <c r="D5475">
        <v>1037022454355</v>
      </c>
      <c r="E5475">
        <v>1</v>
      </c>
      <c r="F5475">
        <v>6068620792</v>
      </c>
      <c r="G5475">
        <v>25000</v>
      </c>
      <c r="H5475" t="s">
        <v>40297</v>
      </c>
      <c r="I5475">
        <v>29005</v>
      </c>
      <c r="J5475">
        <v>703</v>
      </c>
      <c r="K5475">
        <v>956</v>
      </c>
    </row>
    <row r="5476" spans="1:11">
      <c r="A5476">
        <v>90</v>
      </c>
      <c r="B5476" t="b">
        <v>0</v>
      </c>
      <c r="C5476" t="s">
        <v>47054</v>
      </c>
      <c r="D5476">
        <v>1037022454355</v>
      </c>
      <c r="E5476">
        <v>1</v>
      </c>
      <c r="F5476">
        <v>6129692928</v>
      </c>
      <c r="G5476">
        <v>19000</v>
      </c>
      <c r="H5476" t="s">
        <v>40297</v>
      </c>
      <c r="I5476">
        <v>29005</v>
      </c>
      <c r="J5476">
        <v>96</v>
      </c>
      <c r="K5476">
        <v>99</v>
      </c>
    </row>
    <row r="5477" spans="1:11">
      <c r="A5477">
        <v>90</v>
      </c>
      <c r="B5477" t="b">
        <v>0</v>
      </c>
      <c r="C5477" t="s">
        <v>42638</v>
      </c>
      <c r="D5477">
        <v>1037022454355</v>
      </c>
      <c r="E5477">
        <v>1</v>
      </c>
      <c r="F5477">
        <v>6083425932</v>
      </c>
      <c r="G5477">
        <v>19040</v>
      </c>
      <c r="H5477" t="s">
        <v>40297</v>
      </c>
      <c r="I5477">
        <v>29007</v>
      </c>
      <c r="J5477">
        <v>2</v>
      </c>
      <c r="K5477">
        <v>2</v>
      </c>
    </row>
    <row r="5478" spans="1:11">
      <c r="A5478">
        <v>90</v>
      </c>
      <c r="B5478" t="b">
        <v>0</v>
      </c>
      <c r="C5478" t="s">
        <v>45269</v>
      </c>
      <c r="D5478">
        <v>1037022454355</v>
      </c>
      <c r="E5478">
        <v>1</v>
      </c>
      <c r="F5478">
        <v>6084261012</v>
      </c>
      <c r="G5478">
        <v>19000</v>
      </c>
      <c r="H5478" t="s">
        <v>40297</v>
      </c>
      <c r="I5478">
        <v>29007</v>
      </c>
      <c r="J5478">
        <v>85</v>
      </c>
      <c r="K5478">
        <v>180</v>
      </c>
    </row>
    <row r="5479" spans="1:11">
      <c r="A5479">
        <v>90</v>
      </c>
      <c r="B5479" t="b">
        <v>0</v>
      </c>
      <c r="C5479" t="s">
        <v>41395</v>
      </c>
      <c r="D5479">
        <v>1037022454355</v>
      </c>
      <c r="E5479">
        <v>1</v>
      </c>
      <c r="F5479">
        <v>6068181182</v>
      </c>
      <c r="G5479">
        <v>20000</v>
      </c>
      <c r="H5479" t="s">
        <v>40297</v>
      </c>
      <c r="I5479">
        <v>29009</v>
      </c>
      <c r="J5479">
        <v>17</v>
      </c>
      <c r="K5479">
        <v>23</v>
      </c>
    </row>
    <row r="5480" spans="1:11">
      <c r="A5480">
        <v>90</v>
      </c>
      <c r="B5480" t="b">
        <v>0</v>
      </c>
      <c r="C5480" t="s">
        <v>40691</v>
      </c>
      <c r="D5480">
        <v>1037022454355</v>
      </c>
      <c r="E5480">
        <v>1</v>
      </c>
      <c r="F5480">
        <v>6072175020</v>
      </c>
      <c r="G5480">
        <v>14240</v>
      </c>
      <c r="H5480" t="s">
        <v>40297</v>
      </c>
      <c r="I5480">
        <v>29009</v>
      </c>
      <c r="J5480">
        <v>2</v>
      </c>
      <c r="K5480">
        <v>4</v>
      </c>
    </row>
    <row r="5481" spans="1:11">
      <c r="A5481">
        <v>90</v>
      </c>
      <c r="B5481" t="b">
        <v>0</v>
      </c>
      <c r="C5481" t="s">
        <v>45269</v>
      </c>
      <c r="D5481">
        <v>1037022454355</v>
      </c>
      <c r="E5481">
        <v>1</v>
      </c>
      <c r="F5481">
        <v>6084261011</v>
      </c>
      <c r="G5481">
        <v>12000</v>
      </c>
      <c r="H5481" t="s">
        <v>40297</v>
      </c>
      <c r="I5481">
        <v>29009</v>
      </c>
      <c r="J5481">
        <v>227</v>
      </c>
      <c r="K5481">
        <v>231</v>
      </c>
    </row>
    <row r="5482" spans="1:11">
      <c r="A5482">
        <v>90</v>
      </c>
      <c r="B5482" t="b">
        <v>0</v>
      </c>
      <c r="C5482" t="s">
        <v>44517</v>
      </c>
      <c r="D5482">
        <v>1037022454355</v>
      </c>
      <c r="E5482">
        <v>1</v>
      </c>
      <c r="F5482">
        <v>6081536656</v>
      </c>
      <c r="G5482">
        <v>9490</v>
      </c>
      <c r="H5482" t="s">
        <v>40297</v>
      </c>
      <c r="I5482">
        <v>29009</v>
      </c>
      <c r="J5482">
        <v>114</v>
      </c>
      <c r="K5482">
        <v>163</v>
      </c>
    </row>
    <row r="5483" spans="1:11">
      <c r="A5483">
        <v>90</v>
      </c>
      <c r="B5483" t="b">
        <v>0</v>
      </c>
      <c r="C5483" t="s">
        <v>43001</v>
      </c>
      <c r="D5483">
        <v>1037022454355</v>
      </c>
      <c r="E5483">
        <v>1</v>
      </c>
      <c r="F5483">
        <v>6067863533</v>
      </c>
      <c r="G5483">
        <v>9480</v>
      </c>
      <c r="H5483" t="s">
        <v>40297</v>
      </c>
      <c r="I5483">
        <v>29009</v>
      </c>
      <c r="J5483">
        <v>257</v>
      </c>
      <c r="K5483">
        <v>450</v>
      </c>
    </row>
    <row r="5484" spans="1:11">
      <c r="A5484">
        <v>90</v>
      </c>
      <c r="B5484" t="b">
        <v>0</v>
      </c>
      <c r="C5484" t="s">
        <v>46653</v>
      </c>
      <c r="D5484">
        <v>1037022454355</v>
      </c>
      <c r="E5484">
        <v>1</v>
      </c>
      <c r="F5484">
        <v>6129650604</v>
      </c>
      <c r="G5484">
        <v>9479</v>
      </c>
      <c r="H5484" t="s">
        <v>40297</v>
      </c>
      <c r="I5484">
        <v>29009</v>
      </c>
      <c r="J5484">
        <v>27</v>
      </c>
      <c r="K5484">
        <v>40</v>
      </c>
    </row>
    <row r="5485" spans="1:11">
      <c r="A5485">
        <v>90</v>
      </c>
      <c r="B5485" t="b">
        <v>0</v>
      </c>
      <c r="C5485" t="s">
        <v>45269</v>
      </c>
      <c r="D5485">
        <v>1037022454355</v>
      </c>
      <c r="E5485">
        <v>1</v>
      </c>
      <c r="F5485">
        <v>6084261015</v>
      </c>
      <c r="G5485">
        <v>34900</v>
      </c>
      <c r="H5485" t="s">
        <v>40297</v>
      </c>
      <c r="I5485">
        <v>29011</v>
      </c>
      <c r="J5485">
        <v>37</v>
      </c>
      <c r="K5485">
        <v>80</v>
      </c>
    </row>
    <row r="5486" spans="1:11">
      <c r="A5486">
        <v>90</v>
      </c>
      <c r="B5486" t="b">
        <v>0</v>
      </c>
      <c r="C5486" t="s">
        <v>47012</v>
      </c>
      <c r="D5486">
        <v>1037022454355</v>
      </c>
      <c r="E5486">
        <v>1</v>
      </c>
      <c r="F5486">
        <v>6129747846</v>
      </c>
      <c r="G5486">
        <v>34500</v>
      </c>
      <c r="H5486" t="s">
        <v>40297</v>
      </c>
      <c r="I5486">
        <v>29011</v>
      </c>
      <c r="J5486">
        <v>4</v>
      </c>
      <c r="K5486">
        <v>4</v>
      </c>
    </row>
    <row r="5487" spans="1:11">
      <c r="A5487">
        <v>30</v>
      </c>
      <c r="B5487" t="b">
        <v>0</v>
      </c>
      <c r="C5487" t="s">
        <v>47169</v>
      </c>
      <c r="D5487">
        <v>1037022454355</v>
      </c>
      <c r="E5487">
        <v>1</v>
      </c>
      <c r="F5487">
        <v>6129368553</v>
      </c>
      <c r="G5487">
        <v>34490</v>
      </c>
      <c r="H5487" t="s">
        <v>40297</v>
      </c>
      <c r="I5487">
        <v>29011</v>
      </c>
      <c r="J5487">
        <v>6</v>
      </c>
      <c r="K5487">
        <v>9</v>
      </c>
    </row>
    <row r="5488" spans="1:11">
      <c r="A5488">
        <v>90</v>
      </c>
      <c r="B5488" t="b">
        <v>0</v>
      </c>
      <c r="C5488" t="s">
        <v>46856</v>
      </c>
      <c r="D5488">
        <v>1037022454355</v>
      </c>
      <c r="E5488">
        <v>1</v>
      </c>
      <c r="F5488">
        <v>6130454557</v>
      </c>
      <c r="G5488">
        <v>32960</v>
      </c>
      <c r="H5488" t="s">
        <v>40297</v>
      </c>
      <c r="I5488">
        <v>29011</v>
      </c>
      <c r="J5488">
        <v>24</v>
      </c>
      <c r="K5488">
        <v>40</v>
      </c>
    </row>
    <row r="5489" spans="1:11">
      <c r="A5489">
        <v>90</v>
      </c>
      <c r="B5489" t="b">
        <v>0</v>
      </c>
      <c r="C5489" t="s">
        <v>46660</v>
      </c>
      <c r="D5489">
        <v>1037022454355</v>
      </c>
      <c r="E5489">
        <v>1</v>
      </c>
      <c r="F5489">
        <v>6129650719</v>
      </c>
      <c r="G5489">
        <v>32950</v>
      </c>
      <c r="H5489" t="s">
        <v>40297</v>
      </c>
      <c r="I5489">
        <v>29011</v>
      </c>
      <c r="J5489">
        <v>28</v>
      </c>
      <c r="K5489">
        <v>40</v>
      </c>
    </row>
    <row r="5490" spans="1:11">
      <c r="A5490">
        <v>90</v>
      </c>
      <c r="B5490" t="b">
        <v>0</v>
      </c>
      <c r="C5490" t="s">
        <v>45269</v>
      </c>
      <c r="D5490">
        <v>1037022454355</v>
      </c>
      <c r="E5490">
        <v>1</v>
      </c>
      <c r="F5490">
        <v>6084261013</v>
      </c>
      <c r="G5490">
        <v>99990</v>
      </c>
      <c r="H5490" t="s">
        <v>40297</v>
      </c>
      <c r="I5490">
        <v>29013</v>
      </c>
      <c r="J5490">
        <v>154</v>
      </c>
      <c r="K5490">
        <v>155</v>
      </c>
    </row>
    <row r="5491" spans="1:11">
      <c r="A5491">
        <v>90</v>
      </c>
      <c r="B5491" t="b">
        <v>0</v>
      </c>
      <c r="C5491" t="s">
        <v>43045</v>
      </c>
      <c r="D5491">
        <v>1037022454355</v>
      </c>
      <c r="E5491">
        <v>1</v>
      </c>
      <c r="F5491">
        <v>6067863768</v>
      </c>
      <c r="G5491">
        <v>98790</v>
      </c>
      <c r="H5491" t="s">
        <v>40297</v>
      </c>
      <c r="I5491">
        <v>29013</v>
      </c>
      <c r="J5491">
        <v>473</v>
      </c>
      <c r="K5491">
        <v>500</v>
      </c>
    </row>
    <row r="5492" spans="1:11">
      <c r="A5492">
        <v>90</v>
      </c>
      <c r="B5492" t="b">
        <v>0</v>
      </c>
      <c r="C5492" t="s">
        <v>41305</v>
      </c>
      <c r="D5492">
        <v>1037022454355</v>
      </c>
      <c r="E5492">
        <v>1</v>
      </c>
      <c r="F5492">
        <v>6097114830</v>
      </c>
      <c r="G5492">
        <v>91660</v>
      </c>
      <c r="H5492" t="s">
        <v>40297</v>
      </c>
      <c r="I5492">
        <v>29013</v>
      </c>
      <c r="J5492">
        <v>14</v>
      </c>
      <c r="K5492">
        <v>14</v>
      </c>
    </row>
    <row r="5493" spans="1:11">
      <c r="A5493">
        <v>90</v>
      </c>
      <c r="B5493" t="b">
        <v>0</v>
      </c>
      <c r="C5493" t="s">
        <v>46596</v>
      </c>
      <c r="D5493">
        <v>1037022454355</v>
      </c>
      <c r="E5493">
        <v>1</v>
      </c>
      <c r="F5493">
        <v>6129747552</v>
      </c>
      <c r="G5493">
        <v>91500</v>
      </c>
      <c r="H5493" t="s">
        <v>40297</v>
      </c>
      <c r="I5493">
        <v>29013</v>
      </c>
      <c r="J5493">
        <v>3</v>
      </c>
      <c r="K5493">
        <v>3</v>
      </c>
    </row>
    <row r="5494" spans="1:11">
      <c r="A5494">
        <v>90</v>
      </c>
      <c r="B5494" t="b">
        <v>0</v>
      </c>
      <c r="C5494" t="s">
        <v>45316</v>
      </c>
      <c r="D5494">
        <v>1037022454355</v>
      </c>
      <c r="E5494">
        <v>1</v>
      </c>
      <c r="F5494">
        <v>6084261302</v>
      </c>
      <c r="G5494">
        <v>99000</v>
      </c>
      <c r="H5494" t="s">
        <v>40297</v>
      </c>
      <c r="I5494">
        <v>29015</v>
      </c>
      <c r="J5494">
        <v>44</v>
      </c>
      <c r="K5494">
        <v>44</v>
      </c>
    </row>
    <row r="5495" spans="1:11">
      <c r="A5495">
        <v>90</v>
      </c>
      <c r="B5495" t="b">
        <v>0</v>
      </c>
      <c r="C5495" t="s">
        <v>43037</v>
      </c>
      <c r="D5495">
        <v>1037022454355</v>
      </c>
      <c r="E5495">
        <v>1</v>
      </c>
      <c r="F5495">
        <v>6067863741</v>
      </c>
      <c r="G5495">
        <v>98790</v>
      </c>
      <c r="H5495" t="s">
        <v>40297</v>
      </c>
      <c r="I5495">
        <v>29015</v>
      </c>
      <c r="J5495">
        <v>363</v>
      </c>
      <c r="K5495">
        <v>500</v>
      </c>
    </row>
    <row r="5496" spans="1:11">
      <c r="A5496">
        <v>90</v>
      </c>
      <c r="B5496" t="b">
        <v>0</v>
      </c>
      <c r="C5496" t="s">
        <v>41306</v>
      </c>
      <c r="D5496">
        <v>1037022454355</v>
      </c>
      <c r="E5496">
        <v>1</v>
      </c>
      <c r="F5496">
        <v>6097114831</v>
      </c>
      <c r="G5496">
        <v>93660</v>
      </c>
      <c r="H5496" t="s">
        <v>40297</v>
      </c>
      <c r="I5496">
        <v>29015</v>
      </c>
      <c r="J5496">
        <v>17</v>
      </c>
      <c r="K5496">
        <v>19</v>
      </c>
    </row>
    <row r="5497" spans="1:11">
      <c r="A5497">
        <v>90</v>
      </c>
      <c r="B5497" t="b">
        <v>0</v>
      </c>
      <c r="C5497" t="s">
        <v>45984</v>
      </c>
      <c r="D5497">
        <v>1037022454355</v>
      </c>
      <c r="E5497">
        <v>1</v>
      </c>
      <c r="F5497">
        <v>6106719436</v>
      </c>
      <c r="G5497">
        <v>58880</v>
      </c>
      <c r="H5497" t="s">
        <v>40297</v>
      </c>
      <c r="I5497">
        <v>29015</v>
      </c>
      <c r="J5497">
        <v>9</v>
      </c>
      <c r="K5497">
        <v>50</v>
      </c>
    </row>
    <row r="5498" spans="1:11">
      <c r="A5498">
        <v>90</v>
      </c>
      <c r="B5498" t="b">
        <v>0</v>
      </c>
      <c r="C5498" t="s">
        <v>45823</v>
      </c>
      <c r="D5498">
        <v>1037022454355</v>
      </c>
      <c r="E5498">
        <v>1</v>
      </c>
      <c r="F5498">
        <v>6114544270</v>
      </c>
      <c r="G5498">
        <v>58000</v>
      </c>
      <c r="H5498" t="s">
        <v>40297</v>
      </c>
      <c r="I5498">
        <v>29015</v>
      </c>
      <c r="J5498">
        <v>1</v>
      </c>
      <c r="K5498">
        <v>3</v>
      </c>
    </row>
    <row r="5499" spans="1:11">
      <c r="A5499">
        <v>90</v>
      </c>
      <c r="B5499" t="b">
        <v>0</v>
      </c>
      <c r="C5499" t="s">
        <v>46635</v>
      </c>
      <c r="D5499">
        <v>1037022454355</v>
      </c>
      <c r="E5499">
        <v>1</v>
      </c>
      <c r="F5499">
        <v>6129748502</v>
      </c>
      <c r="G5499">
        <v>57500</v>
      </c>
      <c r="H5499" t="s">
        <v>40297</v>
      </c>
      <c r="I5499">
        <v>29015</v>
      </c>
      <c r="J5499">
        <v>5</v>
      </c>
      <c r="K5499">
        <v>5</v>
      </c>
    </row>
    <row r="5500" spans="1:11">
      <c r="A5500">
        <v>90</v>
      </c>
      <c r="B5500" t="b">
        <v>0</v>
      </c>
      <c r="C5500" t="s">
        <v>47318</v>
      </c>
      <c r="D5500">
        <v>1037022454355</v>
      </c>
      <c r="E5500">
        <v>1</v>
      </c>
      <c r="F5500">
        <v>6130454119</v>
      </c>
      <c r="G5500">
        <v>57480</v>
      </c>
      <c r="H5500" t="s">
        <v>40297</v>
      </c>
      <c r="I5500">
        <v>29015</v>
      </c>
      <c r="J5500">
        <v>10</v>
      </c>
      <c r="K5500">
        <v>17</v>
      </c>
    </row>
    <row r="5501" spans="1:11">
      <c r="A5501">
        <v>90</v>
      </c>
      <c r="B5501" t="b">
        <v>0</v>
      </c>
      <c r="C5501" t="s">
        <v>47180</v>
      </c>
      <c r="D5501">
        <v>1037022454355</v>
      </c>
      <c r="E5501">
        <v>1</v>
      </c>
      <c r="F5501">
        <v>6114721657</v>
      </c>
      <c r="G5501">
        <v>50000</v>
      </c>
      <c r="H5501" t="s">
        <v>40297</v>
      </c>
      <c r="I5501">
        <v>29015</v>
      </c>
      <c r="J5501">
        <v>3</v>
      </c>
      <c r="K5501">
        <v>3</v>
      </c>
    </row>
    <row r="5502" spans="1:11">
      <c r="A5502">
        <v>90</v>
      </c>
      <c r="B5502" t="b">
        <v>0</v>
      </c>
      <c r="C5502" t="s">
        <v>46573</v>
      </c>
      <c r="D5502">
        <v>1037022454355</v>
      </c>
      <c r="E5502">
        <v>1</v>
      </c>
      <c r="F5502">
        <v>6128534409</v>
      </c>
      <c r="G5502">
        <v>49990</v>
      </c>
      <c r="H5502" t="s">
        <v>40297</v>
      </c>
      <c r="I5502">
        <v>29015</v>
      </c>
      <c r="J5502">
        <v>43</v>
      </c>
      <c r="K5502">
        <v>50</v>
      </c>
    </row>
    <row r="5503" spans="1:11">
      <c r="A5503">
        <v>90</v>
      </c>
      <c r="B5503" t="b">
        <v>0</v>
      </c>
      <c r="C5503" t="s">
        <v>45455</v>
      </c>
      <c r="D5503">
        <v>1037022454355</v>
      </c>
      <c r="E5503">
        <v>1</v>
      </c>
      <c r="F5503">
        <v>6075316394</v>
      </c>
      <c r="G5503">
        <v>450000</v>
      </c>
      <c r="H5503" t="s">
        <v>40297</v>
      </c>
      <c r="I5503">
        <v>29055</v>
      </c>
      <c r="J5503">
        <v>40</v>
      </c>
      <c r="K5503">
        <v>640</v>
      </c>
    </row>
    <row r="5504" spans="1:11">
      <c r="A5504">
        <v>90</v>
      </c>
      <c r="B5504" t="b">
        <v>0</v>
      </c>
      <c r="C5504" t="s">
        <v>45485</v>
      </c>
      <c r="D5504">
        <v>1037022454355</v>
      </c>
      <c r="E5504">
        <v>1</v>
      </c>
      <c r="F5504">
        <v>6075316638</v>
      </c>
      <c r="G5504">
        <v>700000</v>
      </c>
      <c r="H5504" t="s">
        <v>40297</v>
      </c>
      <c r="I5504">
        <v>29071</v>
      </c>
      <c r="J5504">
        <v>13</v>
      </c>
      <c r="K5504">
        <v>13</v>
      </c>
    </row>
    <row r="5505" spans="1:11">
      <c r="A5505">
        <v>90</v>
      </c>
      <c r="B5505" t="b">
        <v>0</v>
      </c>
      <c r="C5505" t="s">
        <v>45515</v>
      </c>
      <c r="D5505">
        <v>1037022454355</v>
      </c>
      <c r="E5505">
        <v>1</v>
      </c>
      <c r="F5505">
        <v>6075316808</v>
      </c>
      <c r="G5505">
        <v>650000</v>
      </c>
      <c r="H5505" t="s">
        <v>40297</v>
      </c>
      <c r="I5505">
        <v>29093</v>
      </c>
      <c r="J5505">
        <v>7</v>
      </c>
      <c r="K5505">
        <v>7</v>
      </c>
    </row>
    <row r="5506" spans="1:11">
      <c r="A5506">
        <v>90</v>
      </c>
      <c r="B5506" t="b">
        <v>0</v>
      </c>
      <c r="C5506" t="s">
        <v>45543</v>
      </c>
      <c r="D5506">
        <v>1037022454355</v>
      </c>
      <c r="E5506">
        <v>1</v>
      </c>
      <c r="F5506">
        <v>6075316961</v>
      </c>
      <c r="G5506">
        <v>500000</v>
      </c>
      <c r="H5506" t="s">
        <v>40297</v>
      </c>
      <c r="I5506">
        <v>29097</v>
      </c>
      <c r="J5506">
        <v>6</v>
      </c>
      <c r="K5506">
        <v>6</v>
      </c>
    </row>
    <row r="5507" spans="1:11">
      <c r="A5507">
        <v>90</v>
      </c>
      <c r="B5507" t="b">
        <v>0</v>
      </c>
      <c r="C5507" t="s">
        <v>45377</v>
      </c>
      <c r="D5507">
        <v>1037022454355</v>
      </c>
      <c r="E5507">
        <v>1</v>
      </c>
      <c r="F5507">
        <v>6075479766</v>
      </c>
      <c r="G5507">
        <v>1000000</v>
      </c>
      <c r="H5507" t="s">
        <v>40297</v>
      </c>
      <c r="I5507">
        <v>29107</v>
      </c>
      <c r="J5507">
        <v>3</v>
      </c>
      <c r="K5507">
        <v>3</v>
      </c>
    </row>
    <row r="5508" spans="1:11">
      <c r="A5508">
        <v>90</v>
      </c>
      <c r="B5508" t="b">
        <v>0</v>
      </c>
      <c r="C5508" t="s">
        <v>45995</v>
      </c>
      <c r="D5508">
        <v>1037022454355</v>
      </c>
      <c r="E5508">
        <v>1</v>
      </c>
      <c r="F5508">
        <v>6126610227</v>
      </c>
      <c r="G5508">
        <v>1100000</v>
      </c>
      <c r="H5508" t="s">
        <v>40297</v>
      </c>
      <c r="I5508">
        <v>29248</v>
      </c>
      <c r="J5508">
        <v>2</v>
      </c>
      <c r="K5508">
        <v>2</v>
      </c>
    </row>
    <row r="5509" spans="1:11">
      <c r="A5509">
        <v>90</v>
      </c>
      <c r="B5509" t="b">
        <v>0</v>
      </c>
      <c r="C5509" t="s">
        <v>46124</v>
      </c>
      <c r="D5509">
        <v>1037022454355</v>
      </c>
      <c r="E5509">
        <v>1</v>
      </c>
      <c r="F5509">
        <v>6109151044</v>
      </c>
      <c r="G5509">
        <v>1099000</v>
      </c>
      <c r="H5509" t="s">
        <v>40297</v>
      </c>
      <c r="I5509">
        <v>29248</v>
      </c>
      <c r="J5509">
        <v>1</v>
      </c>
      <c r="K5509">
        <v>9</v>
      </c>
    </row>
    <row r="5510" spans="1:11">
      <c r="A5510">
        <v>90</v>
      </c>
      <c r="B5510" t="b">
        <v>0</v>
      </c>
      <c r="C5510" t="s">
        <v>40313</v>
      </c>
      <c r="D5510">
        <v>1037022454355</v>
      </c>
      <c r="E5510">
        <v>1</v>
      </c>
      <c r="F5510">
        <v>6067388528</v>
      </c>
      <c r="G5510">
        <v>1500000</v>
      </c>
      <c r="H5510" t="s">
        <v>40297</v>
      </c>
      <c r="I5510">
        <v>29266</v>
      </c>
      <c r="J5510">
        <v>2</v>
      </c>
      <c r="K5510">
        <v>3</v>
      </c>
    </row>
    <row r="5511" spans="1:11">
      <c r="A5511">
        <v>90</v>
      </c>
      <c r="B5511" t="b">
        <v>0</v>
      </c>
      <c r="C5511" t="s">
        <v>44451</v>
      </c>
      <c r="D5511">
        <v>1037022454355</v>
      </c>
      <c r="E5511">
        <v>1</v>
      </c>
      <c r="F5511">
        <v>6067511573</v>
      </c>
      <c r="G5511">
        <v>1500000</v>
      </c>
      <c r="H5511" t="s">
        <v>40297</v>
      </c>
      <c r="I5511">
        <v>29266</v>
      </c>
      <c r="J5511">
        <v>22</v>
      </c>
      <c r="K5511">
        <v>22</v>
      </c>
    </row>
    <row r="5512" spans="1:11">
      <c r="A5512">
        <v>90</v>
      </c>
      <c r="B5512" t="b">
        <v>0</v>
      </c>
      <c r="C5512" t="s">
        <v>43879</v>
      </c>
      <c r="D5512">
        <v>1037022454355</v>
      </c>
      <c r="E5512">
        <v>1</v>
      </c>
      <c r="F5512">
        <v>6070227900</v>
      </c>
      <c r="G5512">
        <v>1450000</v>
      </c>
      <c r="H5512" t="s">
        <v>40297</v>
      </c>
      <c r="I5512">
        <v>29266</v>
      </c>
      <c r="J5512">
        <v>3</v>
      </c>
      <c r="K5512">
        <v>3</v>
      </c>
    </row>
    <row r="5513" spans="1:11">
      <c r="A5513">
        <v>90</v>
      </c>
      <c r="B5513" t="b">
        <v>0</v>
      </c>
      <c r="C5513" t="s">
        <v>41781</v>
      </c>
      <c r="D5513">
        <v>1037022454355</v>
      </c>
      <c r="E5513">
        <v>1</v>
      </c>
      <c r="F5513">
        <v>6074376516</v>
      </c>
      <c r="G5513">
        <v>1000000</v>
      </c>
      <c r="H5513" t="s">
        <v>40297</v>
      </c>
      <c r="I5513">
        <v>29266</v>
      </c>
      <c r="J5513">
        <v>4</v>
      </c>
      <c r="K5513">
        <v>4</v>
      </c>
    </row>
    <row r="5514" spans="1:11">
      <c r="A5514">
        <v>90</v>
      </c>
      <c r="B5514" t="b">
        <v>0</v>
      </c>
      <c r="C5514" t="s">
        <v>45212</v>
      </c>
      <c r="D5514">
        <v>1037022454355</v>
      </c>
      <c r="E5514">
        <v>1</v>
      </c>
      <c r="F5514">
        <v>6075708176</v>
      </c>
      <c r="G5514">
        <v>990000</v>
      </c>
      <c r="H5514" t="s">
        <v>40297</v>
      </c>
      <c r="I5514">
        <v>29266</v>
      </c>
      <c r="J5514">
        <v>10</v>
      </c>
      <c r="K5514">
        <v>10</v>
      </c>
    </row>
    <row r="5515" spans="1:11">
      <c r="A5515">
        <v>90</v>
      </c>
      <c r="B5515" t="b">
        <v>0</v>
      </c>
      <c r="C5515" t="s">
        <v>44232</v>
      </c>
      <c r="D5515">
        <v>1037022454355</v>
      </c>
      <c r="E5515">
        <v>1</v>
      </c>
      <c r="F5515">
        <v>6079110168</v>
      </c>
      <c r="G5515">
        <v>980000</v>
      </c>
      <c r="H5515" t="s">
        <v>40297</v>
      </c>
      <c r="I5515">
        <v>29266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45030</v>
      </c>
      <c r="D5516">
        <v>1037022454355</v>
      </c>
      <c r="E5516">
        <v>1</v>
      </c>
      <c r="F5516">
        <v>6081212021</v>
      </c>
      <c r="G5516">
        <v>500000</v>
      </c>
      <c r="H5516" t="s">
        <v>40297</v>
      </c>
      <c r="I5516">
        <v>29266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43645</v>
      </c>
      <c r="D5517">
        <v>1037022454355</v>
      </c>
      <c r="E5517">
        <v>1</v>
      </c>
      <c r="F5517">
        <v>6080581191</v>
      </c>
      <c r="G5517">
        <v>350000</v>
      </c>
      <c r="H5517" t="s">
        <v>40297</v>
      </c>
      <c r="I5517">
        <v>29266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41455</v>
      </c>
      <c r="D5518">
        <v>1037022454355</v>
      </c>
      <c r="E5518">
        <v>1</v>
      </c>
      <c r="F5518">
        <v>6084270619</v>
      </c>
      <c r="G5518">
        <v>340000</v>
      </c>
      <c r="H5518" t="s">
        <v>40297</v>
      </c>
      <c r="I5518">
        <v>29266</v>
      </c>
      <c r="J5518">
        <v>6</v>
      </c>
      <c r="K5518">
        <v>6</v>
      </c>
    </row>
    <row r="5519" spans="1:11">
      <c r="A5519">
        <v>90</v>
      </c>
      <c r="B5519" t="b">
        <v>0</v>
      </c>
      <c r="C5519" t="s">
        <v>45168</v>
      </c>
      <c r="D5519">
        <v>1037022454355</v>
      </c>
      <c r="E5519">
        <v>1</v>
      </c>
      <c r="F5519">
        <v>6082195899</v>
      </c>
      <c r="G5519">
        <v>300000</v>
      </c>
      <c r="H5519" t="s">
        <v>40297</v>
      </c>
      <c r="I5519">
        <v>29266</v>
      </c>
      <c r="J5519">
        <v>5</v>
      </c>
      <c r="K5519">
        <v>5</v>
      </c>
    </row>
    <row r="5520" spans="1:11">
      <c r="A5520">
        <v>90</v>
      </c>
      <c r="B5520" t="b">
        <v>0</v>
      </c>
      <c r="C5520" t="s">
        <v>44174</v>
      </c>
      <c r="D5520">
        <v>1037022454355</v>
      </c>
      <c r="E5520">
        <v>1</v>
      </c>
      <c r="F5520">
        <v>6097820431</v>
      </c>
      <c r="G5520">
        <v>250000</v>
      </c>
      <c r="H5520" t="s">
        <v>40297</v>
      </c>
      <c r="I5520">
        <v>29266</v>
      </c>
      <c r="J5520">
        <v>13</v>
      </c>
      <c r="K5520">
        <v>16</v>
      </c>
    </row>
    <row r="5521" spans="1:11">
      <c r="A5521">
        <v>90</v>
      </c>
      <c r="B5521" t="b">
        <v>0</v>
      </c>
      <c r="C5521" t="s">
        <v>42821</v>
      </c>
      <c r="D5521">
        <v>1037022454355</v>
      </c>
      <c r="E5521">
        <v>1</v>
      </c>
      <c r="F5521">
        <v>6106626848</v>
      </c>
      <c r="G5521">
        <v>180000</v>
      </c>
      <c r="H5521" t="s">
        <v>40297</v>
      </c>
      <c r="I5521">
        <v>29266</v>
      </c>
      <c r="J5521">
        <v>7</v>
      </c>
      <c r="K5521">
        <v>10</v>
      </c>
    </row>
    <row r="5522" spans="1:11">
      <c r="A5522">
        <v>90</v>
      </c>
      <c r="B5522" t="b">
        <v>0</v>
      </c>
      <c r="C5522" t="s">
        <v>41065</v>
      </c>
      <c r="D5522">
        <v>1037022454355</v>
      </c>
      <c r="E5522">
        <v>1</v>
      </c>
      <c r="F5522">
        <v>6074765748</v>
      </c>
      <c r="G5522">
        <v>179000</v>
      </c>
      <c r="H5522" t="s">
        <v>40297</v>
      </c>
      <c r="I5522">
        <v>29266</v>
      </c>
      <c r="J5522">
        <v>1</v>
      </c>
      <c r="K5522">
        <v>2</v>
      </c>
    </row>
    <row r="5523" spans="1:11">
      <c r="A5523">
        <v>90</v>
      </c>
      <c r="B5523" t="b">
        <v>0</v>
      </c>
      <c r="C5523" t="s">
        <v>45803</v>
      </c>
      <c r="D5523">
        <v>1037022454355</v>
      </c>
      <c r="E5523">
        <v>1</v>
      </c>
      <c r="F5523">
        <v>6127585030</v>
      </c>
      <c r="G5523">
        <v>160000</v>
      </c>
      <c r="H5523" t="s">
        <v>40297</v>
      </c>
      <c r="I5523">
        <v>29266</v>
      </c>
      <c r="J5523">
        <v>3</v>
      </c>
      <c r="K5523">
        <v>3</v>
      </c>
    </row>
    <row r="5524" spans="1:11">
      <c r="A5524">
        <v>30</v>
      </c>
      <c r="B5524" t="b">
        <v>0</v>
      </c>
      <c r="C5524" t="s">
        <v>46955</v>
      </c>
      <c r="D5524">
        <v>1037022454355</v>
      </c>
      <c r="E5524">
        <v>1</v>
      </c>
      <c r="F5524">
        <v>6130804853</v>
      </c>
      <c r="G5524">
        <v>157000</v>
      </c>
      <c r="H5524" t="s">
        <v>40297</v>
      </c>
      <c r="I5524">
        <v>29266</v>
      </c>
      <c r="J5524">
        <v>1</v>
      </c>
      <c r="K5524">
        <v>1</v>
      </c>
    </row>
    <row r="5525" spans="1:11">
      <c r="A5525">
        <v>90</v>
      </c>
      <c r="B5525" t="b">
        <v>0</v>
      </c>
      <c r="C5525" t="s">
        <v>47146</v>
      </c>
      <c r="D5525">
        <v>1037022454355</v>
      </c>
      <c r="E5525">
        <v>1</v>
      </c>
      <c r="F5525">
        <v>6127008737</v>
      </c>
      <c r="G5525">
        <v>156000</v>
      </c>
      <c r="H5525" t="s">
        <v>40297</v>
      </c>
      <c r="I5525">
        <v>29266</v>
      </c>
      <c r="J5525">
        <v>9</v>
      </c>
      <c r="K5525">
        <v>9</v>
      </c>
    </row>
    <row r="5526" spans="1:11">
      <c r="A5526">
        <v>90</v>
      </c>
      <c r="B5526" t="b">
        <v>0</v>
      </c>
      <c r="C5526" t="s">
        <v>43108</v>
      </c>
      <c r="D5526">
        <v>1037022454355</v>
      </c>
      <c r="E5526">
        <v>1</v>
      </c>
      <c r="F5526">
        <v>6088180302</v>
      </c>
      <c r="G5526">
        <v>120000000</v>
      </c>
      <c r="H5526" t="s">
        <v>40297</v>
      </c>
      <c r="I5526">
        <v>29340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46492</v>
      </c>
      <c r="D5527">
        <v>1037022454355</v>
      </c>
      <c r="E5527">
        <v>1</v>
      </c>
      <c r="F5527">
        <v>6125960948</v>
      </c>
      <c r="G5527">
        <v>115000000</v>
      </c>
      <c r="H5527" t="s">
        <v>40297</v>
      </c>
      <c r="I5527">
        <v>29340</v>
      </c>
      <c r="J5527">
        <v>1</v>
      </c>
      <c r="K5527">
        <v>1</v>
      </c>
    </row>
    <row r="5528" spans="1:11">
      <c r="A5528">
        <v>90</v>
      </c>
      <c r="B5528" t="b">
        <v>0</v>
      </c>
      <c r="C5528" t="s">
        <v>46352</v>
      </c>
      <c r="D5528">
        <v>1037022454355</v>
      </c>
      <c r="E5528">
        <v>1</v>
      </c>
      <c r="F5528">
        <v>6125970266</v>
      </c>
      <c r="G5528">
        <v>114000000</v>
      </c>
      <c r="H5528" t="s">
        <v>40297</v>
      </c>
      <c r="I5528">
        <v>29340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45790</v>
      </c>
      <c r="D5529">
        <v>1037022454355</v>
      </c>
      <c r="E5529">
        <v>1</v>
      </c>
      <c r="F5529">
        <v>6126283587</v>
      </c>
      <c r="G5529">
        <v>110000000</v>
      </c>
      <c r="H5529" t="s">
        <v>40297</v>
      </c>
      <c r="I5529">
        <v>29340</v>
      </c>
      <c r="J5529">
        <v>2</v>
      </c>
      <c r="K5529">
        <v>2</v>
      </c>
    </row>
    <row r="5530" spans="1:11">
      <c r="A5530">
        <v>90</v>
      </c>
      <c r="B5530" t="b">
        <v>0</v>
      </c>
      <c r="C5530" t="s">
        <v>46198</v>
      </c>
      <c r="D5530">
        <v>1037022454355</v>
      </c>
      <c r="E5530">
        <v>1</v>
      </c>
      <c r="F5530">
        <v>6128814649</v>
      </c>
      <c r="G5530">
        <v>99000000</v>
      </c>
      <c r="H5530" t="s">
        <v>40297</v>
      </c>
      <c r="I5530">
        <v>29340</v>
      </c>
      <c r="J5530">
        <v>1</v>
      </c>
      <c r="K5530">
        <v>1</v>
      </c>
    </row>
    <row r="5531" spans="1:11">
      <c r="A5531">
        <v>90</v>
      </c>
      <c r="B5531" t="b">
        <v>0</v>
      </c>
      <c r="C5531" t="s">
        <v>44485</v>
      </c>
      <c r="D5531">
        <v>1037022454355</v>
      </c>
      <c r="E5531">
        <v>1</v>
      </c>
      <c r="F5531">
        <v>6083699177</v>
      </c>
      <c r="G5531">
        <v>14170</v>
      </c>
      <c r="H5531" t="s">
        <v>40297</v>
      </c>
      <c r="I5531">
        <v>29620</v>
      </c>
      <c r="J5531">
        <v>374</v>
      </c>
      <c r="K5531">
        <v>624</v>
      </c>
    </row>
    <row r="5532" spans="1:11">
      <c r="A5532">
        <v>90</v>
      </c>
      <c r="B5532" t="b">
        <v>0</v>
      </c>
      <c r="C5532" t="s">
        <v>46847</v>
      </c>
      <c r="D5532">
        <v>1037022454355</v>
      </c>
      <c r="E5532">
        <v>1</v>
      </c>
      <c r="F5532">
        <v>6118317367</v>
      </c>
      <c r="G5532">
        <v>220000000</v>
      </c>
      <c r="H5532" t="s">
        <v>40297</v>
      </c>
      <c r="I5532">
        <v>29984</v>
      </c>
      <c r="J5532">
        <v>1</v>
      </c>
      <c r="K5532">
        <v>1</v>
      </c>
    </row>
    <row r="5533" spans="1:11">
      <c r="A5533">
        <v>30</v>
      </c>
      <c r="B5533" t="b">
        <v>0</v>
      </c>
      <c r="C5533" t="s">
        <v>46981</v>
      </c>
      <c r="D5533">
        <v>1037022454355</v>
      </c>
      <c r="E5533">
        <v>1</v>
      </c>
      <c r="F5533">
        <v>6127102675</v>
      </c>
      <c r="G5533">
        <v>210000000</v>
      </c>
      <c r="H5533" t="s">
        <v>40297</v>
      </c>
      <c r="I5533">
        <v>29984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41340</v>
      </c>
      <c r="D5534">
        <v>1037022454355</v>
      </c>
      <c r="E5534">
        <v>1</v>
      </c>
      <c r="F5534">
        <v>6078502752</v>
      </c>
      <c r="G5534">
        <v>250000000</v>
      </c>
      <c r="H5534" t="s">
        <v>40297</v>
      </c>
      <c r="I5534">
        <v>29986</v>
      </c>
      <c r="J5534">
        <v>1</v>
      </c>
      <c r="K5534">
        <v>1</v>
      </c>
    </row>
    <row r="5535" spans="1:11">
      <c r="A5535">
        <v>90</v>
      </c>
      <c r="B5535" t="b">
        <v>0</v>
      </c>
      <c r="C5535" t="s">
        <v>42294</v>
      </c>
      <c r="D5535">
        <v>1037022454355</v>
      </c>
      <c r="E5535">
        <v>1</v>
      </c>
      <c r="F5535">
        <v>6079557022</v>
      </c>
      <c r="G5535">
        <v>235000000</v>
      </c>
      <c r="H5535" t="s">
        <v>40297</v>
      </c>
      <c r="I5535">
        <v>29986</v>
      </c>
      <c r="J5535">
        <v>1</v>
      </c>
      <c r="K5535">
        <v>3</v>
      </c>
    </row>
    <row r="5536" spans="1:11">
      <c r="A5536">
        <v>90</v>
      </c>
      <c r="B5536" t="b">
        <v>0</v>
      </c>
      <c r="C5536" t="s">
        <v>45783</v>
      </c>
      <c r="D5536">
        <v>1037022454355</v>
      </c>
      <c r="E5536">
        <v>1</v>
      </c>
      <c r="F5536">
        <v>6127813253</v>
      </c>
      <c r="G5536">
        <v>290000000</v>
      </c>
      <c r="H5536" t="s">
        <v>40297</v>
      </c>
      <c r="I5536">
        <v>29990</v>
      </c>
      <c r="J5536">
        <v>2</v>
      </c>
      <c r="K5536">
        <v>2</v>
      </c>
    </row>
    <row r="5537" spans="1:11">
      <c r="A5537">
        <v>30</v>
      </c>
      <c r="B5537" t="b">
        <v>0</v>
      </c>
      <c r="C5537" t="s">
        <v>46643</v>
      </c>
      <c r="D5537">
        <v>1037022454355</v>
      </c>
      <c r="E5537">
        <v>1</v>
      </c>
      <c r="F5537">
        <v>6131592322</v>
      </c>
      <c r="G5537">
        <v>249500000</v>
      </c>
      <c r="H5537" t="s">
        <v>40297</v>
      </c>
      <c r="I5537">
        <v>29990</v>
      </c>
      <c r="J5537">
        <v>2</v>
      </c>
      <c r="K5537">
        <v>2</v>
      </c>
    </row>
    <row r="5538" spans="1:11">
      <c r="A5538">
        <v>30</v>
      </c>
      <c r="B5538" t="b">
        <v>0</v>
      </c>
      <c r="C5538" t="s">
        <v>46820</v>
      </c>
      <c r="D5538">
        <v>1037022454355</v>
      </c>
      <c r="E5538">
        <v>1</v>
      </c>
      <c r="F5538">
        <v>6121593618</v>
      </c>
      <c r="G5538">
        <v>240000000</v>
      </c>
      <c r="H5538" t="s">
        <v>40297</v>
      </c>
      <c r="I5538">
        <v>29990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40905</v>
      </c>
      <c r="D5539">
        <v>1037022454355</v>
      </c>
      <c r="E5539">
        <v>1</v>
      </c>
      <c r="F5539">
        <v>6101470817</v>
      </c>
      <c r="G5539">
        <v>49000</v>
      </c>
      <c r="H5539" t="s">
        <v>40297</v>
      </c>
      <c r="I5539">
        <v>30013</v>
      </c>
      <c r="J5539">
        <v>992</v>
      </c>
      <c r="K5539">
        <v>992</v>
      </c>
    </row>
    <row r="5540" spans="1:11">
      <c r="A5540">
        <v>14</v>
      </c>
      <c r="B5540" t="b">
        <v>0</v>
      </c>
      <c r="C5540" t="s">
        <v>41282</v>
      </c>
      <c r="D5540">
        <v>1037022454355</v>
      </c>
      <c r="E5540">
        <v>1</v>
      </c>
      <c r="F5540">
        <v>6123755787</v>
      </c>
      <c r="G5540">
        <v>48960</v>
      </c>
      <c r="H5540" t="s">
        <v>40297</v>
      </c>
      <c r="I5540">
        <v>30013</v>
      </c>
      <c r="J5540">
        <v>8</v>
      </c>
      <c r="K5540">
        <v>8</v>
      </c>
    </row>
    <row r="5541" spans="1:11">
      <c r="A5541">
        <v>90</v>
      </c>
      <c r="B5541" t="b">
        <v>0</v>
      </c>
      <c r="C5541" t="s">
        <v>47754</v>
      </c>
      <c r="D5541">
        <v>1037022454355</v>
      </c>
      <c r="E5541">
        <v>1</v>
      </c>
      <c r="F5541">
        <v>6123459627</v>
      </c>
      <c r="G5541">
        <v>47070</v>
      </c>
      <c r="H5541" t="s">
        <v>40297</v>
      </c>
      <c r="I5541">
        <v>30013</v>
      </c>
      <c r="J5541">
        <v>518</v>
      </c>
      <c r="K5541">
        <v>600</v>
      </c>
    </row>
    <row r="5542" spans="1:11">
      <c r="A5542">
        <v>30</v>
      </c>
      <c r="B5542" t="b">
        <v>0</v>
      </c>
      <c r="C5542" t="s">
        <v>46685</v>
      </c>
      <c r="D5542">
        <v>1037022454355</v>
      </c>
      <c r="E5542">
        <v>1</v>
      </c>
      <c r="F5542">
        <v>6120672894</v>
      </c>
      <c r="G5542">
        <v>47000</v>
      </c>
      <c r="H5542" t="s">
        <v>40297</v>
      </c>
      <c r="I5542">
        <v>30013</v>
      </c>
      <c r="J5542">
        <v>144</v>
      </c>
      <c r="K5542">
        <v>336</v>
      </c>
    </row>
    <row r="5543" spans="1:11">
      <c r="A5543">
        <v>90</v>
      </c>
      <c r="B5543" t="b">
        <v>0</v>
      </c>
      <c r="C5543" t="s">
        <v>47190</v>
      </c>
      <c r="D5543">
        <v>1037022454355</v>
      </c>
      <c r="E5543">
        <v>1</v>
      </c>
      <c r="F5543">
        <v>6130647313</v>
      </c>
      <c r="G5543">
        <v>46990</v>
      </c>
      <c r="H5543" t="s">
        <v>40297</v>
      </c>
      <c r="I5543">
        <v>30013</v>
      </c>
      <c r="J5543">
        <v>34</v>
      </c>
      <c r="K5543">
        <v>50</v>
      </c>
    </row>
    <row r="5544" spans="1:11">
      <c r="A5544">
        <v>90</v>
      </c>
      <c r="B5544" t="b">
        <v>0</v>
      </c>
      <c r="C5544" t="s">
        <v>43578</v>
      </c>
      <c r="D5544">
        <v>1037022454355</v>
      </c>
      <c r="E5544">
        <v>1</v>
      </c>
      <c r="F5544">
        <v>6068620453</v>
      </c>
      <c r="G5544">
        <v>289800</v>
      </c>
      <c r="H5544" t="s">
        <v>40297</v>
      </c>
      <c r="I5544">
        <v>30028</v>
      </c>
      <c r="J5544">
        <v>721</v>
      </c>
      <c r="K5544">
        <v>721</v>
      </c>
    </row>
    <row r="5545" spans="1:11">
      <c r="A5545">
        <v>90</v>
      </c>
      <c r="B5545" t="b">
        <v>0</v>
      </c>
      <c r="C5545" t="s">
        <v>40351</v>
      </c>
      <c r="D5545">
        <v>1037022454355</v>
      </c>
      <c r="E5545">
        <v>1</v>
      </c>
      <c r="F5545">
        <v>6070305098</v>
      </c>
      <c r="G5545">
        <v>199000</v>
      </c>
      <c r="H5545" t="s">
        <v>40297</v>
      </c>
      <c r="I5545">
        <v>30028</v>
      </c>
      <c r="J5545">
        <v>16</v>
      </c>
      <c r="K5545">
        <v>16</v>
      </c>
    </row>
    <row r="5546" spans="1:11">
      <c r="A5546">
        <v>90</v>
      </c>
      <c r="B5546" t="b">
        <v>0</v>
      </c>
      <c r="C5546" t="s">
        <v>45239</v>
      </c>
      <c r="D5546">
        <v>1037022454355</v>
      </c>
      <c r="E5546">
        <v>1</v>
      </c>
      <c r="F5546">
        <v>6078493603</v>
      </c>
      <c r="G5546">
        <v>145000</v>
      </c>
      <c r="H5546" t="s">
        <v>40297</v>
      </c>
      <c r="I5546">
        <v>30028</v>
      </c>
      <c r="J5546">
        <v>90</v>
      </c>
      <c r="K5546">
        <v>200</v>
      </c>
    </row>
    <row r="5547" spans="1:11">
      <c r="A5547">
        <v>90</v>
      </c>
      <c r="B5547" t="b">
        <v>0</v>
      </c>
      <c r="C5547" t="s">
        <v>42377</v>
      </c>
      <c r="D5547">
        <v>1037022454355</v>
      </c>
      <c r="E5547">
        <v>1</v>
      </c>
      <c r="F5547">
        <v>6081884046</v>
      </c>
      <c r="G5547">
        <v>90000</v>
      </c>
      <c r="H5547" t="s">
        <v>40297</v>
      </c>
      <c r="I5547">
        <v>30028</v>
      </c>
      <c r="J5547">
        <v>1673</v>
      </c>
      <c r="K5547">
        <v>1939</v>
      </c>
    </row>
    <row r="5548" spans="1:11">
      <c r="A5548">
        <v>90</v>
      </c>
      <c r="B5548" t="b">
        <v>0</v>
      </c>
      <c r="C5548" t="s">
        <v>44515</v>
      </c>
      <c r="D5548">
        <v>1037022454355</v>
      </c>
      <c r="E5548">
        <v>1</v>
      </c>
      <c r="F5548">
        <v>6081536652</v>
      </c>
      <c r="G5548">
        <v>88750</v>
      </c>
      <c r="H5548" t="s">
        <v>40297</v>
      </c>
      <c r="I5548">
        <v>30028</v>
      </c>
      <c r="J5548">
        <v>8</v>
      </c>
      <c r="K5548">
        <v>16</v>
      </c>
    </row>
    <row r="5549" spans="1:11">
      <c r="A5549">
        <v>90</v>
      </c>
      <c r="B5549" t="b">
        <v>0</v>
      </c>
      <c r="C5549" t="s">
        <v>41303</v>
      </c>
      <c r="D5549">
        <v>1037022454355</v>
      </c>
      <c r="E5549">
        <v>1</v>
      </c>
      <c r="F5549">
        <v>6097114825</v>
      </c>
      <c r="G5549">
        <v>79900</v>
      </c>
      <c r="H5549" t="s">
        <v>40297</v>
      </c>
      <c r="I5549">
        <v>30028</v>
      </c>
      <c r="J5549">
        <v>16</v>
      </c>
      <c r="K5549">
        <v>16</v>
      </c>
    </row>
    <row r="5550" spans="1:11">
      <c r="A5550">
        <v>90</v>
      </c>
      <c r="B5550" t="b">
        <v>0</v>
      </c>
      <c r="C5550" t="s">
        <v>44071</v>
      </c>
      <c r="D5550">
        <v>1037022454355</v>
      </c>
      <c r="E5550">
        <v>1</v>
      </c>
      <c r="F5550">
        <v>6069934132</v>
      </c>
      <c r="G5550">
        <v>79890</v>
      </c>
      <c r="H5550" t="s">
        <v>40297</v>
      </c>
      <c r="I5550">
        <v>30028</v>
      </c>
      <c r="J5550">
        <v>10</v>
      </c>
      <c r="K5550">
        <v>112</v>
      </c>
    </row>
    <row r="5551" spans="1:11">
      <c r="A5551">
        <v>14</v>
      </c>
      <c r="B5551" t="b">
        <v>0</v>
      </c>
      <c r="C5551" t="s">
        <v>41282</v>
      </c>
      <c r="D5551">
        <v>1037022454355</v>
      </c>
      <c r="E5551">
        <v>1</v>
      </c>
      <c r="F5551">
        <v>6123755786</v>
      </c>
      <c r="G5551">
        <v>79850</v>
      </c>
      <c r="H5551" t="s">
        <v>40297</v>
      </c>
      <c r="I5551">
        <v>30028</v>
      </c>
      <c r="J5551">
        <v>8</v>
      </c>
      <c r="K5551">
        <v>8</v>
      </c>
    </row>
    <row r="5552" spans="1:11">
      <c r="A5552">
        <v>90</v>
      </c>
      <c r="B5552" t="b">
        <v>0</v>
      </c>
      <c r="C5552" t="s">
        <v>47742</v>
      </c>
      <c r="D5552">
        <v>1037022454355</v>
      </c>
      <c r="E5552">
        <v>1</v>
      </c>
      <c r="F5552">
        <v>6123124750</v>
      </c>
      <c r="G5552">
        <v>79810</v>
      </c>
      <c r="H5552" t="s">
        <v>40297</v>
      </c>
      <c r="I5552">
        <v>30028</v>
      </c>
      <c r="J5552">
        <v>110</v>
      </c>
      <c r="K5552">
        <v>300</v>
      </c>
    </row>
    <row r="5553" spans="1:11">
      <c r="A5553">
        <v>90</v>
      </c>
      <c r="B5553" t="b">
        <v>0</v>
      </c>
      <c r="C5553" t="s">
        <v>47450</v>
      </c>
      <c r="D5553">
        <v>1037022454355</v>
      </c>
      <c r="E5553">
        <v>1</v>
      </c>
      <c r="F5553">
        <v>6131112570</v>
      </c>
      <c r="G5553">
        <v>79800</v>
      </c>
      <c r="H5553" t="s">
        <v>40297</v>
      </c>
      <c r="I5553">
        <v>30028</v>
      </c>
      <c r="J5553">
        <v>76</v>
      </c>
      <c r="K5553">
        <v>100</v>
      </c>
    </row>
    <row r="5554" spans="1:11">
      <c r="A5554">
        <v>90</v>
      </c>
      <c r="B5554" t="b">
        <v>0</v>
      </c>
      <c r="C5554" t="s">
        <v>47728</v>
      </c>
      <c r="D5554">
        <v>1037022454355</v>
      </c>
      <c r="E5554">
        <v>1</v>
      </c>
      <c r="F5554">
        <v>6131250875</v>
      </c>
      <c r="G5554">
        <v>25000</v>
      </c>
      <c r="H5554" t="s">
        <v>40297</v>
      </c>
      <c r="I5554">
        <v>30307</v>
      </c>
      <c r="J5554">
        <v>4200</v>
      </c>
      <c r="K5554">
        <v>4200</v>
      </c>
    </row>
    <row r="5555" spans="1:11">
      <c r="A5555">
        <v>90</v>
      </c>
      <c r="B5555" t="b">
        <v>0</v>
      </c>
      <c r="C5555" t="s">
        <v>43510</v>
      </c>
      <c r="D5555">
        <v>1037022454355</v>
      </c>
      <c r="E5555">
        <v>1</v>
      </c>
      <c r="F5555">
        <v>6118984516</v>
      </c>
      <c r="G5555">
        <v>35000</v>
      </c>
      <c r="H5555" t="s">
        <v>40297</v>
      </c>
      <c r="I5555">
        <v>30309</v>
      </c>
      <c r="J5555">
        <v>993</v>
      </c>
      <c r="K5555">
        <v>993</v>
      </c>
    </row>
    <row r="5556" spans="1:11">
      <c r="A5556">
        <v>90</v>
      </c>
      <c r="B5556" t="b">
        <v>0</v>
      </c>
      <c r="C5556" t="s">
        <v>40668</v>
      </c>
      <c r="D5556">
        <v>1037022454355</v>
      </c>
      <c r="E5556">
        <v>1</v>
      </c>
      <c r="F5556">
        <v>6082669616</v>
      </c>
      <c r="G5556">
        <v>3900</v>
      </c>
      <c r="H5556" t="s">
        <v>40297</v>
      </c>
      <c r="I5556">
        <v>30371</v>
      </c>
      <c r="J5556">
        <v>120</v>
      </c>
      <c r="K5556">
        <v>120</v>
      </c>
    </row>
    <row r="5557" spans="1:11">
      <c r="A5557">
        <v>30</v>
      </c>
      <c r="B5557" t="b">
        <v>0</v>
      </c>
      <c r="C5557" t="s">
        <v>42501</v>
      </c>
      <c r="D5557">
        <v>1037022454355</v>
      </c>
      <c r="E5557">
        <v>1</v>
      </c>
      <c r="F5557">
        <v>6122091314</v>
      </c>
      <c r="G5557">
        <v>2999</v>
      </c>
      <c r="H5557" t="s">
        <v>40297</v>
      </c>
      <c r="I5557">
        <v>30371</v>
      </c>
      <c r="J5557">
        <v>1432</v>
      </c>
      <c r="K5557">
        <v>1432</v>
      </c>
    </row>
    <row r="5558" spans="1:11">
      <c r="A5558">
        <v>90</v>
      </c>
      <c r="B5558" t="b">
        <v>0</v>
      </c>
      <c r="C5558" t="s">
        <v>43106</v>
      </c>
      <c r="D5558">
        <v>1037022454355</v>
      </c>
      <c r="E5558">
        <v>1</v>
      </c>
      <c r="F5558">
        <v>6120522308</v>
      </c>
      <c r="G5558">
        <v>5500</v>
      </c>
      <c r="H5558" t="s">
        <v>40297</v>
      </c>
      <c r="I5558">
        <v>30372</v>
      </c>
      <c r="J5558">
        <v>1968</v>
      </c>
      <c r="K5558">
        <v>2668</v>
      </c>
    </row>
    <row r="5559" spans="1:11">
      <c r="A5559">
        <v>90</v>
      </c>
      <c r="B5559" t="b">
        <v>0</v>
      </c>
      <c r="C5559" t="s">
        <v>42238</v>
      </c>
      <c r="D5559">
        <v>1037022454355</v>
      </c>
      <c r="E5559">
        <v>1</v>
      </c>
      <c r="F5559">
        <v>6118321202</v>
      </c>
      <c r="G5559">
        <v>7500</v>
      </c>
      <c r="H5559" t="s">
        <v>40297</v>
      </c>
      <c r="I5559">
        <v>30374</v>
      </c>
      <c r="J5559">
        <v>2340</v>
      </c>
      <c r="K5559">
        <v>2340</v>
      </c>
    </row>
    <row r="5560" spans="1:11">
      <c r="A5560">
        <v>90</v>
      </c>
      <c r="B5560" t="b">
        <v>0</v>
      </c>
      <c r="C5560" t="s">
        <v>46334</v>
      </c>
      <c r="D5560">
        <v>1037022454355</v>
      </c>
      <c r="E5560">
        <v>1</v>
      </c>
      <c r="F5560">
        <v>6125904041</v>
      </c>
      <c r="G5560">
        <v>25000</v>
      </c>
      <c r="H5560" t="s">
        <v>40297</v>
      </c>
      <c r="I5560">
        <v>30376</v>
      </c>
      <c r="J5560">
        <v>806</v>
      </c>
      <c r="K5560">
        <v>806</v>
      </c>
    </row>
    <row r="5561" spans="1:11">
      <c r="A5561">
        <v>90</v>
      </c>
      <c r="B5561" t="b">
        <v>0</v>
      </c>
      <c r="C5561" t="s">
        <v>45469</v>
      </c>
      <c r="D5561">
        <v>1037022454355</v>
      </c>
      <c r="E5561">
        <v>1</v>
      </c>
      <c r="F5561">
        <v>6075775255</v>
      </c>
      <c r="G5561">
        <v>50000</v>
      </c>
      <c r="H5561" t="s">
        <v>40297</v>
      </c>
      <c r="I5561">
        <v>30377</v>
      </c>
      <c r="J5561">
        <v>612</v>
      </c>
      <c r="K5561">
        <v>612</v>
      </c>
    </row>
    <row r="5562" spans="1:11">
      <c r="A5562">
        <v>90</v>
      </c>
      <c r="B5562" t="b">
        <v>0</v>
      </c>
      <c r="C5562" t="s">
        <v>44619</v>
      </c>
      <c r="D5562">
        <v>1037022454355</v>
      </c>
      <c r="E5562">
        <v>1</v>
      </c>
      <c r="F5562">
        <v>6112863440</v>
      </c>
      <c r="G5562">
        <v>48000</v>
      </c>
      <c r="H5562" t="s">
        <v>40297</v>
      </c>
      <c r="I5562">
        <v>30377</v>
      </c>
      <c r="J5562">
        <v>720</v>
      </c>
      <c r="K5562">
        <v>720</v>
      </c>
    </row>
    <row r="5563" spans="1:11">
      <c r="A5563">
        <v>90</v>
      </c>
      <c r="B5563" t="b">
        <v>0</v>
      </c>
      <c r="C5563" t="s">
        <v>41943</v>
      </c>
      <c r="D5563">
        <v>1037022454355</v>
      </c>
      <c r="E5563">
        <v>1</v>
      </c>
      <c r="F5563">
        <v>6086894802</v>
      </c>
      <c r="G5563">
        <v>47800</v>
      </c>
      <c r="H5563" t="s">
        <v>40297</v>
      </c>
      <c r="I5563">
        <v>30377</v>
      </c>
      <c r="J5563">
        <v>40</v>
      </c>
      <c r="K5563">
        <v>40</v>
      </c>
    </row>
    <row r="5564" spans="1:11">
      <c r="A5564">
        <v>90</v>
      </c>
      <c r="B5564" t="b">
        <v>0</v>
      </c>
      <c r="C5564" t="s">
        <v>42463</v>
      </c>
      <c r="D5564">
        <v>1037022454355</v>
      </c>
      <c r="E5564">
        <v>1</v>
      </c>
      <c r="F5564">
        <v>6114259464</v>
      </c>
      <c r="G5564">
        <v>42000</v>
      </c>
      <c r="H5564" t="s">
        <v>40297</v>
      </c>
      <c r="I5564">
        <v>30377</v>
      </c>
      <c r="J5564">
        <v>88</v>
      </c>
      <c r="K5564">
        <v>88</v>
      </c>
    </row>
    <row r="5565" spans="1:11">
      <c r="A5565">
        <v>90</v>
      </c>
      <c r="B5565" t="b">
        <v>0</v>
      </c>
      <c r="C5565" t="s">
        <v>41829</v>
      </c>
      <c r="D5565">
        <v>1037022454355</v>
      </c>
      <c r="E5565">
        <v>1</v>
      </c>
      <c r="F5565">
        <v>6086894150</v>
      </c>
      <c r="G5565">
        <v>80000</v>
      </c>
      <c r="H5565" t="s">
        <v>40297</v>
      </c>
      <c r="I5565">
        <v>30378</v>
      </c>
      <c r="J5565">
        <v>146</v>
      </c>
      <c r="K5565">
        <v>146</v>
      </c>
    </row>
    <row r="5566" spans="1:11">
      <c r="A5566">
        <v>90</v>
      </c>
      <c r="B5566" t="b">
        <v>0</v>
      </c>
      <c r="C5566" t="s">
        <v>44636</v>
      </c>
      <c r="D5566">
        <v>1037022454355</v>
      </c>
      <c r="E5566">
        <v>1</v>
      </c>
      <c r="F5566">
        <v>6112863554</v>
      </c>
      <c r="G5566">
        <v>74000</v>
      </c>
      <c r="H5566" t="s">
        <v>40297</v>
      </c>
      <c r="I5566">
        <v>30378</v>
      </c>
      <c r="J5566">
        <v>104</v>
      </c>
      <c r="K5566">
        <v>104</v>
      </c>
    </row>
    <row r="5567" spans="1:11">
      <c r="A5567">
        <v>90</v>
      </c>
      <c r="B5567" t="b">
        <v>0</v>
      </c>
      <c r="C5567" t="s">
        <v>44136</v>
      </c>
      <c r="D5567">
        <v>1037022454355</v>
      </c>
      <c r="E5567">
        <v>1</v>
      </c>
      <c r="F5567">
        <v>6086894676</v>
      </c>
      <c r="G5567">
        <v>73900</v>
      </c>
      <c r="H5567" t="s">
        <v>40297</v>
      </c>
      <c r="I5567">
        <v>30378</v>
      </c>
      <c r="J5567">
        <v>448</v>
      </c>
      <c r="K5567">
        <v>448</v>
      </c>
    </row>
    <row r="5568" spans="1:11">
      <c r="A5568">
        <v>90</v>
      </c>
      <c r="B5568" t="b">
        <v>0</v>
      </c>
      <c r="C5568" t="s">
        <v>42955</v>
      </c>
      <c r="D5568">
        <v>1037022454355</v>
      </c>
      <c r="E5568">
        <v>1</v>
      </c>
      <c r="F5568">
        <v>6120521459</v>
      </c>
      <c r="G5568">
        <v>72500</v>
      </c>
      <c r="H5568" t="s">
        <v>40297</v>
      </c>
      <c r="I5568">
        <v>30378</v>
      </c>
      <c r="J5568">
        <v>379</v>
      </c>
      <c r="K5568">
        <v>398</v>
      </c>
    </row>
    <row r="5569" spans="1:11">
      <c r="A5569">
        <v>90</v>
      </c>
      <c r="B5569" t="b">
        <v>0</v>
      </c>
      <c r="C5569" t="s">
        <v>44160</v>
      </c>
      <c r="D5569">
        <v>1037022454355</v>
      </c>
      <c r="E5569">
        <v>1</v>
      </c>
      <c r="F5569">
        <v>6067772085</v>
      </c>
      <c r="G5569">
        <v>999900</v>
      </c>
      <c r="H5569" t="s">
        <v>40297</v>
      </c>
      <c r="I5569">
        <v>30486</v>
      </c>
      <c r="J5569">
        <v>90</v>
      </c>
      <c r="K5569">
        <v>90</v>
      </c>
    </row>
    <row r="5570" spans="1:11">
      <c r="A5570">
        <v>90</v>
      </c>
      <c r="B5570" t="b">
        <v>0</v>
      </c>
      <c r="C5570" t="s">
        <v>42703</v>
      </c>
      <c r="D5570">
        <v>1037022454355</v>
      </c>
      <c r="E5570">
        <v>1</v>
      </c>
      <c r="F5570">
        <v>6067861525</v>
      </c>
      <c r="G5570">
        <v>985000</v>
      </c>
      <c r="H5570" t="s">
        <v>40297</v>
      </c>
      <c r="I5570">
        <v>30486</v>
      </c>
      <c r="J5570">
        <v>1</v>
      </c>
      <c r="K5570">
        <v>27</v>
      </c>
    </row>
    <row r="5571" spans="1:11">
      <c r="A5571">
        <v>90</v>
      </c>
      <c r="B5571" t="b">
        <v>0</v>
      </c>
      <c r="C5571" t="s">
        <v>46165</v>
      </c>
      <c r="D5571">
        <v>1037022454355</v>
      </c>
      <c r="E5571">
        <v>1</v>
      </c>
      <c r="F5571">
        <v>6126002392</v>
      </c>
      <c r="G5571">
        <v>536000</v>
      </c>
      <c r="H5571" t="s">
        <v>40297</v>
      </c>
      <c r="I5571">
        <v>30486</v>
      </c>
      <c r="J5571">
        <v>1059</v>
      </c>
      <c r="K5571">
        <v>1282</v>
      </c>
    </row>
    <row r="5572" spans="1:11">
      <c r="A5572">
        <v>90</v>
      </c>
      <c r="B5572" t="b">
        <v>0</v>
      </c>
      <c r="C5572" t="s">
        <v>41550</v>
      </c>
      <c r="D5572">
        <v>1037022454355</v>
      </c>
      <c r="E5572">
        <v>1</v>
      </c>
      <c r="F5572">
        <v>6070148177</v>
      </c>
      <c r="G5572">
        <v>742000</v>
      </c>
      <c r="H5572" t="s">
        <v>40297</v>
      </c>
      <c r="I5572">
        <v>30488</v>
      </c>
      <c r="J5572">
        <v>334</v>
      </c>
      <c r="K5572">
        <v>350</v>
      </c>
    </row>
    <row r="5573" spans="1:11">
      <c r="A5573">
        <v>90</v>
      </c>
      <c r="B5573" t="b">
        <v>0</v>
      </c>
      <c r="C5573" t="s">
        <v>45066</v>
      </c>
      <c r="D5573">
        <v>1037022454355</v>
      </c>
      <c r="E5573">
        <v>1</v>
      </c>
      <c r="F5573">
        <v>6125791206</v>
      </c>
      <c r="G5573">
        <v>470000</v>
      </c>
      <c r="H5573" t="s">
        <v>40297</v>
      </c>
      <c r="I5573">
        <v>30488</v>
      </c>
      <c r="J5573">
        <v>123</v>
      </c>
      <c r="K5573">
        <v>400</v>
      </c>
    </row>
    <row r="5574" spans="1:11">
      <c r="A5574">
        <v>90</v>
      </c>
      <c r="B5574" t="b">
        <v>0</v>
      </c>
      <c r="C5574" t="s">
        <v>47296</v>
      </c>
      <c r="D5574">
        <v>1037022454355</v>
      </c>
      <c r="E5574">
        <v>1</v>
      </c>
      <c r="F5574">
        <v>6129415979</v>
      </c>
      <c r="G5574">
        <v>469900</v>
      </c>
      <c r="H5574" t="s">
        <v>40297</v>
      </c>
      <c r="I5574">
        <v>30488</v>
      </c>
      <c r="J5574">
        <v>324</v>
      </c>
      <c r="K5574">
        <v>500</v>
      </c>
    </row>
    <row r="5575" spans="1:11">
      <c r="A5575">
        <v>90</v>
      </c>
      <c r="B5575" t="b">
        <v>0</v>
      </c>
      <c r="C5575" t="s">
        <v>45189</v>
      </c>
      <c r="D5575">
        <v>1037022454355</v>
      </c>
      <c r="E5575">
        <v>1</v>
      </c>
      <c r="F5575">
        <v>6075839038</v>
      </c>
      <c r="G5575">
        <v>600000</v>
      </c>
      <c r="H5575" t="s">
        <v>40297</v>
      </c>
      <c r="I5575">
        <v>30744</v>
      </c>
      <c r="J5575">
        <v>12</v>
      </c>
      <c r="K5575">
        <v>12</v>
      </c>
    </row>
    <row r="5576" spans="1:11">
      <c r="A5576">
        <v>30</v>
      </c>
      <c r="B5576" t="b">
        <v>0</v>
      </c>
      <c r="C5576" t="s">
        <v>46361</v>
      </c>
      <c r="D5576">
        <v>1037022454355</v>
      </c>
      <c r="E5576">
        <v>1</v>
      </c>
      <c r="F5576">
        <v>6126920869</v>
      </c>
      <c r="G5576">
        <v>450000</v>
      </c>
      <c r="H5576" t="s">
        <v>40297</v>
      </c>
      <c r="I5576">
        <v>30744</v>
      </c>
      <c r="J5576">
        <v>20</v>
      </c>
      <c r="K5576">
        <v>20</v>
      </c>
    </row>
    <row r="5577" spans="1:11">
      <c r="A5577">
        <v>30</v>
      </c>
      <c r="B5577" t="b">
        <v>0</v>
      </c>
      <c r="C5577" t="s">
        <v>46365</v>
      </c>
      <c r="D5577">
        <v>1037022454355</v>
      </c>
      <c r="E5577">
        <v>1</v>
      </c>
      <c r="F5577">
        <v>6126920994</v>
      </c>
      <c r="G5577">
        <v>650000</v>
      </c>
      <c r="H5577" t="s">
        <v>40297</v>
      </c>
      <c r="I5577">
        <v>30745</v>
      </c>
      <c r="J5577">
        <v>18</v>
      </c>
      <c r="K5577">
        <v>18</v>
      </c>
    </row>
    <row r="5578" spans="1:11">
      <c r="A5578">
        <v>30</v>
      </c>
      <c r="B5578" t="b">
        <v>0</v>
      </c>
      <c r="C5578" t="s">
        <v>46346</v>
      </c>
      <c r="D5578">
        <v>1037022454355</v>
      </c>
      <c r="E5578">
        <v>1</v>
      </c>
      <c r="F5578">
        <v>6126920199</v>
      </c>
      <c r="G5578">
        <v>2500000</v>
      </c>
      <c r="H5578" t="s">
        <v>40297</v>
      </c>
      <c r="I5578">
        <v>30746</v>
      </c>
      <c r="J5578">
        <v>3</v>
      </c>
      <c r="K5578">
        <v>3</v>
      </c>
    </row>
    <row r="5579" spans="1:11">
      <c r="A5579">
        <v>30</v>
      </c>
      <c r="B5579" t="b">
        <v>0</v>
      </c>
      <c r="C5579" t="s">
        <v>47548</v>
      </c>
      <c r="D5579">
        <v>1037022454355</v>
      </c>
      <c r="E5579">
        <v>1</v>
      </c>
      <c r="F5579">
        <v>6126921073</v>
      </c>
      <c r="G5579">
        <v>5500000</v>
      </c>
      <c r="H5579" t="s">
        <v>40297</v>
      </c>
      <c r="I5579">
        <v>30747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44741</v>
      </c>
      <c r="D5580">
        <v>1037022454355</v>
      </c>
      <c r="E5580">
        <v>1</v>
      </c>
      <c r="F5580">
        <v>6086027212</v>
      </c>
      <c r="G5580">
        <v>1442000</v>
      </c>
      <c r="H5580" t="s">
        <v>40297</v>
      </c>
      <c r="I5580">
        <v>30832</v>
      </c>
      <c r="J5580">
        <v>1</v>
      </c>
      <c r="K5580">
        <v>1</v>
      </c>
    </row>
    <row r="5581" spans="1:11">
      <c r="A5581">
        <v>90</v>
      </c>
      <c r="B5581" t="b">
        <v>0</v>
      </c>
      <c r="C5581" t="s">
        <v>44165</v>
      </c>
      <c r="D5581">
        <v>1037022454355</v>
      </c>
      <c r="E5581">
        <v>1</v>
      </c>
      <c r="F5581">
        <v>6081608140</v>
      </c>
      <c r="G5581">
        <v>1435000</v>
      </c>
      <c r="H5581" t="s">
        <v>40297</v>
      </c>
      <c r="I5581">
        <v>30832</v>
      </c>
      <c r="J5581">
        <v>20</v>
      </c>
      <c r="K5581">
        <v>20</v>
      </c>
    </row>
    <row r="5582" spans="1:11">
      <c r="A5582">
        <v>90</v>
      </c>
      <c r="B5582" t="b">
        <v>0</v>
      </c>
      <c r="C5582" t="s">
        <v>42849</v>
      </c>
      <c r="D5582">
        <v>1037022454355</v>
      </c>
      <c r="E5582">
        <v>1</v>
      </c>
      <c r="F5582">
        <v>6114884553</v>
      </c>
      <c r="G5582">
        <v>1434000</v>
      </c>
      <c r="H5582" t="s">
        <v>40297</v>
      </c>
      <c r="I5582">
        <v>30832</v>
      </c>
      <c r="J5582">
        <v>3</v>
      </c>
      <c r="K5582">
        <v>25</v>
      </c>
    </row>
    <row r="5583" spans="1:11">
      <c r="A5583">
        <v>90</v>
      </c>
      <c r="B5583" t="b">
        <v>0</v>
      </c>
      <c r="C5583" t="s">
        <v>42041</v>
      </c>
      <c r="D5583">
        <v>1037022454355</v>
      </c>
      <c r="E5583">
        <v>1</v>
      </c>
      <c r="F5583">
        <v>6069888829</v>
      </c>
      <c r="G5583">
        <v>1483000</v>
      </c>
      <c r="H5583" t="s">
        <v>40297</v>
      </c>
      <c r="I5583">
        <v>30834</v>
      </c>
      <c r="J5583">
        <v>13</v>
      </c>
      <c r="K5583">
        <v>17</v>
      </c>
    </row>
    <row r="5584" spans="1:11">
      <c r="A5584">
        <v>90</v>
      </c>
      <c r="B5584" t="b">
        <v>0</v>
      </c>
      <c r="C5584" t="s">
        <v>44989</v>
      </c>
      <c r="D5584">
        <v>1037022454355</v>
      </c>
      <c r="E5584">
        <v>1</v>
      </c>
      <c r="F5584">
        <v>6076198281</v>
      </c>
      <c r="G5584">
        <v>1443000</v>
      </c>
      <c r="H5584" t="s">
        <v>40297</v>
      </c>
      <c r="I5584">
        <v>30834</v>
      </c>
      <c r="J5584">
        <v>33</v>
      </c>
      <c r="K5584">
        <v>33</v>
      </c>
    </row>
    <row r="5585" spans="1:11">
      <c r="A5585">
        <v>90</v>
      </c>
      <c r="B5585" t="b">
        <v>0</v>
      </c>
      <c r="C5585" t="s">
        <v>42899</v>
      </c>
      <c r="D5585">
        <v>1037022454355</v>
      </c>
      <c r="E5585">
        <v>1</v>
      </c>
      <c r="F5585">
        <v>6073400628</v>
      </c>
      <c r="G5585">
        <v>1413000</v>
      </c>
      <c r="H5585" t="s">
        <v>40297</v>
      </c>
      <c r="I5585">
        <v>30834</v>
      </c>
      <c r="J5585">
        <v>21</v>
      </c>
      <c r="K5585">
        <v>25</v>
      </c>
    </row>
    <row r="5586" spans="1:11">
      <c r="A5586">
        <v>90</v>
      </c>
      <c r="B5586" t="b">
        <v>0</v>
      </c>
      <c r="C5586" t="s">
        <v>44411</v>
      </c>
      <c r="D5586">
        <v>1037022454355</v>
      </c>
      <c r="E5586">
        <v>1</v>
      </c>
      <c r="F5586">
        <v>6080028713</v>
      </c>
      <c r="G5586">
        <v>1393000</v>
      </c>
      <c r="H5586" t="s">
        <v>40297</v>
      </c>
      <c r="I5586">
        <v>30834</v>
      </c>
      <c r="J5586">
        <v>2</v>
      </c>
      <c r="K5586">
        <v>4</v>
      </c>
    </row>
    <row r="5587" spans="1:11">
      <c r="A5587">
        <v>90</v>
      </c>
      <c r="B5587" t="b">
        <v>0</v>
      </c>
      <c r="C5587" t="s">
        <v>45161</v>
      </c>
      <c r="D5587">
        <v>1037022454355</v>
      </c>
      <c r="E5587">
        <v>1</v>
      </c>
      <c r="F5587">
        <v>6067876257</v>
      </c>
      <c r="G5587">
        <v>1348000</v>
      </c>
      <c r="H5587" t="s">
        <v>40297</v>
      </c>
      <c r="I5587">
        <v>30834</v>
      </c>
      <c r="J5587">
        <v>7</v>
      </c>
      <c r="K5587">
        <v>15</v>
      </c>
    </row>
    <row r="5588" spans="1:11">
      <c r="A5588">
        <v>90</v>
      </c>
      <c r="B5588" t="b">
        <v>0</v>
      </c>
      <c r="C5588" t="s">
        <v>45439</v>
      </c>
      <c r="D5588">
        <v>1037022454355</v>
      </c>
      <c r="E5588">
        <v>1</v>
      </c>
      <c r="F5588">
        <v>6116538421</v>
      </c>
      <c r="G5588">
        <v>1325000</v>
      </c>
      <c r="H5588" t="s">
        <v>40297</v>
      </c>
      <c r="I5588">
        <v>30834</v>
      </c>
      <c r="J5588">
        <v>8</v>
      </c>
      <c r="K5588">
        <v>10</v>
      </c>
    </row>
    <row r="5589" spans="1:11">
      <c r="A5589">
        <v>90</v>
      </c>
      <c r="B5589" t="b">
        <v>0</v>
      </c>
      <c r="C5589" t="s">
        <v>40604</v>
      </c>
      <c r="D5589">
        <v>1037022454355</v>
      </c>
      <c r="E5589">
        <v>1</v>
      </c>
      <c r="F5589">
        <v>6074501074</v>
      </c>
      <c r="G5589">
        <v>1838000</v>
      </c>
      <c r="H5589" t="s">
        <v>40297</v>
      </c>
      <c r="I5589">
        <v>30836</v>
      </c>
      <c r="J5589">
        <v>8</v>
      </c>
      <c r="K5589">
        <v>25</v>
      </c>
    </row>
    <row r="5590" spans="1:11">
      <c r="A5590">
        <v>90</v>
      </c>
      <c r="B5590" t="b">
        <v>0</v>
      </c>
      <c r="C5590" t="s">
        <v>44828</v>
      </c>
      <c r="D5590">
        <v>1037022454355</v>
      </c>
      <c r="E5590">
        <v>1</v>
      </c>
      <c r="F5590">
        <v>6081472920</v>
      </c>
      <c r="G5590">
        <v>1837000</v>
      </c>
      <c r="H5590" t="s">
        <v>40297</v>
      </c>
      <c r="I5590">
        <v>30836</v>
      </c>
      <c r="J5590">
        <v>5</v>
      </c>
      <c r="K5590">
        <v>5</v>
      </c>
    </row>
    <row r="5591" spans="1:11">
      <c r="A5591">
        <v>90</v>
      </c>
      <c r="B5591" t="b">
        <v>0</v>
      </c>
      <c r="C5591" t="s">
        <v>45401</v>
      </c>
      <c r="D5591">
        <v>1037022454355</v>
      </c>
      <c r="E5591">
        <v>1</v>
      </c>
      <c r="F5591">
        <v>6081607500</v>
      </c>
      <c r="G5591">
        <v>1831000</v>
      </c>
      <c r="H5591" t="s">
        <v>40297</v>
      </c>
      <c r="I5591">
        <v>30836</v>
      </c>
      <c r="J5591">
        <v>6</v>
      </c>
      <c r="K5591">
        <v>6</v>
      </c>
    </row>
    <row r="5592" spans="1:11">
      <c r="A5592">
        <v>90</v>
      </c>
      <c r="B5592" t="b">
        <v>0</v>
      </c>
      <c r="C5592" t="s">
        <v>40709</v>
      </c>
      <c r="D5592">
        <v>1037022454355</v>
      </c>
      <c r="E5592">
        <v>1</v>
      </c>
      <c r="F5592">
        <v>6082366012</v>
      </c>
      <c r="G5592">
        <v>1821000</v>
      </c>
      <c r="H5592" t="s">
        <v>40297</v>
      </c>
      <c r="I5592">
        <v>30836</v>
      </c>
      <c r="J5592">
        <v>7</v>
      </c>
      <c r="K5592">
        <v>7</v>
      </c>
    </row>
    <row r="5593" spans="1:11">
      <c r="A5593">
        <v>90</v>
      </c>
      <c r="B5593" t="b">
        <v>0</v>
      </c>
      <c r="C5593" t="s">
        <v>40985</v>
      </c>
      <c r="D5593">
        <v>1037022454355</v>
      </c>
      <c r="E5593">
        <v>1</v>
      </c>
      <c r="F5593">
        <v>6073341944</v>
      </c>
      <c r="G5593">
        <v>1570000</v>
      </c>
      <c r="H5593" t="s">
        <v>40297</v>
      </c>
      <c r="I5593">
        <v>30836</v>
      </c>
      <c r="J5593">
        <v>17</v>
      </c>
      <c r="K5593">
        <v>25</v>
      </c>
    </row>
    <row r="5594" spans="1:11">
      <c r="A5594">
        <v>90</v>
      </c>
      <c r="B5594" t="b">
        <v>0</v>
      </c>
      <c r="C5594" t="s">
        <v>44060</v>
      </c>
      <c r="D5594">
        <v>1037022454355</v>
      </c>
      <c r="E5594">
        <v>1</v>
      </c>
      <c r="F5594">
        <v>6100604889</v>
      </c>
      <c r="G5594">
        <v>1224000</v>
      </c>
      <c r="H5594" t="s">
        <v>40297</v>
      </c>
      <c r="I5594">
        <v>30836</v>
      </c>
      <c r="J5594">
        <v>36</v>
      </c>
      <c r="K5594">
        <v>50</v>
      </c>
    </row>
    <row r="5595" spans="1:11">
      <c r="A5595">
        <v>90</v>
      </c>
      <c r="B5595" t="b">
        <v>0</v>
      </c>
      <c r="C5595" t="s">
        <v>44845</v>
      </c>
      <c r="D5595">
        <v>1037022454355</v>
      </c>
      <c r="E5595">
        <v>1</v>
      </c>
      <c r="F5595">
        <v>6116448368</v>
      </c>
      <c r="G5595">
        <v>1223000</v>
      </c>
      <c r="H5595" t="s">
        <v>40297</v>
      </c>
      <c r="I5595">
        <v>30836</v>
      </c>
      <c r="J5595">
        <v>8</v>
      </c>
      <c r="K5595">
        <v>10</v>
      </c>
    </row>
    <row r="5596" spans="1:11">
      <c r="A5596">
        <v>30</v>
      </c>
      <c r="B5596" t="b">
        <v>0</v>
      </c>
      <c r="C5596" t="s">
        <v>47508</v>
      </c>
      <c r="D5596">
        <v>1037022454355</v>
      </c>
      <c r="E5596">
        <v>1</v>
      </c>
      <c r="F5596">
        <v>6129367758</v>
      </c>
      <c r="G5596">
        <v>1220000</v>
      </c>
      <c r="H5596" t="s">
        <v>40297</v>
      </c>
      <c r="I5596">
        <v>30836</v>
      </c>
      <c r="J5596">
        <v>6</v>
      </c>
      <c r="K5596">
        <v>9</v>
      </c>
    </row>
    <row r="5597" spans="1:11">
      <c r="A5597">
        <v>90</v>
      </c>
      <c r="B5597" t="b">
        <v>0</v>
      </c>
      <c r="C5597" t="s">
        <v>47520</v>
      </c>
      <c r="D5597">
        <v>1037022454355</v>
      </c>
      <c r="E5597">
        <v>1</v>
      </c>
      <c r="F5597">
        <v>6102704653</v>
      </c>
      <c r="G5597">
        <v>1215000</v>
      </c>
      <c r="H5597" t="s">
        <v>40297</v>
      </c>
      <c r="I5597">
        <v>30836</v>
      </c>
      <c r="J5597">
        <v>1</v>
      </c>
      <c r="K5597">
        <v>3</v>
      </c>
    </row>
    <row r="5598" spans="1:11">
      <c r="A5598">
        <v>90</v>
      </c>
      <c r="B5598" t="b">
        <v>0</v>
      </c>
      <c r="C5598" t="s">
        <v>47515</v>
      </c>
      <c r="D5598">
        <v>1037022454355</v>
      </c>
      <c r="E5598">
        <v>1</v>
      </c>
      <c r="F5598">
        <v>6130229597</v>
      </c>
      <c r="G5598">
        <v>1214000</v>
      </c>
      <c r="H5598" t="s">
        <v>40297</v>
      </c>
      <c r="I5598">
        <v>30836</v>
      </c>
      <c r="J5598">
        <v>32</v>
      </c>
      <c r="K5598">
        <v>40</v>
      </c>
    </row>
    <row r="5599" spans="1:11">
      <c r="A5599">
        <v>90</v>
      </c>
      <c r="B5599" t="b">
        <v>0</v>
      </c>
      <c r="C5599" t="s">
        <v>46173</v>
      </c>
      <c r="D5599">
        <v>1037022454355</v>
      </c>
      <c r="E5599">
        <v>1</v>
      </c>
      <c r="F5599">
        <v>6127044150</v>
      </c>
      <c r="G5599">
        <v>400000</v>
      </c>
      <c r="H5599" t="s">
        <v>40297</v>
      </c>
      <c r="I5599">
        <v>30839</v>
      </c>
      <c r="J5599">
        <v>5</v>
      </c>
      <c r="K5599">
        <v>5</v>
      </c>
    </row>
    <row r="5600" spans="1:11">
      <c r="A5600">
        <v>90</v>
      </c>
      <c r="B5600" t="b">
        <v>0</v>
      </c>
      <c r="C5600" t="s">
        <v>44260</v>
      </c>
      <c r="D5600">
        <v>1037022454355</v>
      </c>
      <c r="E5600">
        <v>1</v>
      </c>
      <c r="F5600">
        <v>6068952276</v>
      </c>
      <c r="G5600">
        <v>433800</v>
      </c>
      <c r="H5600" t="s">
        <v>40297</v>
      </c>
      <c r="I5600">
        <v>30987</v>
      </c>
      <c r="J5600">
        <v>15</v>
      </c>
      <c r="K5600">
        <v>25</v>
      </c>
    </row>
    <row r="5601" spans="1:11">
      <c r="A5601">
        <v>90</v>
      </c>
      <c r="B5601" t="b">
        <v>0</v>
      </c>
      <c r="C5601" t="s">
        <v>42893</v>
      </c>
      <c r="D5601">
        <v>1037022454355</v>
      </c>
      <c r="E5601">
        <v>1</v>
      </c>
      <c r="F5601">
        <v>6076185856</v>
      </c>
      <c r="G5601">
        <v>432700</v>
      </c>
      <c r="H5601" t="s">
        <v>40297</v>
      </c>
      <c r="I5601">
        <v>30987</v>
      </c>
      <c r="J5601">
        <v>51</v>
      </c>
      <c r="K5601">
        <v>71</v>
      </c>
    </row>
    <row r="5602" spans="1:11">
      <c r="A5602">
        <v>90</v>
      </c>
      <c r="B5602" t="b">
        <v>0</v>
      </c>
      <c r="C5602" t="s">
        <v>45631</v>
      </c>
      <c r="D5602">
        <v>1037022454355</v>
      </c>
      <c r="E5602">
        <v>1</v>
      </c>
      <c r="F5602">
        <v>6071483591</v>
      </c>
      <c r="G5602">
        <v>77980000</v>
      </c>
      <c r="H5602" t="s">
        <v>40297</v>
      </c>
      <c r="I5602">
        <v>30993</v>
      </c>
      <c r="J5602">
        <v>5</v>
      </c>
      <c r="K5602">
        <v>5</v>
      </c>
    </row>
    <row r="5603" spans="1:11">
      <c r="A5603">
        <v>90</v>
      </c>
      <c r="B5603" t="b">
        <v>0</v>
      </c>
      <c r="C5603" t="s">
        <v>43242</v>
      </c>
      <c r="D5603">
        <v>1037022454355</v>
      </c>
      <c r="E5603">
        <v>1</v>
      </c>
      <c r="F5603">
        <v>6072452397</v>
      </c>
      <c r="G5603">
        <v>68000000</v>
      </c>
      <c r="H5603" t="s">
        <v>40297</v>
      </c>
      <c r="I5603">
        <v>30993</v>
      </c>
      <c r="J5603">
        <v>1</v>
      </c>
      <c r="K5603">
        <v>5</v>
      </c>
    </row>
    <row r="5604" spans="1:11">
      <c r="A5604">
        <v>90</v>
      </c>
      <c r="B5604" t="b">
        <v>0</v>
      </c>
      <c r="C5604" t="s">
        <v>44698</v>
      </c>
      <c r="D5604">
        <v>1037022454355</v>
      </c>
      <c r="E5604">
        <v>1</v>
      </c>
      <c r="F5604">
        <v>6070986451</v>
      </c>
      <c r="G5604">
        <v>4157000</v>
      </c>
      <c r="H5604" t="s">
        <v>40297</v>
      </c>
      <c r="I5604">
        <v>30999</v>
      </c>
      <c r="J5604">
        <v>25</v>
      </c>
      <c r="K5604">
        <v>25</v>
      </c>
    </row>
    <row r="5605" spans="1:11">
      <c r="A5605">
        <v>90</v>
      </c>
      <c r="B5605" t="b">
        <v>0</v>
      </c>
      <c r="C5605" t="s">
        <v>45170</v>
      </c>
      <c r="D5605">
        <v>1037022454355</v>
      </c>
      <c r="E5605">
        <v>1</v>
      </c>
      <c r="F5605">
        <v>6071054791</v>
      </c>
      <c r="G5605">
        <v>4100000</v>
      </c>
      <c r="H5605" t="s">
        <v>40297</v>
      </c>
      <c r="I5605">
        <v>30999</v>
      </c>
      <c r="J5605">
        <v>83</v>
      </c>
      <c r="K5605">
        <v>93</v>
      </c>
    </row>
    <row r="5606" spans="1:11">
      <c r="A5606">
        <v>90</v>
      </c>
      <c r="B5606" t="b">
        <v>0</v>
      </c>
      <c r="C5606" t="s">
        <v>42369</v>
      </c>
      <c r="D5606">
        <v>1037022454355</v>
      </c>
      <c r="E5606">
        <v>1</v>
      </c>
      <c r="F5606">
        <v>6095128549</v>
      </c>
      <c r="G5606">
        <v>7500000</v>
      </c>
      <c r="H5606" t="s">
        <v>40297</v>
      </c>
      <c r="I5606">
        <v>31003</v>
      </c>
      <c r="J5606">
        <v>1</v>
      </c>
      <c r="K5606">
        <v>2</v>
      </c>
    </row>
    <row r="5607" spans="1:11">
      <c r="A5607">
        <v>90</v>
      </c>
      <c r="B5607" t="b">
        <v>0</v>
      </c>
      <c r="C5607" t="s">
        <v>46454</v>
      </c>
      <c r="D5607">
        <v>1037022454355</v>
      </c>
      <c r="E5607">
        <v>1</v>
      </c>
      <c r="F5607">
        <v>6128071808</v>
      </c>
      <c r="G5607">
        <v>7499000</v>
      </c>
      <c r="H5607" t="s">
        <v>40297</v>
      </c>
      <c r="I5607">
        <v>31003</v>
      </c>
      <c r="J5607">
        <v>2</v>
      </c>
      <c r="K5607">
        <v>2</v>
      </c>
    </row>
    <row r="5608" spans="1:11">
      <c r="A5608">
        <v>14</v>
      </c>
      <c r="B5608" t="b">
        <v>0</v>
      </c>
      <c r="C5608" t="s">
        <v>47225</v>
      </c>
      <c r="D5608">
        <v>1037022454355</v>
      </c>
      <c r="E5608">
        <v>1</v>
      </c>
      <c r="F5608">
        <v>6131205255</v>
      </c>
      <c r="G5608">
        <v>24940000</v>
      </c>
      <c r="H5608" t="s">
        <v>40297</v>
      </c>
      <c r="I5608">
        <v>31005</v>
      </c>
      <c r="J5608">
        <v>1</v>
      </c>
      <c r="K5608">
        <v>2</v>
      </c>
    </row>
    <row r="5609" spans="1:11">
      <c r="A5609">
        <v>90</v>
      </c>
      <c r="B5609" t="b">
        <v>0</v>
      </c>
      <c r="C5609" t="s">
        <v>44425</v>
      </c>
      <c r="D5609">
        <v>1037022454355</v>
      </c>
      <c r="E5609">
        <v>1</v>
      </c>
      <c r="F5609">
        <v>6068953219</v>
      </c>
      <c r="G5609">
        <v>897000</v>
      </c>
      <c r="H5609" t="s">
        <v>40297</v>
      </c>
      <c r="I5609">
        <v>31009</v>
      </c>
      <c r="J5609">
        <v>25</v>
      </c>
      <c r="K5609">
        <v>25</v>
      </c>
    </row>
    <row r="5610" spans="1:11">
      <c r="A5610">
        <v>90</v>
      </c>
      <c r="B5610" t="b">
        <v>0</v>
      </c>
      <c r="C5610" t="s">
        <v>42426</v>
      </c>
      <c r="D5610">
        <v>1037022454355</v>
      </c>
      <c r="E5610">
        <v>1</v>
      </c>
      <c r="F5610">
        <v>6075396290</v>
      </c>
      <c r="G5610">
        <v>419000</v>
      </c>
      <c r="H5610" t="s">
        <v>40297</v>
      </c>
      <c r="I5610">
        <v>31009</v>
      </c>
      <c r="J5610">
        <v>25</v>
      </c>
      <c r="K5610">
        <v>100</v>
      </c>
    </row>
    <row r="5611" spans="1:11">
      <c r="A5611">
        <v>90</v>
      </c>
      <c r="B5611" t="b">
        <v>0</v>
      </c>
      <c r="C5611" t="s">
        <v>46800</v>
      </c>
      <c r="D5611">
        <v>1037022454355</v>
      </c>
      <c r="E5611">
        <v>1</v>
      </c>
      <c r="F5611">
        <v>6129686686</v>
      </c>
      <c r="G5611">
        <v>3200000</v>
      </c>
      <c r="H5611" t="s">
        <v>40297</v>
      </c>
      <c r="I5611">
        <v>31011</v>
      </c>
      <c r="J5611">
        <v>14</v>
      </c>
      <c r="K5611">
        <v>14</v>
      </c>
    </row>
    <row r="5612" spans="1:11">
      <c r="A5612">
        <v>90</v>
      </c>
      <c r="B5612" t="b">
        <v>0</v>
      </c>
      <c r="C5612" t="s">
        <v>47423</v>
      </c>
      <c r="D5612">
        <v>1037022454355</v>
      </c>
      <c r="E5612">
        <v>1</v>
      </c>
      <c r="F5612">
        <v>6129702807</v>
      </c>
      <c r="G5612">
        <v>3199000</v>
      </c>
      <c r="H5612" t="s">
        <v>40297</v>
      </c>
      <c r="I5612">
        <v>31011</v>
      </c>
      <c r="J5612">
        <v>3</v>
      </c>
      <c r="K5612">
        <v>6</v>
      </c>
    </row>
    <row r="5613" spans="1:11">
      <c r="A5613">
        <v>90</v>
      </c>
      <c r="B5613" t="b">
        <v>0</v>
      </c>
      <c r="C5613" t="s">
        <v>47006</v>
      </c>
      <c r="D5613">
        <v>1037022454355</v>
      </c>
      <c r="E5613">
        <v>1</v>
      </c>
      <c r="F5613">
        <v>6130707606</v>
      </c>
      <c r="G5613">
        <v>40000000</v>
      </c>
      <c r="H5613" t="s">
        <v>40297</v>
      </c>
      <c r="I5613">
        <v>31017</v>
      </c>
      <c r="J5613">
        <v>3</v>
      </c>
      <c r="K5613">
        <v>6</v>
      </c>
    </row>
    <row r="5614" spans="1:11">
      <c r="A5614">
        <v>14</v>
      </c>
      <c r="B5614" t="b">
        <v>0</v>
      </c>
      <c r="C5614" t="s">
        <v>47285</v>
      </c>
      <c r="D5614">
        <v>1037022454355</v>
      </c>
      <c r="E5614">
        <v>1</v>
      </c>
      <c r="F5614">
        <v>6131206704</v>
      </c>
      <c r="G5614">
        <v>24940000</v>
      </c>
      <c r="H5614" t="s">
        <v>40297</v>
      </c>
      <c r="I5614">
        <v>31017</v>
      </c>
      <c r="J5614">
        <v>1</v>
      </c>
      <c r="K5614">
        <v>2</v>
      </c>
    </row>
    <row r="5615" spans="1:11">
      <c r="A5615">
        <v>90</v>
      </c>
      <c r="B5615" t="b">
        <v>0</v>
      </c>
      <c r="C5615" t="s">
        <v>44409</v>
      </c>
      <c r="D5615">
        <v>1037022454355</v>
      </c>
      <c r="E5615">
        <v>1</v>
      </c>
      <c r="F5615">
        <v>6068953116</v>
      </c>
      <c r="G5615">
        <v>897000</v>
      </c>
      <c r="H5615" t="s">
        <v>40297</v>
      </c>
      <c r="I5615">
        <v>31021</v>
      </c>
      <c r="J5615">
        <v>21</v>
      </c>
      <c r="K5615">
        <v>25</v>
      </c>
    </row>
    <row r="5616" spans="1:11">
      <c r="A5616">
        <v>90</v>
      </c>
      <c r="B5616" t="b">
        <v>0</v>
      </c>
      <c r="C5616" t="s">
        <v>44146</v>
      </c>
      <c r="D5616">
        <v>1037022454355</v>
      </c>
      <c r="E5616">
        <v>1</v>
      </c>
      <c r="F5616">
        <v>6071704119</v>
      </c>
      <c r="G5616">
        <v>897000</v>
      </c>
      <c r="H5616" t="s">
        <v>40297</v>
      </c>
      <c r="I5616">
        <v>31033</v>
      </c>
      <c r="J5616">
        <v>24</v>
      </c>
      <c r="K5616">
        <v>25</v>
      </c>
    </row>
    <row r="5617" spans="1:11">
      <c r="A5617">
        <v>90</v>
      </c>
      <c r="B5617" t="b">
        <v>0</v>
      </c>
      <c r="C5617" t="s">
        <v>41129</v>
      </c>
      <c r="D5617">
        <v>1037022454355</v>
      </c>
      <c r="E5617">
        <v>1</v>
      </c>
      <c r="F5617">
        <v>6090396492</v>
      </c>
      <c r="G5617">
        <v>450000</v>
      </c>
      <c r="H5617" t="s">
        <v>40297</v>
      </c>
      <c r="I5617">
        <v>31033</v>
      </c>
      <c r="J5617">
        <v>7</v>
      </c>
      <c r="K5617">
        <v>10</v>
      </c>
    </row>
    <row r="5618" spans="1:11">
      <c r="A5618">
        <v>90</v>
      </c>
      <c r="B5618" t="b">
        <v>0</v>
      </c>
      <c r="C5618" t="s">
        <v>42297</v>
      </c>
      <c r="D5618">
        <v>1037022454355</v>
      </c>
      <c r="E5618">
        <v>1</v>
      </c>
      <c r="F5618">
        <v>6067432872</v>
      </c>
      <c r="G5618">
        <v>9999000</v>
      </c>
      <c r="H5618" t="s">
        <v>40297</v>
      </c>
      <c r="I5618">
        <v>31039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45344</v>
      </c>
      <c r="D5619">
        <v>1037022454355</v>
      </c>
      <c r="E5619">
        <v>1</v>
      </c>
      <c r="F5619">
        <v>6070695462</v>
      </c>
      <c r="G5619">
        <v>7939000</v>
      </c>
      <c r="H5619" t="s">
        <v>40297</v>
      </c>
      <c r="I5619">
        <v>31039</v>
      </c>
      <c r="J5619">
        <v>2</v>
      </c>
      <c r="K5619">
        <v>2</v>
      </c>
    </row>
    <row r="5620" spans="1:11">
      <c r="A5620">
        <v>90</v>
      </c>
      <c r="B5620" t="b">
        <v>0</v>
      </c>
      <c r="C5620" t="s">
        <v>40296</v>
      </c>
      <c r="D5620">
        <v>1037022454355</v>
      </c>
      <c r="E5620">
        <v>1</v>
      </c>
      <c r="F5620">
        <v>6072926217</v>
      </c>
      <c r="G5620">
        <v>7938000</v>
      </c>
      <c r="H5620" t="s">
        <v>40297</v>
      </c>
      <c r="I5620">
        <v>31039</v>
      </c>
      <c r="J5620">
        <v>2</v>
      </c>
      <c r="K5620">
        <v>10</v>
      </c>
    </row>
    <row r="5621" spans="1:11">
      <c r="A5621">
        <v>90</v>
      </c>
      <c r="B5621" t="b">
        <v>0</v>
      </c>
      <c r="C5621" t="s">
        <v>41467</v>
      </c>
      <c r="D5621">
        <v>1037022454355</v>
      </c>
      <c r="E5621">
        <v>1</v>
      </c>
      <c r="F5621">
        <v>6084926068</v>
      </c>
      <c r="G5621">
        <v>29990000</v>
      </c>
      <c r="H5621" t="s">
        <v>40297</v>
      </c>
      <c r="I5621">
        <v>31041</v>
      </c>
      <c r="J5621">
        <v>2</v>
      </c>
      <c r="K5621">
        <v>5</v>
      </c>
    </row>
    <row r="5622" spans="1:11">
      <c r="A5622">
        <v>90</v>
      </c>
      <c r="B5622" t="b">
        <v>0</v>
      </c>
      <c r="C5622" t="s">
        <v>44449</v>
      </c>
      <c r="D5622">
        <v>1037022454355</v>
      </c>
      <c r="E5622">
        <v>1</v>
      </c>
      <c r="F5622">
        <v>6068953350</v>
      </c>
      <c r="G5622">
        <v>897000</v>
      </c>
      <c r="H5622" t="s">
        <v>40297</v>
      </c>
      <c r="I5622">
        <v>31045</v>
      </c>
      <c r="J5622">
        <v>14</v>
      </c>
      <c r="K5622">
        <v>25</v>
      </c>
    </row>
    <row r="5623" spans="1:11">
      <c r="A5623">
        <v>90</v>
      </c>
      <c r="B5623" t="b">
        <v>0</v>
      </c>
      <c r="C5623" t="s">
        <v>44379</v>
      </c>
      <c r="D5623">
        <v>1037022454355</v>
      </c>
      <c r="E5623">
        <v>1</v>
      </c>
      <c r="F5623">
        <v>6070984598</v>
      </c>
      <c r="G5623">
        <v>3197000</v>
      </c>
      <c r="H5623" t="s">
        <v>40297</v>
      </c>
      <c r="I5623">
        <v>31047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43646</v>
      </c>
      <c r="D5624">
        <v>1037022454355</v>
      </c>
      <c r="E5624">
        <v>1</v>
      </c>
      <c r="F5624">
        <v>6076976728</v>
      </c>
      <c r="G5624">
        <v>3196000</v>
      </c>
      <c r="H5624" t="s">
        <v>40297</v>
      </c>
      <c r="I5624">
        <v>31047</v>
      </c>
      <c r="J5624">
        <v>9</v>
      </c>
      <c r="K5624">
        <v>20</v>
      </c>
    </row>
    <row r="5625" spans="1:11">
      <c r="A5625">
        <v>90</v>
      </c>
      <c r="B5625" t="b">
        <v>0</v>
      </c>
      <c r="C5625" t="s">
        <v>46767</v>
      </c>
      <c r="D5625">
        <v>1037022454355</v>
      </c>
      <c r="E5625">
        <v>1</v>
      </c>
      <c r="F5625">
        <v>6129686007</v>
      </c>
      <c r="G5625">
        <v>2500000</v>
      </c>
      <c r="H5625" t="s">
        <v>40297</v>
      </c>
      <c r="I5625">
        <v>31047</v>
      </c>
      <c r="J5625">
        <v>28</v>
      </c>
      <c r="K5625">
        <v>30</v>
      </c>
    </row>
    <row r="5626" spans="1:11">
      <c r="A5626">
        <v>90</v>
      </c>
      <c r="B5626" t="b">
        <v>0</v>
      </c>
      <c r="C5626" t="s">
        <v>47323</v>
      </c>
      <c r="D5626">
        <v>1037022454355</v>
      </c>
      <c r="E5626">
        <v>1</v>
      </c>
      <c r="F5626">
        <v>6130814659</v>
      </c>
      <c r="G5626">
        <v>2499000</v>
      </c>
      <c r="H5626" t="s">
        <v>40297</v>
      </c>
      <c r="I5626">
        <v>31047</v>
      </c>
      <c r="J5626">
        <v>5</v>
      </c>
      <c r="K5626">
        <v>14</v>
      </c>
    </row>
    <row r="5627" spans="1:11">
      <c r="A5627">
        <v>90</v>
      </c>
      <c r="B5627" t="b">
        <v>0</v>
      </c>
      <c r="C5627" t="s">
        <v>44712</v>
      </c>
      <c r="D5627">
        <v>1037022454355</v>
      </c>
      <c r="E5627">
        <v>1</v>
      </c>
      <c r="F5627">
        <v>6090811149</v>
      </c>
      <c r="G5627">
        <v>11000000</v>
      </c>
      <c r="H5627" t="s">
        <v>40297</v>
      </c>
      <c r="I5627">
        <v>31051</v>
      </c>
      <c r="J5627">
        <v>1</v>
      </c>
      <c r="K5627">
        <v>10</v>
      </c>
    </row>
    <row r="5628" spans="1:11">
      <c r="A5628">
        <v>90</v>
      </c>
      <c r="B5628" t="b">
        <v>0</v>
      </c>
      <c r="C5628" t="s">
        <v>44422</v>
      </c>
      <c r="D5628">
        <v>1037022454355</v>
      </c>
      <c r="E5628">
        <v>1</v>
      </c>
      <c r="F5628">
        <v>6070984808</v>
      </c>
      <c r="G5628">
        <v>38200000</v>
      </c>
      <c r="H5628" t="s">
        <v>40297</v>
      </c>
      <c r="I5628">
        <v>31053</v>
      </c>
      <c r="J5628">
        <v>3</v>
      </c>
      <c r="K5628">
        <v>5</v>
      </c>
    </row>
    <row r="5629" spans="1:11">
      <c r="A5629">
        <v>90</v>
      </c>
      <c r="B5629" t="b">
        <v>0</v>
      </c>
      <c r="C5629" t="s">
        <v>47454</v>
      </c>
      <c r="D5629">
        <v>1037022454355</v>
      </c>
      <c r="E5629">
        <v>1</v>
      </c>
      <c r="F5629">
        <v>6129801981</v>
      </c>
      <c r="G5629">
        <v>35000000</v>
      </c>
      <c r="H5629" t="s">
        <v>40297</v>
      </c>
      <c r="I5629">
        <v>31053</v>
      </c>
      <c r="J5629">
        <v>2</v>
      </c>
      <c r="K5629">
        <v>2</v>
      </c>
    </row>
    <row r="5630" spans="1:11">
      <c r="A5630">
        <v>90</v>
      </c>
      <c r="B5630" t="b">
        <v>0</v>
      </c>
      <c r="C5630" t="s">
        <v>44893</v>
      </c>
      <c r="D5630">
        <v>1037022454355</v>
      </c>
      <c r="E5630">
        <v>1</v>
      </c>
      <c r="F5630">
        <v>6078425922</v>
      </c>
      <c r="G5630">
        <v>33990000</v>
      </c>
      <c r="H5630" t="s">
        <v>40297</v>
      </c>
      <c r="I5630">
        <v>31053</v>
      </c>
      <c r="J5630">
        <v>1</v>
      </c>
      <c r="K5630">
        <v>1</v>
      </c>
    </row>
    <row r="5631" spans="1:11">
      <c r="A5631">
        <v>90</v>
      </c>
      <c r="B5631" t="b">
        <v>0</v>
      </c>
      <c r="C5631" t="s">
        <v>43466</v>
      </c>
      <c r="D5631">
        <v>1037022454355</v>
      </c>
      <c r="E5631">
        <v>1</v>
      </c>
      <c r="F5631">
        <v>6076648014</v>
      </c>
      <c r="G5631">
        <v>33310000</v>
      </c>
      <c r="H5631" t="s">
        <v>40297</v>
      </c>
      <c r="I5631">
        <v>31053</v>
      </c>
      <c r="J5631">
        <v>2</v>
      </c>
      <c r="K5631">
        <v>8</v>
      </c>
    </row>
    <row r="5632" spans="1:11">
      <c r="A5632">
        <v>90</v>
      </c>
      <c r="B5632" t="b">
        <v>0</v>
      </c>
      <c r="C5632" t="s">
        <v>46894</v>
      </c>
      <c r="D5632">
        <v>1037022454355</v>
      </c>
      <c r="E5632">
        <v>1</v>
      </c>
      <c r="F5632">
        <v>6131229334</v>
      </c>
      <c r="G5632">
        <v>33300000</v>
      </c>
      <c r="H5632" t="s">
        <v>40297</v>
      </c>
      <c r="I5632">
        <v>31053</v>
      </c>
      <c r="J5632">
        <v>8</v>
      </c>
      <c r="K5632">
        <v>8</v>
      </c>
    </row>
    <row r="5633" spans="1:11">
      <c r="A5633">
        <v>90</v>
      </c>
      <c r="B5633" t="b">
        <v>0</v>
      </c>
      <c r="C5633" t="s">
        <v>41449</v>
      </c>
      <c r="D5633">
        <v>1037022454355</v>
      </c>
      <c r="E5633">
        <v>1</v>
      </c>
      <c r="F5633">
        <v>6121691658</v>
      </c>
      <c r="G5633">
        <v>1800000</v>
      </c>
      <c r="H5633" t="s">
        <v>40297</v>
      </c>
      <c r="I5633">
        <v>31055</v>
      </c>
      <c r="J5633">
        <v>27</v>
      </c>
      <c r="K5633">
        <v>55</v>
      </c>
    </row>
    <row r="5634" spans="1:11">
      <c r="A5634">
        <v>90</v>
      </c>
      <c r="B5634" t="b">
        <v>0</v>
      </c>
      <c r="C5634" t="s">
        <v>46783</v>
      </c>
      <c r="D5634">
        <v>1037022454355</v>
      </c>
      <c r="E5634">
        <v>1</v>
      </c>
      <c r="F5634">
        <v>6129686316</v>
      </c>
      <c r="G5634">
        <v>1750000</v>
      </c>
      <c r="H5634" t="s">
        <v>40297</v>
      </c>
      <c r="I5634">
        <v>31055</v>
      </c>
      <c r="J5634">
        <v>4</v>
      </c>
      <c r="K5634">
        <v>20</v>
      </c>
    </row>
    <row r="5635" spans="1:11">
      <c r="A5635">
        <v>90</v>
      </c>
      <c r="B5635" t="b">
        <v>0</v>
      </c>
      <c r="C5635" t="s">
        <v>41542</v>
      </c>
      <c r="D5635">
        <v>1037022454355</v>
      </c>
      <c r="E5635">
        <v>1</v>
      </c>
      <c r="F5635">
        <v>6121692212</v>
      </c>
      <c r="G5635">
        <v>7800000</v>
      </c>
      <c r="H5635" t="s">
        <v>40297</v>
      </c>
      <c r="I5635">
        <v>31057</v>
      </c>
      <c r="J5635">
        <v>42</v>
      </c>
      <c r="K5635">
        <v>46</v>
      </c>
    </row>
    <row r="5636" spans="1:11">
      <c r="A5636">
        <v>90</v>
      </c>
      <c r="B5636" t="b">
        <v>0</v>
      </c>
      <c r="C5636" t="s">
        <v>41691</v>
      </c>
      <c r="D5636">
        <v>1037022454355</v>
      </c>
      <c r="E5636">
        <v>1</v>
      </c>
      <c r="F5636">
        <v>6077695281</v>
      </c>
      <c r="G5636">
        <v>25700000</v>
      </c>
      <c r="H5636" t="s">
        <v>40297</v>
      </c>
      <c r="I5636">
        <v>31059</v>
      </c>
      <c r="J5636">
        <v>54</v>
      </c>
      <c r="K5636">
        <v>88</v>
      </c>
    </row>
    <row r="5637" spans="1:11">
      <c r="A5637">
        <v>90</v>
      </c>
      <c r="B5637" t="b">
        <v>0</v>
      </c>
      <c r="C5637" t="s">
        <v>46580</v>
      </c>
      <c r="D5637">
        <v>1037022454355</v>
      </c>
      <c r="E5637">
        <v>1</v>
      </c>
      <c r="F5637">
        <v>6131713078</v>
      </c>
      <c r="G5637">
        <v>25640000</v>
      </c>
      <c r="H5637" t="s">
        <v>40297</v>
      </c>
      <c r="I5637">
        <v>31059</v>
      </c>
      <c r="J5637">
        <v>5</v>
      </c>
      <c r="K5637">
        <v>5</v>
      </c>
    </row>
    <row r="5638" spans="1:11">
      <c r="A5638">
        <v>90</v>
      </c>
      <c r="B5638" t="b">
        <v>0</v>
      </c>
      <c r="C5638" t="s">
        <v>40482</v>
      </c>
      <c r="D5638">
        <v>1037022454355</v>
      </c>
      <c r="E5638">
        <v>1</v>
      </c>
      <c r="F5638">
        <v>6084101274</v>
      </c>
      <c r="G5638">
        <v>644300000</v>
      </c>
      <c r="H5638" t="s">
        <v>40297</v>
      </c>
      <c r="I5638">
        <v>31061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40821</v>
      </c>
      <c r="D5639">
        <v>1037022454355</v>
      </c>
      <c r="E5639">
        <v>1</v>
      </c>
      <c r="F5639">
        <v>6112578671</v>
      </c>
      <c r="G5639">
        <v>644200000</v>
      </c>
      <c r="H5639" t="s">
        <v>40297</v>
      </c>
      <c r="I5639">
        <v>31061</v>
      </c>
      <c r="J5639">
        <v>2</v>
      </c>
      <c r="K5639">
        <v>3</v>
      </c>
    </row>
    <row r="5640" spans="1:11">
      <c r="A5640">
        <v>90</v>
      </c>
      <c r="B5640" t="b">
        <v>0</v>
      </c>
      <c r="C5640" t="s">
        <v>44394</v>
      </c>
      <c r="D5640">
        <v>1037022454355</v>
      </c>
      <c r="E5640">
        <v>1</v>
      </c>
      <c r="F5640">
        <v>6068953032</v>
      </c>
      <c r="G5640">
        <v>897000</v>
      </c>
      <c r="H5640" t="s">
        <v>40297</v>
      </c>
      <c r="I5640">
        <v>31063</v>
      </c>
      <c r="J5640">
        <v>23</v>
      </c>
      <c r="K5640">
        <v>25</v>
      </c>
    </row>
    <row r="5641" spans="1:11">
      <c r="A5641">
        <v>90</v>
      </c>
      <c r="B5641" t="b">
        <v>0</v>
      </c>
      <c r="C5641" t="s">
        <v>46763</v>
      </c>
      <c r="D5641">
        <v>1037022454355</v>
      </c>
      <c r="E5641">
        <v>1</v>
      </c>
      <c r="F5641">
        <v>6126081380</v>
      </c>
      <c r="G5641">
        <v>896800</v>
      </c>
      <c r="H5641" t="s">
        <v>40297</v>
      </c>
      <c r="I5641">
        <v>31063</v>
      </c>
      <c r="J5641">
        <v>1</v>
      </c>
      <c r="K5641">
        <v>1</v>
      </c>
    </row>
    <row r="5642" spans="1:11">
      <c r="A5642">
        <v>90</v>
      </c>
      <c r="B5642" t="b">
        <v>0</v>
      </c>
      <c r="C5642" t="s">
        <v>46672</v>
      </c>
      <c r="D5642">
        <v>1037022454355</v>
      </c>
      <c r="E5642">
        <v>1</v>
      </c>
      <c r="F5642">
        <v>6130994444</v>
      </c>
      <c r="G5642">
        <v>3197000</v>
      </c>
      <c r="H5642" t="s">
        <v>40297</v>
      </c>
      <c r="I5642">
        <v>31065</v>
      </c>
      <c r="J5642">
        <v>20</v>
      </c>
      <c r="K5642">
        <v>20</v>
      </c>
    </row>
    <row r="5643" spans="1:11">
      <c r="A5643">
        <v>90</v>
      </c>
      <c r="B5643" t="b">
        <v>0</v>
      </c>
      <c r="C5643" t="s">
        <v>44757</v>
      </c>
      <c r="D5643">
        <v>1037022454355</v>
      </c>
      <c r="E5643">
        <v>1</v>
      </c>
      <c r="F5643">
        <v>6070986751</v>
      </c>
      <c r="G5643">
        <v>3197000</v>
      </c>
      <c r="H5643" t="s">
        <v>40297</v>
      </c>
      <c r="I5643">
        <v>31065</v>
      </c>
      <c r="J5643">
        <v>25</v>
      </c>
      <c r="K5643">
        <v>25</v>
      </c>
    </row>
    <row r="5644" spans="1:11">
      <c r="A5644">
        <v>90</v>
      </c>
      <c r="B5644" t="b">
        <v>0</v>
      </c>
      <c r="C5644" t="s">
        <v>42762</v>
      </c>
      <c r="D5644">
        <v>1037022454355</v>
      </c>
      <c r="E5644">
        <v>1</v>
      </c>
      <c r="F5644">
        <v>6071138739</v>
      </c>
      <c r="G5644">
        <v>3196000</v>
      </c>
      <c r="H5644" t="s">
        <v>40297</v>
      </c>
      <c r="I5644">
        <v>31065</v>
      </c>
      <c r="J5644">
        <v>5</v>
      </c>
      <c r="K5644">
        <v>20</v>
      </c>
    </row>
    <row r="5645" spans="1:11">
      <c r="A5645">
        <v>90</v>
      </c>
      <c r="B5645" t="b">
        <v>0</v>
      </c>
      <c r="C5645" t="s">
        <v>44361</v>
      </c>
      <c r="D5645">
        <v>1037022454355</v>
      </c>
      <c r="E5645">
        <v>1</v>
      </c>
      <c r="F5645">
        <v>6068952881</v>
      </c>
      <c r="G5645">
        <v>9870000</v>
      </c>
      <c r="H5645" t="s">
        <v>40297</v>
      </c>
      <c r="I5645">
        <v>31069</v>
      </c>
      <c r="J5645">
        <v>4</v>
      </c>
      <c r="K5645">
        <v>5</v>
      </c>
    </row>
    <row r="5646" spans="1:11">
      <c r="A5646">
        <v>90</v>
      </c>
      <c r="B5646" t="b">
        <v>0</v>
      </c>
      <c r="C5646" t="s">
        <v>46862</v>
      </c>
      <c r="D5646">
        <v>1037022454355</v>
      </c>
      <c r="E5646">
        <v>1</v>
      </c>
      <c r="F5646">
        <v>6131818088</v>
      </c>
      <c r="G5646">
        <v>9500000</v>
      </c>
      <c r="H5646" t="s">
        <v>40297</v>
      </c>
      <c r="I5646">
        <v>31069</v>
      </c>
      <c r="J5646">
        <v>5</v>
      </c>
      <c r="K5646">
        <v>5</v>
      </c>
    </row>
    <row r="5647" spans="1:11">
      <c r="A5647">
        <v>90</v>
      </c>
      <c r="B5647" t="b">
        <v>0</v>
      </c>
      <c r="C5647" t="s">
        <v>45266</v>
      </c>
      <c r="D5647">
        <v>1037022454355</v>
      </c>
      <c r="E5647">
        <v>1</v>
      </c>
      <c r="F5647">
        <v>6070695033</v>
      </c>
      <c r="G5647">
        <v>750000000</v>
      </c>
      <c r="H5647" t="s">
        <v>40297</v>
      </c>
      <c r="I5647">
        <v>31081</v>
      </c>
      <c r="J5647">
        <v>2</v>
      </c>
      <c r="K5647">
        <v>2</v>
      </c>
    </row>
    <row r="5648" spans="1:11">
      <c r="A5648">
        <v>90</v>
      </c>
      <c r="B5648" t="b">
        <v>0</v>
      </c>
      <c r="C5648" t="s">
        <v>43333</v>
      </c>
      <c r="D5648">
        <v>1037022454355</v>
      </c>
      <c r="E5648">
        <v>1</v>
      </c>
      <c r="F5648">
        <v>6076548954</v>
      </c>
      <c r="G5648">
        <v>3797000</v>
      </c>
      <c r="H5648" t="s">
        <v>40297</v>
      </c>
      <c r="I5648">
        <v>31083</v>
      </c>
      <c r="J5648">
        <v>11</v>
      </c>
      <c r="K5648">
        <v>15</v>
      </c>
    </row>
    <row r="5649" spans="1:11">
      <c r="A5649">
        <v>90</v>
      </c>
      <c r="B5649" t="b">
        <v>0</v>
      </c>
      <c r="C5649" t="s">
        <v>46859</v>
      </c>
      <c r="D5649">
        <v>1037022454355</v>
      </c>
      <c r="E5649">
        <v>1</v>
      </c>
      <c r="F5649">
        <v>6084206133</v>
      </c>
      <c r="G5649">
        <v>995500</v>
      </c>
      <c r="H5649" t="s">
        <v>40297</v>
      </c>
      <c r="I5649">
        <v>31083</v>
      </c>
      <c r="J5649">
        <v>6</v>
      </c>
      <c r="K5649">
        <v>31</v>
      </c>
    </row>
    <row r="5650" spans="1:11">
      <c r="A5650">
        <v>30</v>
      </c>
      <c r="B5650" t="b">
        <v>0</v>
      </c>
      <c r="C5650" t="s">
        <v>47260</v>
      </c>
      <c r="D5650">
        <v>1037022454355</v>
      </c>
      <c r="E5650">
        <v>1</v>
      </c>
      <c r="F5650">
        <v>6106662799</v>
      </c>
      <c r="G5650">
        <v>995400</v>
      </c>
      <c r="H5650" t="s">
        <v>40297</v>
      </c>
      <c r="I5650">
        <v>31083</v>
      </c>
      <c r="J5650">
        <v>12</v>
      </c>
      <c r="K5650">
        <v>20</v>
      </c>
    </row>
    <row r="5651" spans="1:11">
      <c r="A5651">
        <v>90</v>
      </c>
      <c r="B5651" t="b">
        <v>0</v>
      </c>
      <c r="C5651" t="s">
        <v>40300</v>
      </c>
      <c r="D5651">
        <v>1037022454355</v>
      </c>
      <c r="E5651">
        <v>1</v>
      </c>
      <c r="F5651">
        <v>6123847702</v>
      </c>
      <c r="G5651">
        <v>1999000</v>
      </c>
      <c r="H5651" t="s">
        <v>40297</v>
      </c>
      <c r="I5651">
        <v>31085</v>
      </c>
      <c r="J5651">
        <v>14</v>
      </c>
      <c r="K5651">
        <v>20</v>
      </c>
    </row>
    <row r="5652" spans="1:11">
      <c r="A5652">
        <v>90</v>
      </c>
      <c r="B5652" t="b">
        <v>0</v>
      </c>
      <c r="C5652" t="s">
        <v>47328</v>
      </c>
      <c r="D5652">
        <v>1037022454355</v>
      </c>
      <c r="E5652">
        <v>1</v>
      </c>
      <c r="F5652">
        <v>6129307417</v>
      </c>
      <c r="G5652">
        <v>31630000</v>
      </c>
      <c r="H5652" t="s">
        <v>40297</v>
      </c>
      <c r="I5652">
        <v>31091</v>
      </c>
      <c r="J5652">
        <v>1</v>
      </c>
      <c r="K5652">
        <v>5</v>
      </c>
    </row>
    <row r="5653" spans="1:11">
      <c r="A5653">
        <v>90</v>
      </c>
      <c r="B5653" t="b">
        <v>0</v>
      </c>
      <c r="C5653" t="s">
        <v>43313</v>
      </c>
      <c r="D5653">
        <v>1037022454355</v>
      </c>
      <c r="E5653">
        <v>1</v>
      </c>
      <c r="F5653">
        <v>6068946672</v>
      </c>
      <c r="G5653">
        <v>838000</v>
      </c>
      <c r="H5653" t="s">
        <v>40297</v>
      </c>
      <c r="I5653">
        <v>31105</v>
      </c>
      <c r="J5653">
        <v>22</v>
      </c>
      <c r="K5653">
        <v>25</v>
      </c>
    </row>
    <row r="5654" spans="1:11">
      <c r="A5654">
        <v>90</v>
      </c>
      <c r="B5654" t="b">
        <v>0</v>
      </c>
      <c r="C5654" t="s">
        <v>45610</v>
      </c>
      <c r="D5654">
        <v>1037022454355</v>
      </c>
      <c r="E5654">
        <v>1</v>
      </c>
      <c r="F5654">
        <v>6119356548</v>
      </c>
      <c r="G5654">
        <v>827000</v>
      </c>
      <c r="H5654" t="s">
        <v>40297</v>
      </c>
      <c r="I5654">
        <v>31105</v>
      </c>
      <c r="J5654">
        <v>1</v>
      </c>
      <c r="K5654">
        <v>4</v>
      </c>
    </row>
    <row r="5655" spans="1:11">
      <c r="A5655">
        <v>90</v>
      </c>
      <c r="B5655" t="b">
        <v>0</v>
      </c>
      <c r="C5655" t="s">
        <v>43472</v>
      </c>
      <c r="D5655">
        <v>1037022454355</v>
      </c>
      <c r="E5655">
        <v>1</v>
      </c>
      <c r="F5655">
        <v>6068947566</v>
      </c>
      <c r="G5655">
        <v>1984000</v>
      </c>
      <c r="H5655" t="s">
        <v>40297</v>
      </c>
      <c r="I5655">
        <v>31107</v>
      </c>
      <c r="J5655">
        <v>4</v>
      </c>
      <c r="K5655">
        <v>25</v>
      </c>
    </row>
    <row r="5656" spans="1:11">
      <c r="A5656">
        <v>90</v>
      </c>
      <c r="B5656" t="b">
        <v>0</v>
      </c>
      <c r="C5656" t="s">
        <v>42224</v>
      </c>
      <c r="D5656">
        <v>1037022454355</v>
      </c>
      <c r="E5656">
        <v>1</v>
      </c>
      <c r="F5656">
        <v>6088600527</v>
      </c>
      <c r="G5656">
        <v>2979000</v>
      </c>
      <c r="H5656" t="s">
        <v>40297</v>
      </c>
      <c r="I5656">
        <v>31111</v>
      </c>
      <c r="J5656">
        <v>28</v>
      </c>
      <c r="K5656">
        <v>28</v>
      </c>
    </row>
    <row r="5657" spans="1:11">
      <c r="A5657">
        <v>90</v>
      </c>
      <c r="B5657" t="b">
        <v>0</v>
      </c>
      <c r="C5657" t="s">
        <v>42065</v>
      </c>
      <c r="D5657">
        <v>1037022454355</v>
      </c>
      <c r="E5657">
        <v>1</v>
      </c>
      <c r="F5657">
        <v>6107539404</v>
      </c>
      <c r="G5657">
        <v>2977000</v>
      </c>
      <c r="H5657" t="s">
        <v>40297</v>
      </c>
      <c r="I5657">
        <v>31111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47385</v>
      </c>
      <c r="D5658">
        <v>1037022454355</v>
      </c>
      <c r="E5658">
        <v>1</v>
      </c>
      <c r="F5658">
        <v>6130229738</v>
      </c>
      <c r="G5658">
        <v>2976000</v>
      </c>
      <c r="H5658" t="s">
        <v>40297</v>
      </c>
      <c r="I5658">
        <v>31111</v>
      </c>
      <c r="J5658">
        <v>18</v>
      </c>
      <c r="K5658">
        <v>20</v>
      </c>
    </row>
    <row r="5659" spans="1:11">
      <c r="A5659">
        <v>90</v>
      </c>
      <c r="B5659" t="b">
        <v>0</v>
      </c>
      <c r="C5659" t="s">
        <v>43595</v>
      </c>
      <c r="D5659">
        <v>1037022454355</v>
      </c>
      <c r="E5659">
        <v>1</v>
      </c>
      <c r="F5659">
        <v>6067375355</v>
      </c>
      <c r="G5659">
        <v>16000000</v>
      </c>
      <c r="H5659" t="s">
        <v>40297</v>
      </c>
      <c r="I5659">
        <v>31113</v>
      </c>
      <c r="J5659">
        <v>1</v>
      </c>
      <c r="K5659">
        <v>1</v>
      </c>
    </row>
    <row r="5660" spans="1:11">
      <c r="A5660">
        <v>90</v>
      </c>
      <c r="B5660" t="b">
        <v>0</v>
      </c>
      <c r="C5660" t="s">
        <v>46629</v>
      </c>
      <c r="D5660">
        <v>1037022454355</v>
      </c>
      <c r="E5660">
        <v>1</v>
      </c>
      <c r="F5660">
        <v>6131229692</v>
      </c>
      <c r="G5660">
        <v>8500000</v>
      </c>
      <c r="H5660" t="s">
        <v>40297</v>
      </c>
      <c r="I5660">
        <v>31113</v>
      </c>
      <c r="J5660">
        <v>2</v>
      </c>
      <c r="K5660">
        <v>2</v>
      </c>
    </row>
    <row r="5661" spans="1:11">
      <c r="A5661">
        <v>90</v>
      </c>
      <c r="B5661" t="b">
        <v>0</v>
      </c>
      <c r="C5661" t="s">
        <v>45338</v>
      </c>
      <c r="D5661">
        <v>1037022454355</v>
      </c>
      <c r="E5661">
        <v>1</v>
      </c>
      <c r="F5661">
        <v>6119355909</v>
      </c>
      <c r="G5661">
        <v>799000</v>
      </c>
      <c r="H5661" t="s">
        <v>40297</v>
      </c>
      <c r="I5661">
        <v>31117</v>
      </c>
      <c r="J5661">
        <v>10</v>
      </c>
      <c r="K5661">
        <v>12</v>
      </c>
    </row>
    <row r="5662" spans="1:11">
      <c r="A5662">
        <v>90</v>
      </c>
      <c r="B5662" t="b">
        <v>0</v>
      </c>
      <c r="C5662" t="s">
        <v>41786</v>
      </c>
      <c r="D5662">
        <v>1037022454355</v>
      </c>
      <c r="E5662">
        <v>1</v>
      </c>
      <c r="F5662">
        <v>6121693546</v>
      </c>
      <c r="G5662">
        <v>600000</v>
      </c>
      <c r="H5662" t="s">
        <v>40297</v>
      </c>
      <c r="I5662">
        <v>31117</v>
      </c>
      <c r="J5662">
        <v>135</v>
      </c>
      <c r="K5662">
        <v>141</v>
      </c>
    </row>
    <row r="5663" spans="1:11">
      <c r="A5663">
        <v>90</v>
      </c>
      <c r="B5663" t="b">
        <v>0</v>
      </c>
      <c r="C5663" t="s">
        <v>41181</v>
      </c>
      <c r="D5663">
        <v>1037022454355</v>
      </c>
      <c r="E5663">
        <v>1</v>
      </c>
      <c r="F5663">
        <v>6123852862</v>
      </c>
      <c r="G5663">
        <v>590000</v>
      </c>
      <c r="H5663" t="s">
        <v>40297</v>
      </c>
      <c r="I5663">
        <v>31117</v>
      </c>
      <c r="J5663">
        <v>80</v>
      </c>
      <c r="K5663">
        <v>136</v>
      </c>
    </row>
    <row r="5664" spans="1:11">
      <c r="A5664">
        <v>90</v>
      </c>
      <c r="B5664" t="b">
        <v>0</v>
      </c>
      <c r="C5664" t="s">
        <v>42262</v>
      </c>
      <c r="D5664">
        <v>1037022454355</v>
      </c>
      <c r="E5664">
        <v>1</v>
      </c>
      <c r="F5664">
        <v>6110719209</v>
      </c>
      <c r="G5664">
        <v>1000000</v>
      </c>
      <c r="H5664" t="s">
        <v>40297</v>
      </c>
      <c r="I5664">
        <v>31119</v>
      </c>
      <c r="J5664">
        <v>60</v>
      </c>
      <c r="K5664">
        <v>60</v>
      </c>
    </row>
    <row r="5665" spans="1:11">
      <c r="A5665">
        <v>90</v>
      </c>
      <c r="B5665" t="b">
        <v>0</v>
      </c>
      <c r="C5665" t="s">
        <v>43602</v>
      </c>
      <c r="D5665">
        <v>1037022454355</v>
      </c>
      <c r="E5665">
        <v>1</v>
      </c>
      <c r="F5665">
        <v>6067375394</v>
      </c>
      <c r="G5665">
        <v>1000000</v>
      </c>
      <c r="H5665" t="s">
        <v>40297</v>
      </c>
      <c r="I5665">
        <v>31119</v>
      </c>
      <c r="J5665">
        <v>5</v>
      </c>
      <c r="K5665">
        <v>5</v>
      </c>
    </row>
    <row r="5666" spans="1:11">
      <c r="A5666">
        <v>90</v>
      </c>
      <c r="B5666" t="b">
        <v>0</v>
      </c>
      <c r="C5666" t="s">
        <v>45771</v>
      </c>
      <c r="D5666">
        <v>1037022454355</v>
      </c>
      <c r="E5666">
        <v>1</v>
      </c>
      <c r="F5666">
        <v>6128011995</v>
      </c>
      <c r="G5666">
        <v>944100</v>
      </c>
      <c r="H5666" t="s">
        <v>40297</v>
      </c>
      <c r="I5666">
        <v>31119</v>
      </c>
      <c r="J5666">
        <v>143</v>
      </c>
      <c r="K5666">
        <v>144</v>
      </c>
    </row>
    <row r="5667" spans="1:11">
      <c r="A5667">
        <v>90</v>
      </c>
      <c r="B5667" t="b">
        <v>0</v>
      </c>
      <c r="C5667" t="s">
        <v>44775</v>
      </c>
      <c r="D5667">
        <v>1037022454355</v>
      </c>
      <c r="E5667">
        <v>1</v>
      </c>
      <c r="F5667">
        <v>6075541649</v>
      </c>
      <c r="G5667">
        <v>4974000</v>
      </c>
      <c r="H5667" t="s">
        <v>40297</v>
      </c>
      <c r="I5667">
        <v>31123</v>
      </c>
      <c r="J5667">
        <v>5</v>
      </c>
      <c r="K5667">
        <v>5</v>
      </c>
    </row>
    <row r="5668" spans="1:11">
      <c r="A5668">
        <v>90</v>
      </c>
      <c r="B5668" t="b">
        <v>0</v>
      </c>
      <c r="C5668" t="s">
        <v>44279</v>
      </c>
      <c r="D5668">
        <v>1037022454355</v>
      </c>
      <c r="E5668">
        <v>1</v>
      </c>
      <c r="F5668">
        <v>6080453977</v>
      </c>
      <c r="G5668">
        <v>4972000</v>
      </c>
      <c r="H5668" t="s">
        <v>40297</v>
      </c>
      <c r="I5668">
        <v>31123</v>
      </c>
      <c r="J5668">
        <v>1</v>
      </c>
      <c r="K5668">
        <v>5</v>
      </c>
    </row>
    <row r="5669" spans="1:11">
      <c r="A5669">
        <v>90</v>
      </c>
      <c r="B5669" t="b">
        <v>0</v>
      </c>
      <c r="C5669" t="s">
        <v>45230</v>
      </c>
      <c r="D5669">
        <v>1037022454355</v>
      </c>
      <c r="E5669">
        <v>1</v>
      </c>
      <c r="F5669">
        <v>6122533742</v>
      </c>
      <c r="G5669">
        <v>4971000</v>
      </c>
      <c r="H5669" t="s">
        <v>40297</v>
      </c>
      <c r="I5669">
        <v>31123</v>
      </c>
      <c r="J5669">
        <v>7</v>
      </c>
      <c r="K5669">
        <v>12</v>
      </c>
    </row>
    <row r="5670" spans="1:11">
      <c r="A5670">
        <v>90</v>
      </c>
      <c r="B5670" t="b">
        <v>0</v>
      </c>
      <c r="C5670" t="s">
        <v>40859</v>
      </c>
      <c r="D5670">
        <v>1037022454355</v>
      </c>
      <c r="E5670">
        <v>1</v>
      </c>
      <c r="F5670">
        <v>6111202636</v>
      </c>
      <c r="G5670">
        <v>15000000</v>
      </c>
      <c r="H5670" t="s">
        <v>40297</v>
      </c>
      <c r="I5670">
        <v>31125</v>
      </c>
      <c r="J5670">
        <v>2</v>
      </c>
      <c r="K5670">
        <v>16</v>
      </c>
    </row>
    <row r="5671" spans="1:11">
      <c r="A5671">
        <v>90</v>
      </c>
      <c r="B5671" t="b">
        <v>0</v>
      </c>
      <c r="C5671" t="s">
        <v>41954</v>
      </c>
      <c r="D5671">
        <v>1037022454355</v>
      </c>
      <c r="E5671">
        <v>1</v>
      </c>
      <c r="F5671">
        <v>6122975453</v>
      </c>
      <c r="G5671">
        <v>15000000</v>
      </c>
      <c r="H5671" t="s">
        <v>40297</v>
      </c>
      <c r="I5671">
        <v>31125</v>
      </c>
      <c r="J5671">
        <v>2</v>
      </c>
      <c r="K5671">
        <v>2</v>
      </c>
    </row>
    <row r="5672" spans="1:11">
      <c r="A5672">
        <v>90</v>
      </c>
      <c r="B5672" t="b">
        <v>0</v>
      </c>
      <c r="C5672" t="s">
        <v>42619</v>
      </c>
      <c r="D5672">
        <v>1037022454355</v>
      </c>
      <c r="E5672">
        <v>1</v>
      </c>
      <c r="F5672">
        <v>6112065045</v>
      </c>
      <c r="G5672">
        <v>15000000</v>
      </c>
      <c r="H5672" t="s">
        <v>40297</v>
      </c>
      <c r="I5672">
        <v>31125</v>
      </c>
      <c r="J5672">
        <v>12</v>
      </c>
      <c r="K5672">
        <v>12</v>
      </c>
    </row>
    <row r="5673" spans="1:11">
      <c r="A5673">
        <v>90</v>
      </c>
      <c r="B5673" t="b">
        <v>0</v>
      </c>
      <c r="C5673" t="s">
        <v>46151</v>
      </c>
      <c r="D5673">
        <v>1037022454355</v>
      </c>
      <c r="E5673">
        <v>1</v>
      </c>
      <c r="F5673">
        <v>6127731481</v>
      </c>
      <c r="G5673">
        <v>15000000</v>
      </c>
      <c r="H5673" t="s">
        <v>40297</v>
      </c>
      <c r="I5673">
        <v>31125</v>
      </c>
      <c r="J5673">
        <v>4</v>
      </c>
      <c r="K5673">
        <v>4</v>
      </c>
    </row>
    <row r="5674" spans="1:11">
      <c r="A5674">
        <v>90</v>
      </c>
      <c r="B5674" t="b">
        <v>0</v>
      </c>
      <c r="C5674" t="s">
        <v>43458</v>
      </c>
      <c r="D5674">
        <v>1037022454355</v>
      </c>
      <c r="E5674">
        <v>1</v>
      </c>
      <c r="F5674">
        <v>6118885881</v>
      </c>
      <c r="G5674">
        <v>15000000</v>
      </c>
      <c r="H5674" t="s">
        <v>40297</v>
      </c>
      <c r="I5674">
        <v>31125</v>
      </c>
      <c r="J5674">
        <v>4</v>
      </c>
      <c r="K5674">
        <v>4</v>
      </c>
    </row>
    <row r="5675" spans="1:11">
      <c r="A5675">
        <v>14</v>
      </c>
      <c r="B5675" t="b">
        <v>0</v>
      </c>
      <c r="C5675" t="s">
        <v>47235</v>
      </c>
      <c r="D5675">
        <v>1037022454355</v>
      </c>
      <c r="E5675">
        <v>1</v>
      </c>
      <c r="F5675">
        <v>6131336565</v>
      </c>
      <c r="G5675">
        <v>14990000</v>
      </c>
      <c r="H5675" t="s">
        <v>40297</v>
      </c>
      <c r="I5675">
        <v>31125</v>
      </c>
      <c r="J5675">
        <v>13</v>
      </c>
      <c r="K5675">
        <v>15</v>
      </c>
    </row>
    <row r="5676" spans="1:11">
      <c r="A5676">
        <v>90</v>
      </c>
      <c r="B5676" t="b">
        <v>0</v>
      </c>
      <c r="C5676" t="s">
        <v>41332</v>
      </c>
      <c r="D5676">
        <v>1037022454355</v>
      </c>
      <c r="E5676">
        <v>1</v>
      </c>
      <c r="F5676">
        <v>6070376234</v>
      </c>
      <c r="G5676">
        <v>187200</v>
      </c>
      <c r="H5676" t="s">
        <v>40297</v>
      </c>
      <c r="I5676">
        <v>31141</v>
      </c>
      <c r="J5676">
        <v>1</v>
      </c>
      <c r="K5676">
        <v>7</v>
      </c>
    </row>
    <row r="5677" spans="1:11">
      <c r="A5677">
        <v>90</v>
      </c>
      <c r="B5677" t="b">
        <v>0</v>
      </c>
      <c r="C5677" t="s">
        <v>46523</v>
      </c>
      <c r="D5677">
        <v>1037022454355</v>
      </c>
      <c r="E5677">
        <v>1</v>
      </c>
      <c r="F5677">
        <v>6128008807</v>
      </c>
      <c r="G5677">
        <v>1500000</v>
      </c>
      <c r="H5677" t="s">
        <v>40297</v>
      </c>
      <c r="I5677">
        <v>31153</v>
      </c>
      <c r="J5677">
        <v>16</v>
      </c>
      <c r="K5677">
        <v>16</v>
      </c>
    </row>
    <row r="5678" spans="1:11">
      <c r="A5678">
        <v>90</v>
      </c>
      <c r="B5678" t="b">
        <v>0</v>
      </c>
      <c r="C5678" t="s">
        <v>43012</v>
      </c>
      <c r="D5678">
        <v>1037022454355</v>
      </c>
      <c r="E5678">
        <v>1</v>
      </c>
      <c r="F5678">
        <v>6068944918</v>
      </c>
      <c r="G5678">
        <v>498000</v>
      </c>
      <c r="H5678" t="s">
        <v>40297</v>
      </c>
      <c r="I5678">
        <v>31153</v>
      </c>
      <c r="J5678">
        <v>3</v>
      </c>
      <c r="K5678">
        <v>64</v>
      </c>
    </row>
    <row r="5679" spans="1:11">
      <c r="A5679">
        <v>90</v>
      </c>
      <c r="B5679" t="b">
        <v>0</v>
      </c>
      <c r="C5679" t="s">
        <v>42716</v>
      </c>
      <c r="D5679">
        <v>1037022454355</v>
      </c>
      <c r="E5679">
        <v>1</v>
      </c>
      <c r="F5679">
        <v>6125533305</v>
      </c>
      <c r="G5679">
        <v>497900</v>
      </c>
      <c r="H5679" t="s">
        <v>40297</v>
      </c>
      <c r="I5679">
        <v>31153</v>
      </c>
      <c r="J5679">
        <v>2</v>
      </c>
      <c r="K5679">
        <v>5</v>
      </c>
    </row>
    <row r="5680" spans="1:11">
      <c r="A5680">
        <v>90</v>
      </c>
      <c r="B5680" t="b">
        <v>0</v>
      </c>
      <c r="C5680" t="s">
        <v>45771</v>
      </c>
      <c r="D5680">
        <v>1037022454355</v>
      </c>
      <c r="E5680">
        <v>1</v>
      </c>
      <c r="F5680">
        <v>6128012000</v>
      </c>
      <c r="G5680">
        <v>496900</v>
      </c>
      <c r="H5680" t="s">
        <v>40297</v>
      </c>
      <c r="I5680">
        <v>31153</v>
      </c>
      <c r="J5680">
        <v>18</v>
      </c>
      <c r="K5680">
        <v>48</v>
      </c>
    </row>
    <row r="5681" spans="1:11">
      <c r="A5681">
        <v>90</v>
      </c>
      <c r="B5681" t="b">
        <v>0</v>
      </c>
      <c r="C5681" t="s">
        <v>41407</v>
      </c>
      <c r="D5681">
        <v>1037022454355</v>
      </c>
      <c r="E5681">
        <v>1</v>
      </c>
      <c r="F5681">
        <v>6098360587</v>
      </c>
      <c r="G5681">
        <v>1798000</v>
      </c>
      <c r="H5681" t="s">
        <v>40297</v>
      </c>
      <c r="I5681">
        <v>31155</v>
      </c>
      <c r="J5681">
        <v>10</v>
      </c>
      <c r="K5681">
        <v>47</v>
      </c>
    </row>
    <row r="5682" spans="1:11">
      <c r="A5682">
        <v>90</v>
      </c>
      <c r="B5682" t="b">
        <v>0</v>
      </c>
      <c r="C5682" t="s">
        <v>45771</v>
      </c>
      <c r="D5682">
        <v>1037022454355</v>
      </c>
      <c r="E5682">
        <v>1</v>
      </c>
      <c r="F5682">
        <v>6128011998</v>
      </c>
      <c r="G5682">
        <v>1789000</v>
      </c>
      <c r="H5682" t="s">
        <v>40297</v>
      </c>
      <c r="I5682">
        <v>31155</v>
      </c>
      <c r="J5682">
        <v>74</v>
      </c>
      <c r="K5682">
        <v>87</v>
      </c>
    </row>
    <row r="5683" spans="1:11">
      <c r="A5683">
        <v>90</v>
      </c>
      <c r="B5683" t="b">
        <v>0</v>
      </c>
      <c r="C5683" t="s">
        <v>43098</v>
      </c>
      <c r="D5683">
        <v>1037022454355</v>
      </c>
      <c r="E5683">
        <v>1</v>
      </c>
      <c r="F5683">
        <v>6068945412</v>
      </c>
      <c r="G5683">
        <v>497900</v>
      </c>
      <c r="H5683" t="s">
        <v>40297</v>
      </c>
      <c r="I5683">
        <v>31159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42550</v>
      </c>
      <c r="D5684">
        <v>1037022454355</v>
      </c>
      <c r="E5684">
        <v>1</v>
      </c>
      <c r="F5684">
        <v>6070875265</v>
      </c>
      <c r="G5684">
        <v>252200</v>
      </c>
      <c r="H5684" t="s">
        <v>40297</v>
      </c>
      <c r="I5684">
        <v>31159</v>
      </c>
      <c r="J5684">
        <v>2</v>
      </c>
      <c r="K5684">
        <v>2</v>
      </c>
    </row>
    <row r="5685" spans="1:11">
      <c r="A5685">
        <v>90</v>
      </c>
      <c r="B5685" t="b">
        <v>0</v>
      </c>
      <c r="C5685" t="s">
        <v>41291</v>
      </c>
      <c r="D5685">
        <v>1037022454355</v>
      </c>
      <c r="E5685">
        <v>1</v>
      </c>
      <c r="F5685">
        <v>6068704900</v>
      </c>
      <c r="G5685">
        <v>249000</v>
      </c>
      <c r="H5685" t="s">
        <v>40297</v>
      </c>
      <c r="I5685">
        <v>31159</v>
      </c>
      <c r="J5685">
        <v>9</v>
      </c>
      <c r="K5685">
        <v>9</v>
      </c>
    </row>
    <row r="5686" spans="1:11">
      <c r="A5686">
        <v>90</v>
      </c>
      <c r="B5686" t="b">
        <v>0</v>
      </c>
      <c r="C5686" t="s">
        <v>41806</v>
      </c>
      <c r="D5686">
        <v>1037022454355</v>
      </c>
      <c r="E5686">
        <v>1</v>
      </c>
      <c r="F5686">
        <v>6072312265</v>
      </c>
      <c r="G5686">
        <v>248400</v>
      </c>
      <c r="H5686" t="s">
        <v>40297</v>
      </c>
      <c r="I5686">
        <v>31159</v>
      </c>
      <c r="J5686">
        <v>39</v>
      </c>
      <c r="K5686">
        <v>51</v>
      </c>
    </row>
    <row r="5687" spans="1:11">
      <c r="A5687">
        <v>90</v>
      </c>
      <c r="B5687" t="b">
        <v>0</v>
      </c>
      <c r="C5687" t="s">
        <v>41140</v>
      </c>
      <c r="D5687">
        <v>1037022454355</v>
      </c>
      <c r="E5687">
        <v>1</v>
      </c>
      <c r="F5687">
        <v>6081876850</v>
      </c>
      <c r="G5687">
        <v>248200</v>
      </c>
      <c r="H5687" t="s">
        <v>40297</v>
      </c>
      <c r="I5687">
        <v>31159</v>
      </c>
      <c r="J5687">
        <v>2</v>
      </c>
      <c r="K5687">
        <v>2</v>
      </c>
    </row>
    <row r="5688" spans="1:11">
      <c r="A5688">
        <v>90</v>
      </c>
      <c r="B5688" t="b">
        <v>0</v>
      </c>
      <c r="C5688" t="s">
        <v>42068</v>
      </c>
      <c r="D5688">
        <v>1037022454355</v>
      </c>
      <c r="E5688">
        <v>1</v>
      </c>
      <c r="F5688">
        <v>6107539443</v>
      </c>
      <c r="G5688">
        <v>207200</v>
      </c>
      <c r="H5688" t="s">
        <v>40297</v>
      </c>
      <c r="I5688">
        <v>31159</v>
      </c>
      <c r="J5688">
        <v>21</v>
      </c>
      <c r="K5688">
        <v>30</v>
      </c>
    </row>
    <row r="5689" spans="1:11">
      <c r="A5689">
        <v>90</v>
      </c>
      <c r="B5689" t="b">
        <v>0</v>
      </c>
      <c r="C5689" t="s">
        <v>42290</v>
      </c>
      <c r="D5689">
        <v>1037022454355</v>
      </c>
      <c r="E5689">
        <v>1</v>
      </c>
      <c r="F5689">
        <v>6110719372</v>
      </c>
      <c r="G5689">
        <v>207200</v>
      </c>
      <c r="H5689" t="s">
        <v>40297</v>
      </c>
      <c r="I5689">
        <v>31159</v>
      </c>
      <c r="J5689">
        <v>30</v>
      </c>
      <c r="K5689">
        <v>30</v>
      </c>
    </row>
    <row r="5690" spans="1:11">
      <c r="A5690">
        <v>90</v>
      </c>
      <c r="B5690" t="b">
        <v>0</v>
      </c>
      <c r="C5690" t="s">
        <v>43671</v>
      </c>
      <c r="D5690">
        <v>1037022454355</v>
      </c>
      <c r="E5690">
        <v>1</v>
      </c>
      <c r="F5690">
        <v>6094278353</v>
      </c>
      <c r="G5690">
        <v>206900</v>
      </c>
      <c r="H5690" t="s">
        <v>40297</v>
      </c>
      <c r="I5690">
        <v>31159</v>
      </c>
      <c r="J5690">
        <v>12</v>
      </c>
      <c r="K5690">
        <v>20</v>
      </c>
    </row>
    <row r="5691" spans="1:11">
      <c r="A5691">
        <v>90</v>
      </c>
      <c r="B5691" t="b">
        <v>0</v>
      </c>
      <c r="C5691" t="s">
        <v>45356</v>
      </c>
      <c r="D5691">
        <v>1037022454355</v>
      </c>
      <c r="E5691">
        <v>1</v>
      </c>
      <c r="F5691">
        <v>6119355999</v>
      </c>
      <c r="G5691">
        <v>206700</v>
      </c>
      <c r="H5691" t="s">
        <v>40297</v>
      </c>
      <c r="I5691">
        <v>31159</v>
      </c>
      <c r="J5691">
        <v>25</v>
      </c>
      <c r="K5691">
        <v>28</v>
      </c>
    </row>
    <row r="5692" spans="1:11">
      <c r="A5692">
        <v>90</v>
      </c>
      <c r="B5692" t="b">
        <v>0</v>
      </c>
      <c r="C5692" t="s">
        <v>45771</v>
      </c>
      <c r="D5692">
        <v>1037022454355</v>
      </c>
      <c r="E5692">
        <v>1</v>
      </c>
      <c r="F5692">
        <v>6128011999</v>
      </c>
      <c r="G5692">
        <v>204000</v>
      </c>
      <c r="H5692" t="s">
        <v>40297</v>
      </c>
      <c r="I5692">
        <v>31159</v>
      </c>
      <c r="J5692">
        <v>46</v>
      </c>
      <c r="K5692">
        <v>48</v>
      </c>
    </row>
    <row r="5693" spans="1:11">
      <c r="A5693">
        <v>90</v>
      </c>
      <c r="B5693" t="b">
        <v>0</v>
      </c>
      <c r="C5693" t="s">
        <v>47473</v>
      </c>
      <c r="D5693">
        <v>1037022454355</v>
      </c>
      <c r="E5693">
        <v>1</v>
      </c>
      <c r="F5693">
        <v>6122790384</v>
      </c>
      <c r="G5693">
        <v>202000</v>
      </c>
      <c r="H5693" t="s">
        <v>40297</v>
      </c>
      <c r="I5693">
        <v>31159</v>
      </c>
      <c r="J5693">
        <v>12</v>
      </c>
      <c r="K5693">
        <v>14</v>
      </c>
    </row>
    <row r="5694" spans="1:11">
      <c r="A5694">
        <v>90</v>
      </c>
      <c r="B5694" t="b">
        <v>0</v>
      </c>
      <c r="C5694" t="s">
        <v>46575</v>
      </c>
      <c r="D5694">
        <v>1037022454355</v>
      </c>
      <c r="E5694">
        <v>1</v>
      </c>
      <c r="F5694">
        <v>6130926510</v>
      </c>
      <c r="G5694">
        <v>201900</v>
      </c>
      <c r="H5694" t="s">
        <v>40297</v>
      </c>
      <c r="I5694">
        <v>31159</v>
      </c>
      <c r="J5694">
        <v>44</v>
      </c>
      <c r="K5694">
        <v>46</v>
      </c>
    </row>
    <row r="5695" spans="1:11">
      <c r="A5695">
        <v>90</v>
      </c>
      <c r="B5695" t="b">
        <v>0</v>
      </c>
      <c r="C5695" t="s">
        <v>44391</v>
      </c>
      <c r="D5695">
        <v>1037022454355</v>
      </c>
      <c r="E5695">
        <v>1</v>
      </c>
      <c r="F5695">
        <v>6102966205</v>
      </c>
      <c r="G5695">
        <v>1926000</v>
      </c>
      <c r="H5695" t="s">
        <v>40297</v>
      </c>
      <c r="I5695">
        <v>31161</v>
      </c>
      <c r="J5695">
        <v>7</v>
      </c>
      <c r="K5695">
        <v>27</v>
      </c>
    </row>
    <row r="5696" spans="1:11">
      <c r="A5696">
        <v>90</v>
      </c>
      <c r="B5696" t="b">
        <v>0</v>
      </c>
      <c r="C5696" t="s">
        <v>40500</v>
      </c>
      <c r="D5696">
        <v>1037022454355</v>
      </c>
      <c r="E5696">
        <v>1</v>
      </c>
      <c r="F5696">
        <v>6120609319</v>
      </c>
      <c r="G5696">
        <v>1457000</v>
      </c>
      <c r="H5696" t="s">
        <v>40297</v>
      </c>
      <c r="I5696">
        <v>31161</v>
      </c>
      <c r="J5696">
        <v>25</v>
      </c>
      <c r="K5696">
        <v>100</v>
      </c>
    </row>
    <row r="5697" spans="1:11">
      <c r="A5697">
        <v>90</v>
      </c>
      <c r="B5697" t="b">
        <v>0</v>
      </c>
      <c r="C5697" t="s">
        <v>45771</v>
      </c>
      <c r="D5697">
        <v>1037022454355</v>
      </c>
      <c r="E5697">
        <v>1</v>
      </c>
      <c r="F5697">
        <v>6128011996</v>
      </c>
      <c r="G5697">
        <v>1450000</v>
      </c>
      <c r="H5697" t="s">
        <v>40297</v>
      </c>
      <c r="I5697">
        <v>31161</v>
      </c>
      <c r="J5697">
        <v>134</v>
      </c>
      <c r="K5697">
        <v>153</v>
      </c>
    </row>
    <row r="5698" spans="1:11">
      <c r="A5698">
        <v>90</v>
      </c>
      <c r="B5698" t="b">
        <v>0</v>
      </c>
      <c r="C5698" t="s">
        <v>41640</v>
      </c>
      <c r="D5698">
        <v>1037022454355</v>
      </c>
      <c r="E5698">
        <v>1</v>
      </c>
      <c r="F5698">
        <v>6087810641</v>
      </c>
      <c r="G5698">
        <v>49400000</v>
      </c>
      <c r="H5698" t="s">
        <v>40297</v>
      </c>
      <c r="I5698">
        <v>31163</v>
      </c>
      <c r="J5698">
        <v>3</v>
      </c>
      <c r="K5698">
        <v>3</v>
      </c>
    </row>
    <row r="5699" spans="1:11">
      <c r="A5699">
        <v>90</v>
      </c>
      <c r="B5699" t="b">
        <v>0</v>
      </c>
      <c r="C5699" t="s">
        <v>42349</v>
      </c>
      <c r="D5699">
        <v>1037022454355</v>
      </c>
      <c r="E5699">
        <v>1</v>
      </c>
      <c r="F5699">
        <v>6088142535</v>
      </c>
      <c r="G5699">
        <v>49390000</v>
      </c>
      <c r="H5699" t="s">
        <v>40297</v>
      </c>
      <c r="I5699">
        <v>31163</v>
      </c>
      <c r="J5699">
        <v>1</v>
      </c>
      <c r="K5699">
        <v>3</v>
      </c>
    </row>
    <row r="5700" spans="1:11">
      <c r="A5700">
        <v>90</v>
      </c>
      <c r="B5700" t="b">
        <v>0</v>
      </c>
      <c r="C5700" t="s">
        <v>47695</v>
      </c>
      <c r="D5700">
        <v>1037022454355</v>
      </c>
      <c r="E5700">
        <v>1</v>
      </c>
      <c r="F5700">
        <v>6122533787</v>
      </c>
      <c r="G5700">
        <v>3879000</v>
      </c>
      <c r="H5700" t="s">
        <v>40297</v>
      </c>
      <c r="I5700">
        <v>31165</v>
      </c>
      <c r="J5700">
        <v>4</v>
      </c>
      <c r="K5700">
        <v>13</v>
      </c>
    </row>
    <row r="5701" spans="1:11">
      <c r="A5701">
        <v>14</v>
      </c>
      <c r="B5701" t="b">
        <v>0</v>
      </c>
      <c r="C5701" t="s">
        <v>47503</v>
      </c>
      <c r="D5701">
        <v>1037022454355</v>
      </c>
      <c r="E5701">
        <v>1</v>
      </c>
      <c r="F5701">
        <v>6130296166</v>
      </c>
      <c r="G5701">
        <v>3870000</v>
      </c>
      <c r="H5701" t="s">
        <v>40297</v>
      </c>
      <c r="I5701">
        <v>31165</v>
      </c>
      <c r="J5701">
        <v>12</v>
      </c>
      <c r="K5701">
        <v>20</v>
      </c>
    </row>
    <row r="5702" spans="1:11">
      <c r="A5702">
        <v>90</v>
      </c>
      <c r="B5702" t="b">
        <v>0</v>
      </c>
      <c r="C5702" t="s">
        <v>47299</v>
      </c>
      <c r="D5702">
        <v>1037022454355</v>
      </c>
      <c r="E5702">
        <v>1</v>
      </c>
      <c r="F5702">
        <v>6124063561</v>
      </c>
      <c r="G5702">
        <v>3869000</v>
      </c>
      <c r="H5702" t="s">
        <v>40297</v>
      </c>
      <c r="I5702">
        <v>31165</v>
      </c>
      <c r="J5702">
        <v>14</v>
      </c>
      <c r="K5702">
        <v>18</v>
      </c>
    </row>
    <row r="5703" spans="1:11">
      <c r="A5703">
        <v>30</v>
      </c>
      <c r="B5703" t="b">
        <v>0</v>
      </c>
      <c r="C5703" t="s">
        <v>47825</v>
      </c>
      <c r="D5703">
        <v>1037022454355</v>
      </c>
      <c r="E5703">
        <v>1</v>
      </c>
      <c r="F5703">
        <v>6130007831</v>
      </c>
      <c r="G5703">
        <v>3867000</v>
      </c>
      <c r="H5703" t="s">
        <v>40297</v>
      </c>
      <c r="I5703">
        <v>31165</v>
      </c>
      <c r="J5703">
        <v>40</v>
      </c>
      <c r="K5703">
        <v>40</v>
      </c>
    </row>
    <row r="5704" spans="1:11">
      <c r="A5704">
        <v>90</v>
      </c>
      <c r="B5704" t="b">
        <v>0</v>
      </c>
      <c r="C5704" t="s">
        <v>40388</v>
      </c>
      <c r="D5704">
        <v>1037022454355</v>
      </c>
      <c r="E5704">
        <v>1</v>
      </c>
      <c r="F5704">
        <v>6078693973</v>
      </c>
      <c r="G5704">
        <v>14000000</v>
      </c>
      <c r="H5704" t="s">
        <v>40297</v>
      </c>
      <c r="I5704">
        <v>31167</v>
      </c>
      <c r="J5704">
        <v>3</v>
      </c>
      <c r="K5704">
        <v>3</v>
      </c>
    </row>
    <row r="5705" spans="1:11">
      <c r="A5705">
        <v>90</v>
      </c>
      <c r="B5705" t="b">
        <v>0</v>
      </c>
      <c r="C5705" t="s">
        <v>40759</v>
      </c>
      <c r="D5705">
        <v>1037022454355</v>
      </c>
      <c r="E5705">
        <v>1</v>
      </c>
      <c r="F5705">
        <v>6075222839</v>
      </c>
      <c r="G5705">
        <v>13700000</v>
      </c>
      <c r="H5705" t="s">
        <v>40297</v>
      </c>
      <c r="I5705">
        <v>31167</v>
      </c>
      <c r="J5705">
        <v>7</v>
      </c>
      <c r="K5705">
        <v>10</v>
      </c>
    </row>
    <row r="5706" spans="1:11">
      <c r="A5706">
        <v>90</v>
      </c>
      <c r="B5706" t="b">
        <v>0</v>
      </c>
      <c r="C5706" t="s">
        <v>44016</v>
      </c>
      <c r="D5706">
        <v>1037022454355</v>
      </c>
      <c r="E5706">
        <v>1</v>
      </c>
      <c r="F5706">
        <v>6075504324</v>
      </c>
      <c r="G5706">
        <v>13690000</v>
      </c>
      <c r="H5706" t="s">
        <v>40297</v>
      </c>
      <c r="I5706">
        <v>31167</v>
      </c>
      <c r="J5706">
        <v>1</v>
      </c>
      <c r="K5706">
        <v>3</v>
      </c>
    </row>
    <row r="5707" spans="1:11">
      <c r="A5707">
        <v>14</v>
      </c>
      <c r="B5707" t="b">
        <v>0</v>
      </c>
      <c r="C5707" t="s">
        <v>44836</v>
      </c>
      <c r="D5707">
        <v>1037022454355</v>
      </c>
      <c r="E5707">
        <v>1</v>
      </c>
      <c r="F5707">
        <v>6125119939</v>
      </c>
      <c r="G5707">
        <v>13680000</v>
      </c>
      <c r="H5707" t="s">
        <v>40297</v>
      </c>
      <c r="I5707">
        <v>31167</v>
      </c>
      <c r="J5707">
        <v>1</v>
      </c>
      <c r="K5707">
        <v>10</v>
      </c>
    </row>
    <row r="5708" spans="1:11">
      <c r="A5708">
        <v>90</v>
      </c>
      <c r="B5708" t="b">
        <v>0</v>
      </c>
      <c r="C5708" t="s">
        <v>45771</v>
      </c>
      <c r="D5708">
        <v>1037022454355</v>
      </c>
      <c r="E5708">
        <v>1</v>
      </c>
      <c r="F5708">
        <v>6128011997</v>
      </c>
      <c r="G5708">
        <v>13650000</v>
      </c>
      <c r="H5708" t="s">
        <v>40297</v>
      </c>
      <c r="I5708">
        <v>31167</v>
      </c>
      <c r="J5708">
        <v>38</v>
      </c>
      <c r="K5708">
        <v>46</v>
      </c>
    </row>
    <row r="5709" spans="1:11">
      <c r="A5709">
        <v>90</v>
      </c>
      <c r="B5709" t="b">
        <v>0</v>
      </c>
      <c r="C5709" t="s">
        <v>47793</v>
      </c>
      <c r="D5709">
        <v>1037022454355</v>
      </c>
      <c r="E5709">
        <v>1</v>
      </c>
      <c r="F5709">
        <v>6129417272</v>
      </c>
      <c r="G5709">
        <v>13620000</v>
      </c>
      <c r="H5709" t="s">
        <v>40297</v>
      </c>
      <c r="I5709">
        <v>31167</v>
      </c>
      <c r="J5709">
        <v>4</v>
      </c>
      <c r="K5709">
        <v>8</v>
      </c>
    </row>
    <row r="5710" spans="1:11">
      <c r="A5710">
        <v>90</v>
      </c>
      <c r="B5710" t="b">
        <v>0</v>
      </c>
      <c r="C5710" t="s">
        <v>42402</v>
      </c>
      <c r="D5710">
        <v>1037022454355</v>
      </c>
      <c r="E5710">
        <v>1</v>
      </c>
      <c r="F5710">
        <v>6091059262</v>
      </c>
      <c r="G5710">
        <v>195100000</v>
      </c>
      <c r="H5710" t="s">
        <v>40297</v>
      </c>
      <c r="I5710">
        <v>31169</v>
      </c>
      <c r="J5710">
        <v>3</v>
      </c>
      <c r="K5710">
        <v>6</v>
      </c>
    </row>
    <row r="5711" spans="1:11">
      <c r="A5711">
        <v>90</v>
      </c>
      <c r="B5711" t="b">
        <v>0</v>
      </c>
      <c r="C5711" t="s">
        <v>40411</v>
      </c>
      <c r="D5711">
        <v>1037022454355</v>
      </c>
      <c r="E5711">
        <v>1</v>
      </c>
      <c r="F5711">
        <v>6072926982</v>
      </c>
      <c r="G5711">
        <v>3250000</v>
      </c>
      <c r="H5711" t="s">
        <v>40297</v>
      </c>
      <c r="I5711">
        <v>31171</v>
      </c>
      <c r="J5711">
        <v>19</v>
      </c>
      <c r="K5711">
        <v>20</v>
      </c>
    </row>
    <row r="5712" spans="1:11">
      <c r="A5712">
        <v>90</v>
      </c>
      <c r="B5712" t="b">
        <v>0</v>
      </c>
      <c r="C5712" t="s">
        <v>42244</v>
      </c>
      <c r="D5712">
        <v>1037022454355</v>
      </c>
      <c r="E5712">
        <v>1</v>
      </c>
      <c r="F5712">
        <v>6081890153</v>
      </c>
      <c r="G5712">
        <v>2000000</v>
      </c>
      <c r="H5712" t="s">
        <v>40297</v>
      </c>
      <c r="I5712">
        <v>31171</v>
      </c>
      <c r="J5712">
        <v>33</v>
      </c>
      <c r="K5712">
        <v>60</v>
      </c>
    </row>
    <row r="5713" spans="1:11">
      <c r="A5713">
        <v>90</v>
      </c>
      <c r="B5713" t="b">
        <v>0</v>
      </c>
      <c r="C5713" t="s">
        <v>41323</v>
      </c>
      <c r="D5713">
        <v>1037022454355</v>
      </c>
      <c r="E5713">
        <v>1</v>
      </c>
      <c r="F5713">
        <v>6099277576</v>
      </c>
      <c r="G5713">
        <v>1849000</v>
      </c>
      <c r="H5713" t="s">
        <v>40297</v>
      </c>
      <c r="I5713">
        <v>31171</v>
      </c>
      <c r="J5713">
        <v>1</v>
      </c>
      <c r="K5713">
        <v>14</v>
      </c>
    </row>
    <row r="5714" spans="1:11">
      <c r="A5714">
        <v>90</v>
      </c>
      <c r="B5714" t="b">
        <v>0</v>
      </c>
      <c r="C5714" t="s">
        <v>46560</v>
      </c>
      <c r="D5714">
        <v>1037022454355</v>
      </c>
      <c r="E5714">
        <v>1</v>
      </c>
      <c r="F5714">
        <v>6131815852</v>
      </c>
      <c r="G5714">
        <v>1825000</v>
      </c>
      <c r="H5714" t="s">
        <v>40297</v>
      </c>
      <c r="I5714">
        <v>31171</v>
      </c>
      <c r="J5714">
        <v>6</v>
      </c>
      <c r="K5714">
        <v>8</v>
      </c>
    </row>
    <row r="5715" spans="1:11">
      <c r="A5715">
        <v>90</v>
      </c>
      <c r="B5715" t="b">
        <v>0</v>
      </c>
      <c r="C5715" t="s">
        <v>47583</v>
      </c>
      <c r="D5715">
        <v>1037022454355</v>
      </c>
      <c r="E5715">
        <v>1</v>
      </c>
      <c r="F5715">
        <v>6129417300</v>
      </c>
      <c r="G5715">
        <v>15840000</v>
      </c>
      <c r="H5715" t="s">
        <v>40297</v>
      </c>
      <c r="I5715">
        <v>31173</v>
      </c>
      <c r="J5715">
        <v>7</v>
      </c>
      <c r="K5715">
        <v>7</v>
      </c>
    </row>
    <row r="5716" spans="1:11">
      <c r="A5716">
        <v>90</v>
      </c>
      <c r="B5716" t="b">
        <v>0</v>
      </c>
      <c r="C5716" t="s">
        <v>41012</v>
      </c>
      <c r="D5716">
        <v>1037022454355</v>
      </c>
      <c r="E5716">
        <v>1</v>
      </c>
      <c r="F5716">
        <v>6103732360</v>
      </c>
      <c r="G5716">
        <v>150000000</v>
      </c>
      <c r="H5716" t="s">
        <v>40297</v>
      </c>
      <c r="I5716">
        <v>31175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42904</v>
      </c>
      <c r="D5717">
        <v>1037022454355</v>
      </c>
      <c r="E5717">
        <v>1</v>
      </c>
      <c r="F5717">
        <v>6068944230</v>
      </c>
      <c r="G5717">
        <v>907600</v>
      </c>
      <c r="H5717" t="s">
        <v>40297</v>
      </c>
      <c r="I5717">
        <v>31177</v>
      </c>
      <c r="J5717">
        <v>9</v>
      </c>
      <c r="K5717">
        <v>25</v>
      </c>
    </row>
    <row r="5718" spans="1:11">
      <c r="A5718">
        <v>90</v>
      </c>
      <c r="B5718" t="b">
        <v>0</v>
      </c>
      <c r="C5718" t="s">
        <v>42085</v>
      </c>
      <c r="D5718">
        <v>1037022454355</v>
      </c>
      <c r="E5718">
        <v>1</v>
      </c>
      <c r="F5718">
        <v>6107539552</v>
      </c>
      <c r="G5718">
        <v>222400</v>
      </c>
      <c r="H5718" t="s">
        <v>40297</v>
      </c>
      <c r="I5718">
        <v>31177</v>
      </c>
      <c r="J5718">
        <v>10</v>
      </c>
      <c r="K5718">
        <v>30</v>
      </c>
    </row>
    <row r="5719" spans="1:11">
      <c r="A5719">
        <v>90</v>
      </c>
      <c r="B5719" t="b">
        <v>0</v>
      </c>
      <c r="C5719" t="s">
        <v>47099</v>
      </c>
      <c r="D5719">
        <v>1037022454355</v>
      </c>
      <c r="E5719">
        <v>1</v>
      </c>
      <c r="F5719">
        <v>6130316726</v>
      </c>
      <c r="G5719">
        <v>222300</v>
      </c>
      <c r="H5719" t="s">
        <v>40297</v>
      </c>
      <c r="I5719">
        <v>31177</v>
      </c>
      <c r="J5719">
        <v>1</v>
      </c>
      <c r="K5719">
        <v>5</v>
      </c>
    </row>
    <row r="5720" spans="1:11">
      <c r="A5720">
        <v>90</v>
      </c>
      <c r="B5720" t="b">
        <v>0</v>
      </c>
      <c r="C5720" t="s">
        <v>43644</v>
      </c>
      <c r="D5720">
        <v>1037022454355</v>
      </c>
      <c r="E5720">
        <v>1</v>
      </c>
      <c r="F5720">
        <v>6124064322</v>
      </c>
      <c r="G5720">
        <v>1700000</v>
      </c>
      <c r="H5720" t="s">
        <v>40297</v>
      </c>
      <c r="I5720">
        <v>31179</v>
      </c>
      <c r="J5720">
        <v>12</v>
      </c>
      <c r="K5720">
        <v>12</v>
      </c>
    </row>
    <row r="5721" spans="1:11">
      <c r="A5721">
        <v>90</v>
      </c>
      <c r="B5721" t="b">
        <v>0</v>
      </c>
      <c r="C5721" t="s">
        <v>44197</v>
      </c>
      <c r="D5721">
        <v>1037022454355</v>
      </c>
      <c r="E5721">
        <v>1</v>
      </c>
      <c r="F5721">
        <v>6123857041</v>
      </c>
      <c r="G5721">
        <v>1000000</v>
      </c>
      <c r="H5721" t="s">
        <v>40297</v>
      </c>
      <c r="I5721">
        <v>31179</v>
      </c>
      <c r="J5721">
        <v>8</v>
      </c>
      <c r="K5721">
        <v>17</v>
      </c>
    </row>
    <row r="5722" spans="1:11">
      <c r="A5722">
        <v>90</v>
      </c>
      <c r="B5722" t="b">
        <v>0</v>
      </c>
      <c r="C5722" t="s">
        <v>46493</v>
      </c>
      <c r="D5722">
        <v>1037022454355</v>
      </c>
      <c r="E5722">
        <v>1</v>
      </c>
      <c r="F5722">
        <v>6127024647</v>
      </c>
      <c r="G5722">
        <v>900000</v>
      </c>
      <c r="H5722" t="s">
        <v>40297</v>
      </c>
      <c r="I5722">
        <v>31179</v>
      </c>
      <c r="J5722">
        <v>1</v>
      </c>
      <c r="K5722">
        <v>10</v>
      </c>
    </row>
    <row r="5723" spans="1:11">
      <c r="A5723">
        <v>90</v>
      </c>
      <c r="B5723" t="b">
        <v>0</v>
      </c>
      <c r="C5723" t="s">
        <v>45738</v>
      </c>
      <c r="D5723">
        <v>1037022454355</v>
      </c>
      <c r="E5723">
        <v>1</v>
      </c>
      <c r="F5723">
        <v>6072926124</v>
      </c>
      <c r="G5723">
        <v>7999000</v>
      </c>
      <c r="H5723" t="s">
        <v>40297</v>
      </c>
      <c r="I5723">
        <v>31183</v>
      </c>
      <c r="J5723">
        <v>14</v>
      </c>
      <c r="K5723">
        <v>15</v>
      </c>
    </row>
    <row r="5724" spans="1:11">
      <c r="A5724">
        <v>90</v>
      </c>
      <c r="B5724" t="b">
        <v>0</v>
      </c>
      <c r="C5724" t="s">
        <v>47041</v>
      </c>
      <c r="D5724">
        <v>1037022454355</v>
      </c>
      <c r="E5724">
        <v>1</v>
      </c>
      <c r="F5724">
        <v>6130708398</v>
      </c>
      <c r="G5724">
        <v>15000000</v>
      </c>
      <c r="H5724" t="s">
        <v>40297</v>
      </c>
      <c r="I5724">
        <v>31185</v>
      </c>
      <c r="J5724">
        <v>6</v>
      </c>
      <c r="K5724">
        <v>6</v>
      </c>
    </row>
    <row r="5725" spans="1:11">
      <c r="A5725">
        <v>90</v>
      </c>
      <c r="B5725" t="b">
        <v>0</v>
      </c>
      <c r="C5725" t="s">
        <v>46838</v>
      </c>
      <c r="D5725">
        <v>1037022454355</v>
      </c>
      <c r="E5725">
        <v>1</v>
      </c>
      <c r="F5725">
        <v>6131784777</v>
      </c>
      <c r="G5725">
        <v>14500000</v>
      </c>
      <c r="H5725" t="s">
        <v>40297</v>
      </c>
      <c r="I5725">
        <v>31185</v>
      </c>
      <c r="J5725">
        <v>1</v>
      </c>
      <c r="K5725">
        <v>1</v>
      </c>
    </row>
    <row r="5726" spans="1:11">
      <c r="A5726">
        <v>90</v>
      </c>
      <c r="B5726" t="b">
        <v>0</v>
      </c>
      <c r="C5726" t="s">
        <v>42023</v>
      </c>
      <c r="D5726">
        <v>1037022454355</v>
      </c>
      <c r="E5726">
        <v>1</v>
      </c>
      <c r="F5726">
        <v>6096397994</v>
      </c>
      <c r="G5726">
        <v>2500000</v>
      </c>
      <c r="H5726" t="s">
        <v>40297</v>
      </c>
      <c r="I5726">
        <v>31195</v>
      </c>
      <c r="J5726">
        <v>2</v>
      </c>
      <c r="K5726">
        <v>2</v>
      </c>
    </row>
    <row r="5727" spans="1:11">
      <c r="A5727">
        <v>90</v>
      </c>
      <c r="B5727" t="b">
        <v>0</v>
      </c>
      <c r="C5727" t="s">
        <v>43196</v>
      </c>
      <c r="D5727">
        <v>1037022454355</v>
      </c>
      <c r="E5727">
        <v>1</v>
      </c>
      <c r="F5727">
        <v>6110719613</v>
      </c>
      <c r="G5727">
        <v>228300</v>
      </c>
      <c r="H5727" t="s">
        <v>40297</v>
      </c>
      <c r="I5727">
        <v>31201</v>
      </c>
      <c r="J5727">
        <v>17</v>
      </c>
      <c r="K5727">
        <v>30</v>
      </c>
    </row>
    <row r="5728" spans="1:11">
      <c r="A5728">
        <v>90</v>
      </c>
      <c r="B5728" t="b">
        <v>0</v>
      </c>
      <c r="C5728" t="s">
        <v>45914</v>
      </c>
      <c r="D5728">
        <v>1037022454355</v>
      </c>
      <c r="E5728">
        <v>1</v>
      </c>
      <c r="F5728">
        <v>6126082370</v>
      </c>
      <c r="G5728">
        <v>350000</v>
      </c>
      <c r="H5728" t="s">
        <v>40297</v>
      </c>
      <c r="I5728">
        <v>31203</v>
      </c>
      <c r="J5728">
        <v>1</v>
      </c>
      <c r="K5728">
        <v>1</v>
      </c>
    </row>
    <row r="5729" spans="1:11">
      <c r="A5729">
        <v>90</v>
      </c>
      <c r="B5729" t="b">
        <v>0</v>
      </c>
      <c r="C5729" t="s">
        <v>43614</v>
      </c>
      <c r="D5729">
        <v>1037022454355</v>
      </c>
      <c r="E5729">
        <v>1</v>
      </c>
      <c r="F5729">
        <v>6071012743</v>
      </c>
      <c r="G5729">
        <v>399800</v>
      </c>
      <c r="H5729" t="s">
        <v>40297</v>
      </c>
      <c r="I5729">
        <v>31213</v>
      </c>
      <c r="J5729">
        <v>26</v>
      </c>
      <c r="K5729">
        <v>30</v>
      </c>
    </row>
    <row r="5730" spans="1:11">
      <c r="A5730">
        <v>90</v>
      </c>
      <c r="B5730" t="b">
        <v>0</v>
      </c>
      <c r="C5730" t="s">
        <v>42293</v>
      </c>
      <c r="D5730">
        <v>1037022454355</v>
      </c>
      <c r="E5730">
        <v>1</v>
      </c>
      <c r="F5730">
        <v>6068350360</v>
      </c>
      <c r="G5730">
        <v>399700</v>
      </c>
      <c r="H5730" t="s">
        <v>40297</v>
      </c>
      <c r="I5730">
        <v>31213</v>
      </c>
      <c r="J5730">
        <v>16</v>
      </c>
      <c r="K5730">
        <v>20</v>
      </c>
    </row>
    <row r="5731" spans="1:11">
      <c r="A5731">
        <v>90</v>
      </c>
      <c r="B5731" t="b">
        <v>0</v>
      </c>
      <c r="C5731" t="s">
        <v>43669</v>
      </c>
      <c r="D5731">
        <v>1037022454355</v>
      </c>
      <c r="E5731">
        <v>1</v>
      </c>
      <c r="F5731">
        <v>6107540150</v>
      </c>
      <c r="G5731">
        <v>198000</v>
      </c>
      <c r="H5731" t="s">
        <v>40297</v>
      </c>
      <c r="I5731">
        <v>31213</v>
      </c>
      <c r="J5731">
        <v>20</v>
      </c>
      <c r="K5731">
        <v>30</v>
      </c>
    </row>
    <row r="5732" spans="1:11">
      <c r="A5732">
        <v>90</v>
      </c>
      <c r="B5732" t="b">
        <v>0</v>
      </c>
      <c r="C5732" t="s">
        <v>45468</v>
      </c>
      <c r="D5732">
        <v>1037022454355</v>
      </c>
      <c r="E5732">
        <v>1</v>
      </c>
      <c r="F5732">
        <v>6119356685</v>
      </c>
      <c r="G5732">
        <v>197800</v>
      </c>
      <c r="H5732" t="s">
        <v>40297</v>
      </c>
      <c r="I5732">
        <v>31213</v>
      </c>
      <c r="J5732">
        <v>1</v>
      </c>
      <c r="K5732">
        <v>8</v>
      </c>
    </row>
    <row r="5733" spans="1:11">
      <c r="A5733">
        <v>90</v>
      </c>
      <c r="B5733" t="b">
        <v>0</v>
      </c>
      <c r="C5733" t="s">
        <v>40673</v>
      </c>
      <c r="D5733">
        <v>1037022454355</v>
      </c>
      <c r="E5733">
        <v>1</v>
      </c>
      <c r="F5733">
        <v>6121248477</v>
      </c>
      <c r="G5733">
        <v>197600</v>
      </c>
      <c r="H5733" t="s">
        <v>40297</v>
      </c>
      <c r="I5733">
        <v>31213</v>
      </c>
      <c r="J5733">
        <v>10</v>
      </c>
      <c r="K5733">
        <v>10</v>
      </c>
    </row>
    <row r="5734" spans="1:11">
      <c r="A5734">
        <v>30</v>
      </c>
      <c r="B5734" t="b">
        <v>0</v>
      </c>
      <c r="C5734" t="s">
        <v>45442</v>
      </c>
      <c r="D5734">
        <v>1037022454355</v>
      </c>
      <c r="E5734">
        <v>1</v>
      </c>
      <c r="F5734">
        <v>6125647942</v>
      </c>
      <c r="G5734">
        <v>197400</v>
      </c>
      <c r="H5734" t="s">
        <v>40297</v>
      </c>
      <c r="I5734">
        <v>31213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45771</v>
      </c>
      <c r="D5735">
        <v>1037022454355</v>
      </c>
      <c r="E5735">
        <v>1</v>
      </c>
      <c r="F5735">
        <v>6128012001</v>
      </c>
      <c r="G5735">
        <v>196000</v>
      </c>
      <c r="H5735" t="s">
        <v>40297</v>
      </c>
      <c r="I5735">
        <v>31213</v>
      </c>
      <c r="J5735">
        <v>70</v>
      </c>
      <c r="K5735">
        <v>70</v>
      </c>
    </row>
    <row r="5736" spans="1:11">
      <c r="A5736">
        <v>30</v>
      </c>
      <c r="B5736" t="b">
        <v>0</v>
      </c>
      <c r="C5736" t="s">
        <v>47412</v>
      </c>
      <c r="D5736">
        <v>1037022454355</v>
      </c>
      <c r="E5736">
        <v>1</v>
      </c>
      <c r="F5736">
        <v>6125667159</v>
      </c>
      <c r="G5736">
        <v>194700</v>
      </c>
      <c r="H5736" t="s">
        <v>40297</v>
      </c>
      <c r="I5736">
        <v>31213</v>
      </c>
      <c r="J5736">
        <v>4</v>
      </c>
      <c r="K5736">
        <v>10</v>
      </c>
    </row>
    <row r="5737" spans="1:11">
      <c r="A5737">
        <v>90</v>
      </c>
      <c r="B5737" t="b">
        <v>0</v>
      </c>
      <c r="C5737" t="s">
        <v>47625</v>
      </c>
      <c r="D5737">
        <v>1037022454355</v>
      </c>
      <c r="E5737">
        <v>1</v>
      </c>
      <c r="F5737">
        <v>6117420722</v>
      </c>
      <c r="G5737">
        <v>194600</v>
      </c>
      <c r="H5737" t="s">
        <v>40297</v>
      </c>
      <c r="I5737">
        <v>31213</v>
      </c>
      <c r="J5737">
        <v>7</v>
      </c>
      <c r="K5737">
        <v>50</v>
      </c>
    </row>
    <row r="5738" spans="1:11">
      <c r="A5738">
        <v>90</v>
      </c>
      <c r="B5738" t="b">
        <v>0</v>
      </c>
      <c r="C5738" t="s">
        <v>43371</v>
      </c>
      <c r="D5738">
        <v>1037022454355</v>
      </c>
      <c r="E5738">
        <v>1</v>
      </c>
      <c r="F5738">
        <v>6068062300</v>
      </c>
      <c r="G5738">
        <v>382200</v>
      </c>
      <c r="H5738" t="s">
        <v>40297</v>
      </c>
      <c r="I5738">
        <v>31215</v>
      </c>
      <c r="J5738">
        <v>31</v>
      </c>
      <c r="K5738">
        <v>41</v>
      </c>
    </row>
    <row r="5739" spans="1:11">
      <c r="A5739">
        <v>90</v>
      </c>
      <c r="B5739" t="b">
        <v>0</v>
      </c>
      <c r="C5739" t="s">
        <v>47064</v>
      </c>
      <c r="D5739">
        <v>1037022454355</v>
      </c>
      <c r="E5739">
        <v>1</v>
      </c>
      <c r="F5739">
        <v>6130708942</v>
      </c>
      <c r="G5739">
        <v>2500000</v>
      </c>
      <c r="H5739" t="s">
        <v>40297</v>
      </c>
      <c r="I5739">
        <v>31220</v>
      </c>
      <c r="J5739">
        <v>3</v>
      </c>
      <c r="K5739">
        <v>3</v>
      </c>
    </row>
    <row r="5740" spans="1:11">
      <c r="A5740">
        <v>90</v>
      </c>
      <c r="B5740" t="b">
        <v>0</v>
      </c>
      <c r="C5740" t="s">
        <v>41440</v>
      </c>
      <c r="D5740">
        <v>1037022454355</v>
      </c>
      <c r="E5740">
        <v>1</v>
      </c>
      <c r="F5740">
        <v>6112582096</v>
      </c>
      <c r="G5740">
        <v>3500000</v>
      </c>
      <c r="H5740" t="s">
        <v>40297</v>
      </c>
      <c r="I5740">
        <v>31222</v>
      </c>
      <c r="J5740">
        <v>2</v>
      </c>
      <c r="K5740">
        <v>2</v>
      </c>
    </row>
    <row r="5741" spans="1:11">
      <c r="A5741">
        <v>90</v>
      </c>
      <c r="B5741" t="b">
        <v>0</v>
      </c>
      <c r="C5741" t="s">
        <v>40965</v>
      </c>
      <c r="D5741">
        <v>1037022454355</v>
      </c>
      <c r="E5741">
        <v>1</v>
      </c>
      <c r="F5741">
        <v>6068834174</v>
      </c>
      <c r="G5741">
        <v>3500000</v>
      </c>
      <c r="H5741" t="s">
        <v>40297</v>
      </c>
      <c r="I5741">
        <v>31222</v>
      </c>
      <c r="J5741">
        <v>1</v>
      </c>
      <c r="K5741">
        <v>5</v>
      </c>
    </row>
    <row r="5742" spans="1:11">
      <c r="A5742">
        <v>90</v>
      </c>
      <c r="B5742" t="b">
        <v>0</v>
      </c>
      <c r="C5742" t="s">
        <v>45659</v>
      </c>
      <c r="D5742">
        <v>1037022454355</v>
      </c>
      <c r="E5742">
        <v>1</v>
      </c>
      <c r="F5742">
        <v>6070697328</v>
      </c>
      <c r="G5742">
        <v>70000000</v>
      </c>
      <c r="H5742" t="s">
        <v>40297</v>
      </c>
      <c r="I5742">
        <v>31224</v>
      </c>
      <c r="J5742">
        <v>2</v>
      </c>
      <c r="K5742">
        <v>2</v>
      </c>
    </row>
    <row r="5743" spans="1:11">
      <c r="A5743">
        <v>90</v>
      </c>
      <c r="B5743" t="b">
        <v>0</v>
      </c>
      <c r="C5743" t="s">
        <v>44347</v>
      </c>
      <c r="D5743">
        <v>1037022454355</v>
      </c>
      <c r="E5743">
        <v>1</v>
      </c>
      <c r="F5743">
        <v>6075703033</v>
      </c>
      <c r="G5743">
        <v>2030000</v>
      </c>
      <c r="H5743" t="s">
        <v>40297</v>
      </c>
      <c r="I5743">
        <v>31232</v>
      </c>
      <c r="J5743">
        <v>2</v>
      </c>
      <c r="K5743">
        <v>2</v>
      </c>
    </row>
    <row r="5744" spans="1:11">
      <c r="A5744">
        <v>90</v>
      </c>
      <c r="B5744" t="b">
        <v>0</v>
      </c>
      <c r="C5744" t="s">
        <v>42560</v>
      </c>
      <c r="D5744">
        <v>1037022454355</v>
      </c>
      <c r="E5744">
        <v>1</v>
      </c>
      <c r="F5744">
        <v>6110721179</v>
      </c>
      <c r="G5744">
        <v>229200</v>
      </c>
      <c r="H5744" t="s">
        <v>40297</v>
      </c>
      <c r="I5744">
        <v>31238</v>
      </c>
      <c r="J5744">
        <v>39</v>
      </c>
      <c r="K5744">
        <v>60</v>
      </c>
    </row>
    <row r="5745" spans="1:11">
      <c r="A5745">
        <v>90</v>
      </c>
      <c r="B5745" t="b">
        <v>0</v>
      </c>
      <c r="C5745" t="s">
        <v>45771</v>
      </c>
      <c r="D5745">
        <v>1037022454355</v>
      </c>
      <c r="E5745">
        <v>1</v>
      </c>
      <c r="F5745">
        <v>6128012002</v>
      </c>
      <c r="G5745">
        <v>228400</v>
      </c>
      <c r="H5745" t="s">
        <v>40297</v>
      </c>
      <c r="I5745">
        <v>31238</v>
      </c>
      <c r="J5745">
        <v>17</v>
      </c>
      <c r="K5745">
        <v>22</v>
      </c>
    </row>
    <row r="5746" spans="1:11">
      <c r="A5746">
        <v>90</v>
      </c>
      <c r="B5746" t="b">
        <v>0</v>
      </c>
      <c r="C5746" t="s">
        <v>43124</v>
      </c>
      <c r="D5746">
        <v>1037022454355</v>
      </c>
      <c r="E5746">
        <v>1</v>
      </c>
      <c r="F5746">
        <v>6067733152</v>
      </c>
      <c r="G5746">
        <v>8000000</v>
      </c>
      <c r="H5746" t="s">
        <v>40297</v>
      </c>
      <c r="I5746">
        <v>31256</v>
      </c>
      <c r="J5746">
        <v>2</v>
      </c>
      <c r="K5746">
        <v>2</v>
      </c>
    </row>
    <row r="5747" spans="1:11">
      <c r="A5747">
        <v>90</v>
      </c>
      <c r="B5747" t="b">
        <v>0</v>
      </c>
      <c r="C5747" t="s">
        <v>43112</v>
      </c>
      <c r="D5747">
        <v>1037022454355</v>
      </c>
      <c r="E5747">
        <v>1</v>
      </c>
      <c r="F5747">
        <v>6068060756</v>
      </c>
      <c r="G5747">
        <v>4000000</v>
      </c>
      <c r="H5747" t="s">
        <v>40297</v>
      </c>
      <c r="I5747">
        <v>31258</v>
      </c>
      <c r="J5747">
        <v>2</v>
      </c>
      <c r="K5747">
        <v>2</v>
      </c>
    </row>
    <row r="5748" spans="1:11">
      <c r="A5748">
        <v>90</v>
      </c>
      <c r="B5748" t="b">
        <v>0</v>
      </c>
      <c r="C5748" t="s">
        <v>45357</v>
      </c>
      <c r="D5748">
        <v>1037022454355</v>
      </c>
      <c r="E5748">
        <v>1</v>
      </c>
      <c r="F5748">
        <v>6070695523</v>
      </c>
      <c r="G5748">
        <v>3999000</v>
      </c>
      <c r="H5748" t="s">
        <v>40297</v>
      </c>
      <c r="I5748">
        <v>31258</v>
      </c>
      <c r="J5748">
        <v>2</v>
      </c>
      <c r="K5748">
        <v>2</v>
      </c>
    </row>
    <row r="5749" spans="1:11">
      <c r="A5749">
        <v>90</v>
      </c>
      <c r="B5749" t="b">
        <v>0</v>
      </c>
      <c r="C5749" t="s">
        <v>43623</v>
      </c>
      <c r="D5749">
        <v>1037022454355</v>
      </c>
      <c r="E5749">
        <v>1</v>
      </c>
      <c r="F5749">
        <v>6077074863</v>
      </c>
      <c r="G5749">
        <v>3998000</v>
      </c>
      <c r="H5749" t="s">
        <v>40297</v>
      </c>
      <c r="I5749">
        <v>31258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46205</v>
      </c>
      <c r="D5750">
        <v>1037022454355</v>
      </c>
      <c r="E5750">
        <v>1</v>
      </c>
      <c r="F5750">
        <v>6127045648</v>
      </c>
      <c r="G5750">
        <v>750000</v>
      </c>
      <c r="H5750" t="s">
        <v>40297</v>
      </c>
      <c r="I5750">
        <v>31264</v>
      </c>
      <c r="J5750">
        <v>6</v>
      </c>
      <c r="K5750">
        <v>8</v>
      </c>
    </row>
    <row r="5751" spans="1:11">
      <c r="A5751">
        <v>90</v>
      </c>
      <c r="B5751" t="b">
        <v>0</v>
      </c>
      <c r="C5751" t="s">
        <v>40727</v>
      </c>
      <c r="D5751">
        <v>1037022454355</v>
      </c>
      <c r="E5751">
        <v>1</v>
      </c>
      <c r="F5751">
        <v>6116196804</v>
      </c>
      <c r="G5751">
        <v>999000</v>
      </c>
      <c r="H5751" t="s">
        <v>40297</v>
      </c>
      <c r="I5751">
        <v>31274</v>
      </c>
      <c r="J5751">
        <v>4</v>
      </c>
      <c r="K5751">
        <v>5</v>
      </c>
    </row>
    <row r="5752" spans="1:11">
      <c r="A5752">
        <v>90</v>
      </c>
      <c r="B5752" t="b">
        <v>0</v>
      </c>
      <c r="C5752" t="s">
        <v>45771</v>
      </c>
      <c r="D5752">
        <v>1037022454355</v>
      </c>
      <c r="E5752">
        <v>1</v>
      </c>
      <c r="F5752">
        <v>6128012010</v>
      </c>
      <c r="G5752">
        <v>998100</v>
      </c>
      <c r="H5752" t="s">
        <v>40297</v>
      </c>
      <c r="I5752">
        <v>31274</v>
      </c>
      <c r="J5752">
        <v>40</v>
      </c>
      <c r="K5752">
        <v>40</v>
      </c>
    </row>
    <row r="5753" spans="1:11">
      <c r="A5753">
        <v>30</v>
      </c>
      <c r="B5753" t="b">
        <v>0</v>
      </c>
      <c r="C5753" t="s">
        <v>47618</v>
      </c>
      <c r="D5753">
        <v>1037022454355</v>
      </c>
      <c r="E5753">
        <v>1</v>
      </c>
      <c r="F5753">
        <v>6112505393</v>
      </c>
      <c r="G5753">
        <v>900100</v>
      </c>
      <c r="H5753" t="s">
        <v>40297</v>
      </c>
      <c r="I5753">
        <v>31274</v>
      </c>
      <c r="J5753">
        <v>8</v>
      </c>
      <c r="K5753">
        <v>13</v>
      </c>
    </row>
    <row r="5754" spans="1:11">
      <c r="A5754">
        <v>90</v>
      </c>
      <c r="B5754" t="b">
        <v>0</v>
      </c>
      <c r="C5754" t="s">
        <v>47090</v>
      </c>
      <c r="D5754">
        <v>1037022454355</v>
      </c>
      <c r="E5754">
        <v>1</v>
      </c>
      <c r="F5754">
        <v>6129366179</v>
      </c>
      <c r="G5754">
        <v>899900</v>
      </c>
      <c r="H5754" t="s">
        <v>40297</v>
      </c>
      <c r="I5754">
        <v>31274</v>
      </c>
      <c r="J5754">
        <v>2</v>
      </c>
      <c r="K5754">
        <v>6</v>
      </c>
    </row>
    <row r="5755" spans="1:11">
      <c r="A5755">
        <v>90</v>
      </c>
      <c r="B5755" t="b">
        <v>0</v>
      </c>
      <c r="C5755" t="s">
        <v>47284</v>
      </c>
      <c r="D5755">
        <v>1037022454355</v>
      </c>
      <c r="E5755">
        <v>1</v>
      </c>
      <c r="F5755">
        <v>6130059807</v>
      </c>
      <c r="G5755">
        <v>2500000</v>
      </c>
      <c r="H5755" t="s">
        <v>40297</v>
      </c>
      <c r="I5755">
        <v>31276</v>
      </c>
      <c r="J5755">
        <v>15</v>
      </c>
      <c r="K5755">
        <v>18</v>
      </c>
    </row>
    <row r="5756" spans="1:11">
      <c r="A5756">
        <v>30</v>
      </c>
      <c r="B5756" t="b">
        <v>0</v>
      </c>
      <c r="C5756" t="s">
        <v>47774</v>
      </c>
      <c r="D5756">
        <v>1037022454355</v>
      </c>
      <c r="E5756">
        <v>1</v>
      </c>
      <c r="F5756">
        <v>6131022464</v>
      </c>
      <c r="G5756">
        <v>2500000</v>
      </c>
      <c r="H5756" t="s">
        <v>40297</v>
      </c>
      <c r="I5756">
        <v>31276</v>
      </c>
      <c r="J5756">
        <v>29</v>
      </c>
      <c r="K5756">
        <v>29</v>
      </c>
    </row>
    <row r="5757" spans="1:11">
      <c r="A5757">
        <v>90</v>
      </c>
      <c r="B5757" t="b">
        <v>0</v>
      </c>
      <c r="C5757" t="s">
        <v>44869</v>
      </c>
      <c r="D5757">
        <v>1037022454355</v>
      </c>
      <c r="E5757">
        <v>1</v>
      </c>
      <c r="F5757">
        <v>6108834484</v>
      </c>
      <c r="G5757">
        <v>7784000</v>
      </c>
      <c r="H5757" t="s">
        <v>40297</v>
      </c>
      <c r="I5757">
        <v>31280</v>
      </c>
      <c r="J5757">
        <v>2</v>
      </c>
      <c r="K5757">
        <v>15</v>
      </c>
    </row>
    <row r="5758" spans="1:11">
      <c r="A5758">
        <v>90</v>
      </c>
      <c r="B5758" t="b">
        <v>0</v>
      </c>
      <c r="C5758" t="s">
        <v>46072</v>
      </c>
      <c r="D5758">
        <v>1037022454355</v>
      </c>
      <c r="E5758">
        <v>1</v>
      </c>
      <c r="F5758">
        <v>6117180064</v>
      </c>
      <c r="G5758">
        <v>7783000</v>
      </c>
      <c r="H5758" t="s">
        <v>40297</v>
      </c>
      <c r="I5758">
        <v>31280</v>
      </c>
      <c r="J5758">
        <v>3</v>
      </c>
      <c r="K5758">
        <v>16</v>
      </c>
    </row>
    <row r="5759" spans="1:11">
      <c r="A5759">
        <v>90</v>
      </c>
      <c r="B5759" t="b">
        <v>0</v>
      </c>
      <c r="C5759" t="s">
        <v>46204</v>
      </c>
      <c r="D5759">
        <v>1037022454355</v>
      </c>
      <c r="E5759">
        <v>1</v>
      </c>
      <c r="F5759">
        <v>6127045585</v>
      </c>
      <c r="G5759">
        <v>750000</v>
      </c>
      <c r="H5759" t="s">
        <v>40297</v>
      </c>
      <c r="I5759">
        <v>31286</v>
      </c>
      <c r="J5759">
        <v>10</v>
      </c>
      <c r="K5759">
        <v>10</v>
      </c>
    </row>
    <row r="5760" spans="1:11">
      <c r="A5760">
        <v>90</v>
      </c>
      <c r="B5760" t="b">
        <v>0</v>
      </c>
      <c r="C5760" t="s">
        <v>41175</v>
      </c>
      <c r="D5760">
        <v>1037022454355</v>
      </c>
      <c r="E5760">
        <v>1</v>
      </c>
      <c r="F5760">
        <v>6079452189</v>
      </c>
      <c r="G5760">
        <v>1400000</v>
      </c>
      <c r="H5760" t="s">
        <v>40297</v>
      </c>
      <c r="I5760">
        <v>31288</v>
      </c>
      <c r="J5760">
        <v>3</v>
      </c>
      <c r="K5760">
        <v>8</v>
      </c>
    </row>
    <row r="5761" spans="1:11">
      <c r="A5761">
        <v>90</v>
      </c>
      <c r="B5761" t="b">
        <v>0</v>
      </c>
      <c r="C5761" t="s">
        <v>43095</v>
      </c>
      <c r="D5761">
        <v>1037022454355</v>
      </c>
      <c r="E5761">
        <v>1</v>
      </c>
      <c r="F5761">
        <v>6067732975</v>
      </c>
      <c r="G5761">
        <v>8000000</v>
      </c>
      <c r="H5761" t="s">
        <v>40297</v>
      </c>
      <c r="I5761">
        <v>31292</v>
      </c>
      <c r="J5761">
        <v>1</v>
      </c>
      <c r="K5761">
        <v>2</v>
      </c>
    </row>
    <row r="5762" spans="1:11">
      <c r="A5762">
        <v>90</v>
      </c>
      <c r="B5762" t="b">
        <v>0</v>
      </c>
      <c r="C5762" t="s">
        <v>45615</v>
      </c>
      <c r="D5762">
        <v>1037022454355</v>
      </c>
      <c r="E5762">
        <v>1</v>
      </c>
      <c r="F5762">
        <v>6070271091</v>
      </c>
      <c r="G5762">
        <v>590000</v>
      </c>
      <c r="H5762" t="s">
        <v>40297</v>
      </c>
      <c r="I5762">
        <v>31300</v>
      </c>
      <c r="J5762">
        <v>3</v>
      </c>
      <c r="K5762">
        <v>22</v>
      </c>
    </row>
    <row r="5763" spans="1:11">
      <c r="A5763">
        <v>90</v>
      </c>
      <c r="B5763" t="b">
        <v>0</v>
      </c>
      <c r="C5763" t="s">
        <v>42680</v>
      </c>
      <c r="D5763">
        <v>1037022454355</v>
      </c>
      <c r="E5763">
        <v>1</v>
      </c>
      <c r="F5763">
        <v>6081066880</v>
      </c>
      <c r="G5763">
        <v>2200000</v>
      </c>
      <c r="H5763" t="s">
        <v>40297</v>
      </c>
      <c r="I5763">
        <v>31304</v>
      </c>
      <c r="J5763">
        <v>93</v>
      </c>
      <c r="K5763">
        <v>120</v>
      </c>
    </row>
    <row r="5764" spans="1:11">
      <c r="A5764">
        <v>90</v>
      </c>
      <c r="B5764" t="b">
        <v>0</v>
      </c>
      <c r="C5764" t="s">
        <v>42284</v>
      </c>
      <c r="D5764">
        <v>1037022454355</v>
      </c>
      <c r="E5764">
        <v>1</v>
      </c>
      <c r="F5764">
        <v>6098955620</v>
      </c>
      <c r="G5764">
        <v>600000</v>
      </c>
      <c r="H5764" t="s">
        <v>40297</v>
      </c>
      <c r="I5764">
        <v>31310</v>
      </c>
      <c r="J5764">
        <v>2</v>
      </c>
      <c r="K5764">
        <v>5</v>
      </c>
    </row>
    <row r="5765" spans="1:11">
      <c r="A5765">
        <v>90</v>
      </c>
      <c r="B5765" t="b">
        <v>0</v>
      </c>
      <c r="C5765" t="s">
        <v>45771</v>
      </c>
      <c r="D5765">
        <v>1037022454355</v>
      </c>
      <c r="E5765">
        <v>1</v>
      </c>
      <c r="F5765">
        <v>6128012003</v>
      </c>
      <c r="G5765">
        <v>599900</v>
      </c>
      <c r="H5765" t="s">
        <v>40297</v>
      </c>
      <c r="I5765">
        <v>31310</v>
      </c>
      <c r="J5765">
        <v>13</v>
      </c>
      <c r="K5765">
        <v>15</v>
      </c>
    </row>
    <row r="5766" spans="1:11">
      <c r="A5766">
        <v>90</v>
      </c>
      <c r="B5766" t="b">
        <v>0</v>
      </c>
      <c r="C5766" t="s">
        <v>43864</v>
      </c>
      <c r="D5766">
        <v>1037022454355</v>
      </c>
      <c r="E5766">
        <v>1</v>
      </c>
      <c r="F5766">
        <v>6107648211</v>
      </c>
      <c r="G5766">
        <v>1700000</v>
      </c>
      <c r="H5766" t="s">
        <v>40297</v>
      </c>
      <c r="I5766">
        <v>31336</v>
      </c>
      <c r="J5766">
        <v>3</v>
      </c>
      <c r="K5766">
        <v>3</v>
      </c>
    </row>
    <row r="5767" spans="1:11">
      <c r="A5767">
        <v>90</v>
      </c>
      <c r="B5767" t="b">
        <v>0</v>
      </c>
      <c r="C5767" t="s">
        <v>43021</v>
      </c>
      <c r="D5767">
        <v>1037022454355</v>
      </c>
      <c r="E5767">
        <v>1</v>
      </c>
      <c r="F5767">
        <v>6067732554</v>
      </c>
      <c r="G5767">
        <v>17000000</v>
      </c>
      <c r="H5767" t="s">
        <v>40297</v>
      </c>
      <c r="I5767">
        <v>31354</v>
      </c>
      <c r="J5767">
        <v>2</v>
      </c>
      <c r="K5767">
        <v>2</v>
      </c>
    </row>
    <row r="5768" spans="1:11">
      <c r="A5768">
        <v>90</v>
      </c>
      <c r="B5768" t="b">
        <v>0</v>
      </c>
      <c r="C5768" t="s">
        <v>43623</v>
      </c>
      <c r="D5768">
        <v>1037022454355</v>
      </c>
      <c r="E5768">
        <v>1</v>
      </c>
      <c r="F5768">
        <v>6077074864</v>
      </c>
      <c r="G5768">
        <v>13000000</v>
      </c>
      <c r="H5768" t="s">
        <v>40297</v>
      </c>
      <c r="I5768">
        <v>31354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40688</v>
      </c>
      <c r="D5769">
        <v>1037022454355</v>
      </c>
      <c r="E5769">
        <v>1</v>
      </c>
      <c r="F5769">
        <v>6071486878</v>
      </c>
      <c r="G5769">
        <v>869900</v>
      </c>
      <c r="H5769" t="s">
        <v>40297</v>
      </c>
      <c r="I5769">
        <v>31358</v>
      </c>
      <c r="J5769">
        <v>19</v>
      </c>
      <c r="K5769">
        <v>24</v>
      </c>
    </row>
    <row r="5770" spans="1:11">
      <c r="A5770">
        <v>90</v>
      </c>
      <c r="B5770" t="b">
        <v>0</v>
      </c>
      <c r="C5770" t="s">
        <v>41691</v>
      </c>
      <c r="D5770">
        <v>1037022454355</v>
      </c>
      <c r="E5770">
        <v>1</v>
      </c>
      <c r="F5770">
        <v>6077695284</v>
      </c>
      <c r="G5770">
        <v>862900</v>
      </c>
      <c r="H5770" t="s">
        <v>40297</v>
      </c>
      <c r="I5770">
        <v>31358</v>
      </c>
      <c r="J5770">
        <v>500</v>
      </c>
      <c r="K5770">
        <v>500</v>
      </c>
    </row>
    <row r="5771" spans="1:11">
      <c r="A5771">
        <v>90</v>
      </c>
      <c r="B5771" t="b">
        <v>0</v>
      </c>
      <c r="C5771" t="s">
        <v>42861</v>
      </c>
      <c r="D5771">
        <v>1037022454355</v>
      </c>
      <c r="E5771">
        <v>1</v>
      </c>
      <c r="F5771">
        <v>6075396390</v>
      </c>
      <c r="G5771">
        <v>741100</v>
      </c>
      <c r="H5771" t="s">
        <v>40297</v>
      </c>
      <c r="I5771">
        <v>31358</v>
      </c>
      <c r="J5771">
        <v>44</v>
      </c>
      <c r="K5771">
        <v>100</v>
      </c>
    </row>
    <row r="5772" spans="1:11">
      <c r="A5772">
        <v>90</v>
      </c>
      <c r="B5772" t="b">
        <v>0</v>
      </c>
      <c r="C5772" t="s">
        <v>47264</v>
      </c>
      <c r="D5772">
        <v>1037022454355</v>
      </c>
      <c r="E5772">
        <v>1</v>
      </c>
      <c r="F5772">
        <v>6067636239</v>
      </c>
      <c r="G5772">
        <v>740000</v>
      </c>
      <c r="H5772" t="s">
        <v>40297</v>
      </c>
      <c r="I5772">
        <v>31358</v>
      </c>
      <c r="J5772">
        <v>121</v>
      </c>
      <c r="K5772">
        <v>150</v>
      </c>
    </row>
    <row r="5773" spans="1:11">
      <c r="A5773">
        <v>90</v>
      </c>
      <c r="B5773" t="b">
        <v>0</v>
      </c>
      <c r="C5773" t="s">
        <v>45873</v>
      </c>
      <c r="D5773">
        <v>1037022454355</v>
      </c>
      <c r="E5773">
        <v>1</v>
      </c>
      <c r="F5773">
        <v>6126071299</v>
      </c>
      <c r="G5773">
        <v>5800000</v>
      </c>
      <c r="H5773" t="s">
        <v>40297</v>
      </c>
      <c r="I5773">
        <v>31360</v>
      </c>
      <c r="J5773">
        <v>23</v>
      </c>
      <c r="K5773">
        <v>33</v>
      </c>
    </row>
    <row r="5774" spans="1:11">
      <c r="A5774">
        <v>90</v>
      </c>
      <c r="B5774" t="b">
        <v>0</v>
      </c>
      <c r="C5774" t="s">
        <v>47257</v>
      </c>
      <c r="D5774">
        <v>1037022454355</v>
      </c>
      <c r="E5774">
        <v>1</v>
      </c>
      <c r="F5774">
        <v>6130059099</v>
      </c>
      <c r="G5774">
        <v>4593000</v>
      </c>
      <c r="H5774" t="s">
        <v>40297</v>
      </c>
      <c r="I5774">
        <v>31360</v>
      </c>
      <c r="J5774">
        <v>31</v>
      </c>
      <c r="K5774">
        <v>36</v>
      </c>
    </row>
    <row r="5775" spans="1:11">
      <c r="A5775">
        <v>90</v>
      </c>
      <c r="B5775" t="b">
        <v>0</v>
      </c>
      <c r="C5775" t="s">
        <v>47455</v>
      </c>
      <c r="D5775">
        <v>1037022454355</v>
      </c>
      <c r="E5775">
        <v>1</v>
      </c>
      <c r="F5775">
        <v>6129801982</v>
      </c>
      <c r="G5775">
        <v>4592000</v>
      </c>
      <c r="H5775" t="s">
        <v>40297</v>
      </c>
      <c r="I5775">
        <v>31360</v>
      </c>
      <c r="J5775">
        <v>3</v>
      </c>
      <c r="K5775">
        <v>7</v>
      </c>
    </row>
    <row r="5776" spans="1:11">
      <c r="A5776">
        <v>30</v>
      </c>
      <c r="B5776" t="b">
        <v>0</v>
      </c>
      <c r="C5776" t="s">
        <v>47829</v>
      </c>
      <c r="D5776">
        <v>1037022454355</v>
      </c>
      <c r="E5776">
        <v>1</v>
      </c>
      <c r="F5776">
        <v>6130007881</v>
      </c>
      <c r="G5776">
        <v>4591000</v>
      </c>
      <c r="H5776" t="s">
        <v>40297</v>
      </c>
      <c r="I5776">
        <v>31360</v>
      </c>
      <c r="J5776">
        <v>17</v>
      </c>
      <c r="K5776">
        <v>20</v>
      </c>
    </row>
    <row r="5777" spans="1:11">
      <c r="A5777">
        <v>90</v>
      </c>
      <c r="B5777" t="b">
        <v>0</v>
      </c>
      <c r="C5777" t="s">
        <v>43623</v>
      </c>
      <c r="D5777">
        <v>1037022454355</v>
      </c>
      <c r="E5777">
        <v>1</v>
      </c>
      <c r="F5777">
        <v>6077074861</v>
      </c>
      <c r="G5777">
        <v>5966000</v>
      </c>
      <c r="H5777" t="s">
        <v>40297</v>
      </c>
      <c r="I5777">
        <v>31364</v>
      </c>
      <c r="J5777">
        <v>10</v>
      </c>
      <c r="K5777">
        <v>10</v>
      </c>
    </row>
    <row r="5778" spans="1:11">
      <c r="A5778">
        <v>90</v>
      </c>
      <c r="B5778" t="b">
        <v>0</v>
      </c>
      <c r="C5778" t="s">
        <v>46572</v>
      </c>
      <c r="D5778">
        <v>1037022454355</v>
      </c>
      <c r="E5778">
        <v>1</v>
      </c>
      <c r="F5778">
        <v>6130533248</v>
      </c>
      <c r="G5778">
        <v>4000000</v>
      </c>
      <c r="H5778" t="s">
        <v>40297</v>
      </c>
      <c r="I5778">
        <v>31364</v>
      </c>
      <c r="J5778">
        <v>80</v>
      </c>
      <c r="K5778">
        <v>80</v>
      </c>
    </row>
    <row r="5779" spans="1:11">
      <c r="A5779">
        <v>90</v>
      </c>
      <c r="B5779" t="b">
        <v>0</v>
      </c>
      <c r="C5779" t="s">
        <v>45505</v>
      </c>
      <c r="D5779">
        <v>1037022454355</v>
      </c>
      <c r="E5779">
        <v>1</v>
      </c>
      <c r="F5779">
        <v>6081870360</v>
      </c>
      <c r="G5779">
        <v>4000000</v>
      </c>
      <c r="H5779" t="s">
        <v>40297</v>
      </c>
      <c r="I5779">
        <v>31364</v>
      </c>
      <c r="J5779">
        <v>70</v>
      </c>
      <c r="K5779">
        <v>80</v>
      </c>
    </row>
    <row r="5780" spans="1:11">
      <c r="A5780">
        <v>90</v>
      </c>
      <c r="B5780" t="b">
        <v>0</v>
      </c>
      <c r="C5780" t="s">
        <v>46544</v>
      </c>
      <c r="D5780">
        <v>1037022454355</v>
      </c>
      <c r="E5780">
        <v>1</v>
      </c>
      <c r="F5780">
        <v>6130925677</v>
      </c>
      <c r="G5780">
        <v>3999000</v>
      </c>
      <c r="H5780" t="s">
        <v>40297</v>
      </c>
      <c r="I5780">
        <v>31364</v>
      </c>
      <c r="J5780">
        <v>28</v>
      </c>
      <c r="K5780">
        <v>30</v>
      </c>
    </row>
    <row r="5781" spans="1:11">
      <c r="A5781">
        <v>90</v>
      </c>
      <c r="B5781" t="b">
        <v>0</v>
      </c>
      <c r="C5781" t="s">
        <v>41801</v>
      </c>
      <c r="D5781">
        <v>1037022454355</v>
      </c>
      <c r="E5781">
        <v>1</v>
      </c>
      <c r="F5781">
        <v>6072312231</v>
      </c>
      <c r="G5781">
        <v>31990000</v>
      </c>
      <c r="H5781" t="s">
        <v>40297</v>
      </c>
      <c r="I5781">
        <v>31366</v>
      </c>
      <c r="J5781">
        <v>34</v>
      </c>
      <c r="K5781">
        <v>37</v>
      </c>
    </row>
    <row r="5782" spans="1:11">
      <c r="A5782">
        <v>90</v>
      </c>
      <c r="B5782" t="b">
        <v>0</v>
      </c>
      <c r="C5782" t="s">
        <v>40373</v>
      </c>
      <c r="D5782">
        <v>1037022454355</v>
      </c>
      <c r="E5782">
        <v>1</v>
      </c>
      <c r="F5782">
        <v>6072926657</v>
      </c>
      <c r="G5782">
        <v>31800000</v>
      </c>
      <c r="H5782" t="s">
        <v>40297</v>
      </c>
      <c r="I5782">
        <v>31366</v>
      </c>
      <c r="J5782">
        <v>6</v>
      </c>
      <c r="K5782">
        <v>10</v>
      </c>
    </row>
    <row r="5783" spans="1:11">
      <c r="A5783">
        <v>90</v>
      </c>
      <c r="B5783" t="b">
        <v>0</v>
      </c>
      <c r="C5783" t="s">
        <v>43623</v>
      </c>
      <c r="D5783">
        <v>1037022454355</v>
      </c>
      <c r="E5783">
        <v>1</v>
      </c>
      <c r="F5783">
        <v>6077074860</v>
      </c>
      <c r="G5783">
        <v>28000000</v>
      </c>
      <c r="H5783" t="s">
        <v>40297</v>
      </c>
      <c r="I5783">
        <v>31366</v>
      </c>
      <c r="J5783">
        <v>36</v>
      </c>
      <c r="K5783">
        <v>40</v>
      </c>
    </row>
    <row r="5784" spans="1:11">
      <c r="A5784">
        <v>90</v>
      </c>
      <c r="B5784" t="b">
        <v>0</v>
      </c>
      <c r="C5784" t="s">
        <v>46580</v>
      </c>
      <c r="D5784">
        <v>1037022454355</v>
      </c>
      <c r="E5784">
        <v>1</v>
      </c>
      <c r="F5784">
        <v>6131713079</v>
      </c>
      <c r="G5784">
        <v>27400000</v>
      </c>
      <c r="H5784" t="s">
        <v>40297</v>
      </c>
      <c r="I5784">
        <v>31366</v>
      </c>
      <c r="J5784">
        <v>1</v>
      </c>
      <c r="K5784">
        <v>2</v>
      </c>
    </row>
    <row r="5785" spans="1:11">
      <c r="A5785">
        <v>90</v>
      </c>
      <c r="B5785" t="b">
        <v>0</v>
      </c>
      <c r="C5785" t="s">
        <v>43754</v>
      </c>
      <c r="D5785">
        <v>1037022454355</v>
      </c>
      <c r="E5785">
        <v>1</v>
      </c>
      <c r="F5785">
        <v>6068949169</v>
      </c>
      <c r="G5785">
        <v>799000</v>
      </c>
      <c r="H5785" t="s">
        <v>40297</v>
      </c>
      <c r="I5785">
        <v>31370</v>
      </c>
      <c r="J5785">
        <v>14</v>
      </c>
      <c r="K5785">
        <v>15</v>
      </c>
    </row>
    <row r="5786" spans="1:11">
      <c r="A5786">
        <v>30</v>
      </c>
      <c r="B5786" t="b">
        <v>0</v>
      </c>
      <c r="C5786" t="s">
        <v>47472</v>
      </c>
      <c r="D5786">
        <v>1037022454355</v>
      </c>
      <c r="E5786">
        <v>1</v>
      </c>
      <c r="F5786">
        <v>6127017363</v>
      </c>
      <c r="G5786">
        <v>497400</v>
      </c>
      <c r="H5786" t="s">
        <v>40297</v>
      </c>
      <c r="I5786">
        <v>31370</v>
      </c>
      <c r="J5786">
        <v>3</v>
      </c>
      <c r="K5786">
        <v>6</v>
      </c>
    </row>
    <row r="5787" spans="1:11">
      <c r="A5787">
        <v>90</v>
      </c>
      <c r="B5787" t="b">
        <v>0</v>
      </c>
      <c r="C5787" t="s">
        <v>47764</v>
      </c>
      <c r="D5787">
        <v>1037022454355</v>
      </c>
      <c r="E5787">
        <v>1</v>
      </c>
      <c r="F5787">
        <v>6131153306</v>
      </c>
      <c r="G5787">
        <v>496700</v>
      </c>
      <c r="H5787" t="s">
        <v>40297</v>
      </c>
      <c r="I5787">
        <v>31370</v>
      </c>
      <c r="J5787">
        <v>29</v>
      </c>
      <c r="K5787">
        <v>30</v>
      </c>
    </row>
    <row r="5788" spans="1:11">
      <c r="A5788">
        <v>90</v>
      </c>
      <c r="B5788" t="b">
        <v>0</v>
      </c>
      <c r="C5788" t="s">
        <v>45553</v>
      </c>
      <c r="D5788">
        <v>1037022454355</v>
      </c>
      <c r="E5788">
        <v>1</v>
      </c>
      <c r="F5788">
        <v>6076627746</v>
      </c>
      <c r="G5788">
        <v>3799000</v>
      </c>
      <c r="H5788" t="s">
        <v>40297</v>
      </c>
      <c r="I5788">
        <v>31372</v>
      </c>
      <c r="J5788">
        <v>8</v>
      </c>
      <c r="K5788">
        <v>13</v>
      </c>
    </row>
    <row r="5789" spans="1:11">
      <c r="A5789">
        <v>90</v>
      </c>
      <c r="B5789" t="b">
        <v>0</v>
      </c>
      <c r="C5789" t="s">
        <v>42437</v>
      </c>
      <c r="D5789">
        <v>1037022454355</v>
      </c>
      <c r="E5789">
        <v>1</v>
      </c>
      <c r="F5789">
        <v>6081884445</v>
      </c>
      <c r="G5789">
        <v>1000000</v>
      </c>
      <c r="H5789" t="s">
        <v>40297</v>
      </c>
      <c r="I5789">
        <v>31372</v>
      </c>
      <c r="J5789">
        <v>112</v>
      </c>
      <c r="K5789">
        <v>183</v>
      </c>
    </row>
    <row r="5790" spans="1:11">
      <c r="A5790">
        <v>90</v>
      </c>
      <c r="B5790" t="b">
        <v>0</v>
      </c>
      <c r="C5790" t="s">
        <v>46802</v>
      </c>
      <c r="D5790">
        <v>1037022454355</v>
      </c>
      <c r="E5790">
        <v>1</v>
      </c>
      <c r="F5790">
        <v>6129686784</v>
      </c>
      <c r="G5790">
        <v>900000</v>
      </c>
      <c r="H5790" t="s">
        <v>40297</v>
      </c>
      <c r="I5790">
        <v>31372</v>
      </c>
      <c r="J5790">
        <v>19</v>
      </c>
      <c r="K5790">
        <v>30</v>
      </c>
    </row>
    <row r="5791" spans="1:11">
      <c r="A5791">
        <v>90</v>
      </c>
      <c r="B5791" t="b">
        <v>0</v>
      </c>
      <c r="C5791" t="s">
        <v>40324</v>
      </c>
      <c r="D5791">
        <v>1037022454355</v>
      </c>
      <c r="E5791">
        <v>1</v>
      </c>
      <c r="F5791">
        <v>6072926386</v>
      </c>
      <c r="G5791">
        <v>44920000</v>
      </c>
      <c r="H5791" t="s">
        <v>40297</v>
      </c>
      <c r="I5791">
        <v>31374</v>
      </c>
      <c r="J5791">
        <v>1</v>
      </c>
      <c r="K5791">
        <v>1</v>
      </c>
    </row>
    <row r="5792" spans="1:11">
      <c r="A5792">
        <v>90</v>
      </c>
      <c r="B5792" t="b">
        <v>0</v>
      </c>
      <c r="C5792" t="s">
        <v>43041</v>
      </c>
      <c r="D5792">
        <v>1037022454355</v>
      </c>
      <c r="E5792">
        <v>1</v>
      </c>
      <c r="F5792">
        <v>6072287429</v>
      </c>
      <c r="G5792">
        <v>44910000</v>
      </c>
      <c r="H5792" t="s">
        <v>40297</v>
      </c>
      <c r="I5792">
        <v>31374</v>
      </c>
      <c r="J5792">
        <v>1</v>
      </c>
      <c r="K5792">
        <v>4</v>
      </c>
    </row>
    <row r="5793" spans="1:11">
      <c r="A5793">
        <v>90</v>
      </c>
      <c r="B5793" t="b">
        <v>0</v>
      </c>
      <c r="C5793" t="s">
        <v>46107</v>
      </c>
      <c r="D5793">
        <v>1037022454355</v>
      </c>
      <c r="E5793">
        <v>1</v>
      </c>
      <c r="F5793">
        <v>6127598587</v>
      </c>
      <c r="G5793">
        <v>44900000</v>
      </c>
      <c r="H5793" t="s">
        <v>40297</v>
      </c>
      <c r="I5793">
        <v>31374</v>
      </c>
      <c r="J5793">
        <v>1</v>
      </c>
      <c r="K5793">
        <v>1</v>
      </c>
    </row>
    <row r="5794" spans="1:11">
      <c r="A5794">
        <v>30</v>
      </c>
      <c r="B5794" t="b">
        <v>0</v>
      </c>
      <c r="C5794" t="s">
        <v>41431</v>
      </c>
      <c r="D5794">
        <v>1037022454355</v>
      </c>
      <c r="E5794">
        <v>1</v>
      </c>
      <c r="F5794">
        <v>6121740754</v>
      </c>
      <c r="G5794">
        <v>10010000</v>
      </c>
      <c r="H5794" t="s">
        <v>40297</v>
      </c>
      <c r="I5794">
        <v>31376</v>
      </c>
      <c r="J5794">
        <v>26</v>
      </c>
      <c r="K5794">
        <v>34</v>
      </c>
    </row>
    <row r="5795" spans="1:11">
      <c r="A5795">
        <v>90</v>
      </c>
      <c r="B5795" t="b">
        <v>0</v>
      </c>
      <c r="C5795" t="s">
        <v>41691</v>
      </c>
      <c r="D5795">
        <v>1037022454355</v>
      </c>
      <c r="E5795">
        <v>1</v>
      </c>
      <c r="F5795">
        <v>6077695282</v>
      </c>
      <c r="G5795">
        <v>14500000</v>
      </c>
      <c r="H5795" t="s">
        <v>40297</v>
      </c>
      <c r="I5795">
        <v>31378</v>
      </c>
      <c r="J5795">
        <v>81</v>
      </c>
      <c r="K5795">
        <v>90</v>
      </c>
    </row>
    <row r="5796" spans="1:11">
      <c r="A5796">
        <v>90</v>
      </c>
      <c r="B5796" t="b">
        <v>0</v>
      </c>
      <c r="C5796" t="s">
        <v>45572</v>
      </c>
      <c r="D5796">
        <v>1037022454355</v>
      </c>
      <c r="E5796">
        <v>1</v>
      </c>
      <c r="F5796">
        <v>6081870698</v>
      </c>
      <c r="G5796">
        <v>12000000</v>
      </c>
      <c r="H5796" t="s">
        <v>40297</v>
      </c>
      <c r="I5796">
        <v>31378</v>
      </c>
      <c r="J5796">
        <v>15</v>
      </c>
      <c r="K5796">
        <v>30</v>
      </c>
    </row>
    <row r="5797" spans="1:11">
      <c r="A5797">
        <v>90</v>
      </c>
      <c r="B5797" t="b">
        <v>0</v>
      </c>
      <c r="C5797" t="s">
        <v>43524</v>
      </c>
      <c r="D5797">
        <v>1037022454355</v>
      </c>
      <c r="E5797">
        <v>1</v>
      </c>
      <c r="F5797">
        <v>6093458319</v>
      </c>
      <c r="G5797">
        <v>11010000</v>
      </c>
      <c r="H5797" t="s">
        <v>40297</v>
      </c>
      <c r="I5797">
        <v>31378</v>
      </c>
      <c r="J5797">
        <v>2</v>
      </c>
      <c r="K5797">
        <v>4</v>
      </c>
    </row>
    <row r="5798" spans="1:11">
      <c r="A5798">
        <v>90</v>
      </c>
      <c r="B5798" t="b">
        <v>0</v>
      </c>
      <c r="C5798" t="s">
        <v>47436</v>
      </c>
      <c r="D5798">
        <v>1037022454355</v>
      </c>
      <c r="E5798">
        <v>1</v>
      </c>
      <c r="F5798">
        <v>6129417397</v>
      </c>
      <c r="G5798">
        <v>10920000</v>
      </c>
      <c r="H5798" t="s">
        <v>40297</v>
      </c>
      <c r="I5798">
        <v>31378</v>
      </c>
      <c r="J5798">
        <v>2</v>
      </c>
      <c r="K5798">
        <v>11</v>
      </c>
    </row>
    <row r="5799" spans="1:11">
      <c r="A5799">
        <v>90</v>
      </c>
      <c r="B5799" t="b">
        <v>0</v>
      </c>
      <c r="C5799" t="s">
        <v>47667</v>
      </c>
      <c r="D5799">
        <v>1037022454355</v>
      </c>
      <c r="E5799">
        <v>1</v>
      </c>
      <c r="F5799">
        <v>6117552598</v>
      </c>
      <c r="G5799">
        <v>10920000</v>
      </c>
      <c r="H5799" t="s">
        <v>40297</v>
      </c>
      <c r="I5799">
        <v>31378</v>
      </c>
      <c r="J5799">
        <v>6</v>
      </c>
      <c r="K5799">
        <v>16</v>
      </c>
    </row>
    <row r="5800" spans="1:11">
      <c r="A5800">
        <v>14</v>
      </c>
      <c r="B5800" t="b">
        <v>0</v>
      </c>
      <c r="C5800" t="s">
        <v>47762</v>
      </c>
      <c r="D5800">
        <v>1037022454355</v>
      </c>
      <c r="E5800">
        <v>1</v>
      </c>
      <c r="F5800">
        <v>6125582652</v>
      </c>
      <c r="G5800">
        <v>10910000</v>
      </c>
      <c r="H5800" t="s">
        <v>40297</v>
      </c>
      <c r="I5800">
        <v>31378</v>
      </c>
      <c r="J5800">
        <v>16</v>
      </c>
      <c r="K5800">
        <v>20</v>
      </c>
    </row>
    <row r="5801" spans="1:11">
      <c r="A5801">
        <v>90</v>
      </c>
      <c r="B5801" t="b">
        <v>0</v>
      </c>
      <c r="C5801" t="s">
        <v>42707</v>
      </c>
      <c r="D5801">
        <v>1037022454355</v>
      </c>
      <c r="E5801">
        <v>1</v>
      </c>
      <c r="F5801">
        <v>6087227428</v>
      </c>
      <c r="G5801">
        <v>541000</v>
      </c>
      <c r="H5801" t="s">
        <v>40297</v>
      </c>
      <c r="I5801">
        <v>31382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44227</v>
      </c>
      <c r="D5802">
        <v>1037022454355</v>
      </c>
      <c r="E5802">
        <v>1</v>
      </c>
      <c r="F5802">
        <v>6075702246</v>
      </c>
      <c r="G5802">
        <v>2210000</v>
      </c>
      <c r="H5802" t="s">
        <v>40297</v>
      </c>
      <c r="I5802">
        <v>31388</v>
      </c>
      <c r="J5802">
        <v>1</v>
      </c>
      <c r="K5802">
        <v>1</v>
      </c>
    </row>
    <row r="5803" spans="1:11">
      <c r="A5803">
        <v>90</v>
      </c>
      <c r="B5803" t="b">
        <v>0</v>
      </c>
      <c r="C5803" t="s">
        <v>43623</v>
      </c>
      <c r="D5803">
        <v>1037022454355</v>
      </c>
      <c r="E5803">
        <v>1</v>
      </c>
      <c r="F5803">
        <v>6077074862</v>
      </c>
      <c r="G5803">
        <v>2200000</v>
      </c>
      <c r="H5803" t="s">
        <v>40297</v>
      </c>
      <c r="I5803">
        <v>31388</v>
      </c>
      <c r="J5803">
        <v>2</v>
      </c>
      <c r="K5803">
        <v>2</v>
      </c>
    </row>
    <row r="5804" spans="1:11">
      <c r="A5804">
        <v>90</v>
      </c>
      <c r="B5804" t="b">
        <v>0</v>
      </c>
      <c r="C5804" t="s">
        <v>43340</v>
      </c>
      <c r="D5804">
        <v>1037022454355</v>
      </c>
      <c r="E5804">
        <v>1</v>
      </c>
      <c r="F5804">
        <v>6067275633</v>
      </c>
      <c r="G5804">
        <v>20000000</v>
      </c>
      <c r="H5804" t="s">
        <v>40297</v>
      </c>
      <c r="I5804">
        <v>31390</v>
      </c>
      <c r="J5804">
        <v>2</v>
      </c>
      <c r="K5804">
        <v>2</v>
      </c>
    </row>
    <row r="5805" spans="1:11">
      <c r="A5805">
        <v>90</v>
      </c>
      <c r="B5805" t="b">
        <v>0</v>
      </c>
      <c r="C5805" t="s">
        <v>45538</v>
      </c>
      <c r="D5805">
        <v>1037022454355</v>
      </c>
      <c r="E5805">
        <v>1</v>
      </c>
      <c r="F5805">
        <v>6070270651</v>
      </c>
      <c r="G5805">
        <v>8900000</v>
      </c>
      <c r="H5805" t="s">
        <v>40297</v>
      </c>
      <c r="I5805">
        <v>31390</v>
      </c>
      <c r="J5805">
        <v>1</v>
      </c>
      <c r="K5805">
        <v>1</v>
      </c>
    </row>
    <row r="5806" spans="1:11">
      <c r="A5806">
        <v>90</v>
      </c>
      <c r="B5806" t="b">
        <v>0</v>
      </c>
      <c r="C5806" t="s">
        <v>43385</v>
      </c>
      <c r="D5806">
        <v>1037022454355</v>
      </c>
      <c r="E5806">
        <v>1</v>
      </c>
      <c r="F5806">
        <v>6095128743</v>
      </c>
      <c r="G5806">
        <v>8250000</v>
      </c>
      <c r="H5806" t="s">
        <v>40297</v>
      </c>
      <c r="I5806">
        <v>31390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41072</v>
      </c>
      <c r="D5807">
        <v>1037022454355</v>
      </c>
      <c r="E5807">
        <v>1</v>
      </c>
      <c r="F5807">
        <v>6071652852</v>
      </c>
      <c r="G5807">
        <v>500000</v>
      </c>
      <c r="H5807" t="s">
        <v>40297</v>
      </c>
      <c r="I5807">
        <v>31394</v>
      </c>
      <c r="J5807">
        <v>3</v>
      </c>
      <c r="K5807">
        <v>5</v>
      </c>
    </row>
    <row r="5808" spans="1:11">
      <c r="A5808">
        <v>90</v>
      </c>
      <c r="B5808" t="b">
        <v>0</v>
      </c>
      <c r="C5808" t="s">
        <v>41873</v>
      </c>
      <c r="D5808">
        <v>1037022454355</v>
      </c>
      <c r="E5808">
        <v>1</v>
      </c>
      <c r="F5808">
        <v>6107538686</v>
      </c>
      <c r="G5808">
        <v>8440000</v>
      </c>
      <c r="H5808" t="s">
        <v>40297</v>
      </c>
      <c r="I5808">
        <v>31402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42616</v>
      </c>
      <c r="D5809">
        <v>1037022454355</v>
      </c>
      <c r="E5809">
        <v>1</v>
      </c>
      <c r="F5809">
        <v>6125237774</v>
      </c>
      <c r="G5809">
        <v>3104000</v>
      </c>
      <c r="H5809" t="s">
        <v>40297</v>
      </c>
      <c r="I5809">
        <v>31408</v>
      </c>
      <c r="J5809">
        <v>6</v>
      </c>
      <c r="K5809">
        <v>16</v>
      </c>
    </row>
    <row r="5810" spans="1:11">
      <c r="A5810">
        <v>90</v>
      </c>
      <c r="B5810" t="b">
        <v>0</v>
      </c>
      <c r="C5810" t="s">
        <v>42230</v>
      </c>
      <c r="D5810">
        <v>1037022454355</v>
      </c>
      <c r="E5810">
        <v>1</v>
      </c>
      <c r="F5810">
        <v>6111800313</v>
      </c>
      <c r="G5810">
        <v>39500000</v>
      </c>
      <c r="H5810" t="s">
        <v>40297</v>
      </c>
      <c r="I5810">
        <v>31410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44227</v>
      </c>
      <c r="D5811">
        <v>1037022454355</v>
      </c>
      <c r="E5811">
        <v>1</v>
      </c>
      <c r="F5811">
        <v>6075702251</v>
      </c>
      <c r="G5811">
        <v>1030000</v>
      </c>
      <c r="H5811" t="s">
        <v>40297</v>
      </c>
      <c r="I5811">
        <v>31426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44227</v>
      </c>
      <c r="D5812">
        <v>1037022454355</v>
      </c>
      <c r="E5812">
        <v>1</v>
      </c>
      <c r="F5812">
        <v>6075702252</v>
      </c>
      <c r="G5812">
        <v>2800000</v>
      </c>
      <c r="H5812" t="s">
        <v>40297</v>
      </c>
      <c r="I5812">
        <v>31438</v>
      </c>
      <c r="J5812">
        <v>2</v>
      </c>
      <c r="K5812">
        <v>2</v>
      </c>
    </row>
    <row r="5813" spans="1:11">
      <c r="A5813">
        <v>90</v>
      </c>
      <c r="B5813" t="b">
        <v>0</v>
      </c>
      <c r="C5813" t="s">
        <v>44166</v>
      </c>
      <c r="D5813">
        <v>1037022454355</v>
      </c>
      <c r="E5813">
        <v>1</v>
      </c>
      <c r="F5813">
        <v>6073768662</v>
      </c>
      <c r="G5813">
        <v>205000</v>
      </c>
      <c r="H5813" t="s">
        <v>40297</v>
      </c>
      <c r="I5813">
        <v>31442</v>
      </c>
      <c r="J5813">
        <v>15</v>
      </c>
      <c r="K5813">
        <v>26</v>
      </c>
    </row>
    <row r="5814" spans="1:11">
      <c r="A5814">
        <v>90</v>
      </c>
      <c r="B5814" t="b">
        <v>0</v>
      </c>
      <c r="C5814" t="s">
        <v>43152</v>
      </c>
      <c r="D5814">
        <v>1037022454355</v>
      </c>
      <c r="E5814">
        <v>1</v>
      </c>
      <c r="F5814">
        <v>6068060989</v>
      </c>
      <c r="G5814">
        <v>600000</v>
      </c>
      <c r="H5814" t="s">
        <v>40297</v>
      </c>
      <c r="I5814">
        <v>31444</v>
      </c>
      <c r="J5814">
        <v>8</v>
      </c>
      <c r="K5814">
        <v>10</v>
      </c>
    </row>
    <row r="5815" spans="1:11">
      <c r="A5815">
        <v>90</v>
      </c>
      <c r="B5815" t="b">
        <v>0</v>
      </c>
      <c r="C5815" t="s">
        <v>40369</v>
      </c>
      <c r="D5815">
        <v>1037022454355</v>
      </c>
      <c r="E5815">
        <v>1</v>
      </c>
      <c r="F5815">
        <v>6099173816</v>
      </c>
      <c r="G5815">
        <v>1917000</v>
      </c>
      <c r="H5815" t="s">
        <v>40297</v>
      </c>
      <c r="I5815">
        <v>31448</v>
      </c>
      <c r="J5815">
        <v>2</v>
      </c>
      <c r="K5815">
        <v>6</v>
      </c>
    </row>
    <row r="5816" spans="1:11">
      <c r="A5816">
        <v>90</v>
      </c>
      <c r="B5816" t="b">
        <v>0</v>
      </c>
      <c r="C5816" t="s">
        <v>44227</v>
      </c>
      <c r="D5816">
        <v>1037022454355</v>
      </c>
      <c r="E5816">
        <v>1</v>
      </c>
      <c r="F5816">
        <v>6075702253</v>
      </c>
      <c r="G5816">
        <v>7002000</v>
      </c>
      <c r="H5816" t="s">
        <v>40297</v>
      </c>
      <c r="I5816">
        <v>31450</v>
      </c>
      <c r="J5816">
        <v>2</v>
      </c>
      <c r="K5816">
        <v>2</v>
      </c>
    </row>
    <row r="5817" spans="1:11">
      <c r="A5817">
        <v>90</v>
      </c>
      <c r="B5817" t="b">
        <v>0</v>
      </c>
      <c r="C5817" t="s">
        <v>40380</v>
      </c>
      <c r="D5817">
        <v>1037022454355</v>
      </c>
      <c r="E5817">
        <v>1</v>
      </c>
      <c r="F5817">
        <v>6112379380</v>
      </c>
      <c r="G5817">
        <v>2230000</v>
      </c>
      <c r="H5817" t="s">
        <v>40297</v>
      </c>
      <c r="I5817">
        <v>31460</v>
      </c>
      <c r="J5817">
        <v>1</v>
      </c>
      <c r="K5817">
        <v>5</v>
      </c>
    </row>
    <row r="5818" spans="1:11">
      <c r="A5818">
        <v>90</v>
      </c>
      <c r="B5818" t="b">
        <v>0</v>
      </c>
      <c r="C5818" t="s">
        <v>42209</v>
      </c>
      <c r="D5818">
        <v>1037022454355</v>
      </c>
      <c r="E5818">
        <v>1</v>
      </c>
      <c r="F5818">
        <v>6075394916</v>
      </c>
      <c r="G5818">
        <v>185800</v>
      </c>
      <c r="H5818" t="s">
        <v>40297</v>
      </c>
      <c r="I5818">
        <v>31478</v>
      </c>
      <c r="J5818">
        <v>87</v>
      </c>
      <c r="K5818">
        <v>100</v>
      </c>
    </row>
    <row r="5819" spans="1:11">
      <c r="A5819">
        <v>90</v>
      </c>
      <c r="B5819" t="b">
        <v>0</v>
      </c>
      <c r="C5819" t="s">
        <v>41365</v>
      </c>
      <c r="D5819">
        <v>1037022454355</v>
      </c>
      <c r="E5819">
        <v>1</v>
      </c>
      <c r="F5819">
        <v>6104061932</v>
      </c>
      <c r="G5819">
        <v>185700</v>
      </c>
      <c r="H5819" t="s">
        <v>40297</v>
      </c>
      <c r="I5819">
        <v>31478</v>
      </c>
      <c r="J5819">
        <v>3</v>
      </c>
      <c r="K5819">
        <v>10</v>
      </c>
    </row>
    <row r="5820" spans="1:11">
      <c r="A5820">
        <v>90</v>
      </c>
      <c r="B5820" t="b">
        <v>0</v>
      </c>
      <c r="C5820" t="s">
        <v>40397</v>
      </c>
      <c r="D5820">
        <v>1037022454355</v>
      </c>
      <c r="E5820">
        <v>1</v>
      </c>
      <c r="F5820">
        <v>6112379541</v>
      </c>
      <c r="G5820">
        <v>185500</v>
      </c>
      <c r="H5820" t="s">
        <v>40297</v>
      </c>
      <c r="I5820">
        <v>31478</v>
      </c>
      <c r="J5820">
        <v>9</v>
      </c>
      <c r="K5820">
        <v>12</v>
      </c>
    </row>
    <row r="5821" spans="1:11">
      <c r="A5821">
        <v>90</v>
      </c>
      <c r="B5821" t="b">
        <v>0</v>
      </c>
      <c r="C5821" t="s">
        <v>46383</v>
      </c>
      <c r="D5821">
        <v>1037022454355</v>
      </c>
      <c r="E5821">
        <v>1</v>
      </c>
      <c r="F5821">
        <v>6126987375</v>
      </c>
      <c r="G5821">
        <v>185400</v>
      </c>
      <c r="H5821" t="s">
        <v>40297</v>
      </c>
      <c r="I5821">
        <v>31478</v>
      </c>
      <c r="J5821">
        <v>20</v>
      </c>
      <c r="K5821">
        <v>20</v>
      </c>
    </row>
    <row r="5822" spans="1:11">
      <c r="A5822">
        <v>90</v>
      </c>
      <c r="B5822" t="b">
        <v>0</v>
      </c>
      <c r="C5822" t="s">
        <v>44383</v>
      </c>
      <c r="D5822">
        <v>1037022454355</v>
      </c>
      <c r="E5822">
        <v>1</v>
      </c>
      <c r="F5822">
        <v>6076784544</v>
      </c>
      <c r="G5822">
        <v>666000</v>
      </c>
      <c r="H5822" t="s">
        <v>40297</v>
      </c>
      <c r="I5822">
        <v>31480</v>
      </c>
      <c r="J5822">
        <v>3</v>
      </c>
      <c r="K5822">
        <v>8</v>
      </c>
    </row>
    <row r="5823" spans="1:11">
      <c r="A5823">
        <v>90</v>
      </c>
      <c r="B5823" t="b">
        <v>0</v>
      </c>
      <c r="C5823" t="s">
        <v>43623</v>
      </c>
      <c r="D5823">
        <v>1037022454355</v>
      </c>
      <c r="E5823">
        <v>1</v>
      </c>
      <c r="F5823">
        <v>6077074868</v>
      </c>
      <c r="G5823">
        <v>1898000</v>
      </c>
      <c r="H5823" t="s">
        <v>40297</v>
      </c>
      <c r="I5823">
        <v>31484</v>
      </c>
      <c r="J5823">
        <v>100</v>
      </c>
      <c r="K5823">
        <v>100</v>
      </c>
    </row>
    <row r="5824" spans="1:11">
      <c r="A5824">
        <v>90</v>
      </c>
      <c r="B5824" t="b">
        <v>0</v>
      </c>
      <c r="C5824" t="s">
        <v>44270</v>
      </c>
      <c r="D5824">
        <v>1037022454355</v>
      </c>
      <c r="E5824">
        <v>1</v>
      </c>
      <c r="F5824">
        <v>6076325129</v>
      </c>
      <c r="G5824">
        <v>1895000</v>
      </c>
      <c r="H5824" t="s">
        <v>40297</v>
      </c>
      <c r="I5824">
        <v>31484</v>
      </c>
      <c r="J5824">
        <v>20</v>
      </c>
      <c r="K5824">
        <v>20</v>
      </c>
    </row>
    <row r="5825" spans="1:11">
      <c r="A5825">
        <v>90</v>
      </c>
      <c r="B5825" t="b">
        <v>0</v>
      </c>
      <c r="C5825" t="s">
        <v>41605</v>
      </c>
      <c r="D5825">
        <v>1037022454355</v>
      </c>
      <c r="E5825">
        <v>1</v>
      </c>
      <c r="F5825">
        <v>6086991220</v>
      </c>
      <c r="G5825">
        <v>1798000</v>
      </c>
      <c r="H5825" t="s">
        <v>40297</v>
      </c>
      <c r="I5825">
        <v>31484</v>
      </c>
      <c r="J5825">
        <v>2</v>
      </c>
      <c r="K5825">
        <v>2</v>
      </c>
    </row>
    <row r="5826" spans="1:11">
      <c r="A5826">
        <v>90</v>
      </c>
      <c r="B5826" t="b">
        <v>0</v>
      </c>
      <c r="C5826" t="s">
        <v>43114</v>
      </c>
      <c r="D5826">
        <v>1037022454355</v>
      </c>
      <c r="E5826">
        <v>1</v>
      </c>
      <c r="F5826">
        <v>6089982552</v>
      </c>
      <c r="G5826">
        <v>1599000</v>
      </c>
      <c r="H5826" t="s">
        <v>40297</v>
      </c>
      <c r="I5826">
        <v>31484</v>
      </c>
      <c r="J5826">
        <v>6</v>
      </c>
      <c r="K5826">
        <v>10</v>
      </c>
    </row>
    <row r="5827" spans="1:11">
      <c r="A5827">
        <v>90</v>
      </c>
      <c r="B5827" t="b">
        <v>0</v>
      </c>
      <c r="C5827" t="s">
        <v>41580</v>
      </c>
      <c r="D5827">
        <v>1037022454355</v>
      </c>
      <c r="E5827">
        <v>1</v>
      </c>
      <c r="F5827">
        <v>6072868084</v>
      </c>
      <c r="G5827">
        <v>1498000</v>
      </c>
      <c r="H5827" t="s">
        <v>40297</v>
      </c>
      <c r="I5827">
        <v>31484</v>
      </c>
      <c r="J5827">
        <v>2</v>
      </c>
      <c r="K5827">
        <v>10</v>
      </c>
    </row>
    <row r="5828" spans="1:11">
      <c r="A5828">
        <v>90</v>
      </c>
      <c r="B5828" t="b">
        <v>0</v>
      </c>
      <c r="C5828" t="s">
        <v>45429</v>
      </c>
      <c r="D5828">
        <v>1037022454355</v>
      </c>
      <c r="E5828">
        <v>1</v>
      </c>
      <c r="F5828">
        <v>6119356421</v>
      </c>
      <c r="G5828">
        <v>1491000</v>
      </c>
      <c r="H5828" t="s">
        <v>40297</v>
      </c>
      <c r="I5828">
        <v>31484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45809</v>
      </c>
      <c r="D5829">
        <v>1037022454355</v>
      </c>
      <c r="E5829">
        <v>1</v>
      </c>
      <c r="F5829">
        <v>6117296150</v>
      </c>
      <c r="G5829">
        <v>1484000</v>
      </c>
      <c r="H5829" t="s">
        <v>40297</v>
      </c>
      <c r="I5829">
        <v>31484</v>
      </c>
      <c r="J5829">
        <v>4</v>
      </c>
      <c r="K5829">
        <v>4</v>
      </c>
    </row>
    <row r="5830" spans="1:11">
      <c r="A5830">
        <v>90</v>
      </c>
      <c r="B5830" t="b">
        <v>0</v>
      </c>
      <c r="C5830" t="s">
        <v>45851</v>
      </c>
      <c r="D5830">
        <v>1037022454355</v>
      </c>
      <c r="E5830">
        <v>1</v>
      </c>
      <c r="F5830">
        <v>6125842194</v>
      </c>
      <c r="G5830">
        <v>1483000</v>
      </c>
      <c r="H5830" t="s">
        <v>40297</v>
      </c>
      <c r="I5830">
        <v>31484</v>
      </c>
      <c r="J5830">
        <v>18</v>
      </c>
      <c r="K5830">
        <v>20</v>
      </c>
    </row>
    <row r="5831" spans="1:11">
      <c r="A5831">
        <v>90</v>
      </c>
      <c r="B5831" t="b">
        <v>0</v>
      </c>
      <c r="C5831" t="s">
        <v>45198</v>
      </c>
      <c r="D5831">
        <v>1037022454355</v>
      </c>
      <c r="E5831">
        <v>1</v>
      </c>
      <c r="F5831">
        <v>6099669787</v>
      </c>
      <c r="G5831">
        <v>135000000</v>
      </c>
      <c r="H5831" t="s">
        <v>40297</v>
      </c>
      <c r="I5831">
        <v>31500</v>
      </c>
      <c r="J5831">
        <v>4</v>
      </c>
      <c r="K5831">
        <v>4</v>
      </c>
    </row>
    <row r="5832" spans="1:11">
      <c r="A5832">
        <v>90</v>
      </c>
      <c r="B5832" t="b">
        <v>0</v>
      </c>
      <c r="C5832" t="s">
        <v>45382</v>
      </c>
      <c r="D5832">
        <v>1037022454355</v>
      </c>
      <c r="E5832">
        <v>1</v>
      </c>
      <c r="F5832">
        <v>6070695657</v>
      </c>
      <c r="G5832">
        <v>2855000</v>
      </c>
      <c r="H5832" t="s">
        <v>40297</v>
      </c>
      <c r="I5832">
        <v>31504</v>
      </c>
      <c r="J5832">
        <v>3</v>
      </c>
      <c r="K5832">
        <v>3</v>
      </c>
    </row>
    <row r="5833" spans="1:11">
      <c r="A5833">
        <v>90</v>
      </c>
      <c r="B5833" t="b">
        <v>0</v>
      </c>
      <c r="C5833" t="s">
        <v>45425</v>
      </c>
      <c r="D5833">
        <v>1037022454355</v>
      </c>
      <c r="E5833">
        <v>1</v>
      </c>
      <c r="F5833">
        <v>6070695919</v>
      </c>
      <c r="G5833">
        <v>1994000</v>
      </c>
      <c r="H5833" t="s">
        <v>40297</v>
      </c>
      <c r="I5833">
        <v>31516</v>
      </c>
      <c r="J5833">
        <v>9</v>
      </c>
      <c r="K5833">
        <v>10</v>
      </c>
    </row>
    <row r="5834" spans="1:11">
      <c r="A5834">
        <v>90</v>
      </c>
      <c r="B5834" t="b">
        <v>0</v>
      </c>
      <c r="C5834" t="s">
        <v>43632</v>
      </c>
      <c r="D5834">
        <v>1037022454355</v>
      </c>
      <c r="E5834">
        <v>1</v>
      </c>
      <c r="F5834">
        <v>6068948479</v>
      </c>
      <c r="G5834">
        <v>2194000</v>
      </c>
      <c r="H5834" t="s">
        <v>40297</v>
      </c>
      <c r="I5834">
        <v>31526</v>
      </c>
      <c r="J5834">
        <v>15</v>
      </c>
      <c r="K5834">
        <v>15</v>
      </c>
    </row>
    <row r="5835" spans="1:11">
      <c r="A5835">
        <v>90</v>
      </c>
      <c r="B5835" t="b">
        <v>0</v>
      </c>
      <c r="C5835" t="s">
        <v>44210</v>
      </c>
      <c r="D5835">
        <v>1037022454355</v>
      </c>
      <c r="E5835">
        <v>1</v>
      </c>
      <c r="F5835">
        <v>6069607352</v>
      </c>
      <c r="G5835">
        <v>777800</v>
      </c>
      <c r="H5835" t="s">
        <v>40297</v>
      </c>
      <c r="I5835">
        <v>31526</v>
      </c>
      <c r="J5835">
        <v>11</v>
      </c>
      <c r="K5835">
        <v>46</v>
      </c>
    </row>
    <row r="5836" spans="1:11">
      <c r="A5836">
        <v>90</v>
      </c>
      <c r="B5836" t="b">
        <v>0</v>
      </c>
      <c r="C5836" t="s">
        <v>47563</v>
      </c>
      <c r="D5836">
        <v>1037022454355</v>
      </c>
      <c r="E5836">
        <v>1</v>
      </c>
      <c r="F5836">
        <v>6067775219</v>
      </c>
      <c r="G5836">
        <v>4199000</v>
      </c>
      <c r="H5836" t="s">
        <v>40297</v>
      </c>
      <c r="I5836">
        <v>31532</v>
      </c>
      <c r="J5836">
        <v>50</v>
      </c>
      <c r="K5836">
        <v>50</v>
      </c>
    </row>
    <row r="5837" spans="1:11">
      <c r="A5837">
        <v>90</v>
      </c>
      <c r="B5837" t="b">
        <v>0</v>
      </c>
      <c r="C5837" t="s">
        <v>43623</v>
      </c>
      <c r="D5837">
        <v>1037022454355</v>
      </c>
      <c r="E5837">
        <v>1</v>
      </c>
      <c r="F5837">
        <v>6077074869</v>
      </c>
      <c r="G5837">
        <v>1499000</v>
      </c>
      <c r="H5837" t="s">
        <v>40297</v>
      </c>
      <c r="I5837">
        <v>31532</v>
      </c>
      <c r="J5837">
        <v>69</v>
      </c>
      <c r="K5837">
        <v>70</v>
      </c>
    </row>
    <row r="5838" spans="1:11">
      <c r="A5838">
        <v>90</v>
      </c>
      <c r="B5838" t="b">
        <v>0</v>
      </c>
      <c r="C5838" t="s">
        <v>42757</v>
      </c>
      <c r="D5838">
        <v>1037022454355</v>
      </c>
      <c r="E5838">
        <v>1</v>
      </c>
      <c r="F5838">
        <v>6081886597</v>
      </c>
      <c r="G5838">
        <v>1400000</v>
      </c>
      <c r="H5838" t="s">
        <v>40297</v>
      </c>
      <c r="I5838">
        <v>31532</v>
      </c>
      <c r="J5838">
        <v>78</v>
      </c>
      <c r="K5838">
        <v>83</v>
      </c>
    </row>
    <row r="5839" spans="1:11">
      <c r="A5839">
        <v>90</v>
      </c>
      <c r="B5839" t="b">
        <v>0</v>
      </c>
      <c r="C5839" t="s">
        <v>42181</v>
      </c>
      <c r="D5839">
        <v>1037022454355</v>
      </c>
      <c r="E5839">
        <v>1</v>
      </c>
      <c r="F5839">
        <v>6077655713</v>
      </c>
      <c r="G5839">
        <v>1398000</v>
      </c>
      <c r="H5839" t="s">
        <v>40297</v>
      </c>
      <c r="I5839">
        <v>31532</v>
      </c>
      <c r="J5839">
        <v>2</v>
      </c>
      <c r="K5839">
        <v>10</v>
      </c>
    </row>
    <row r="5840" spans="1:11">
      <c r="A5840">
        <v>90</v>
      </c>
      <c r="B5840" t="b">
        <v>0</v>
      </c>
      <c r="C5840" t="s">
        <v>41159</v>
      </c>
      <c r="D5840">
        <v>1037022454355</v>
      </c>
      <c r="E5840">
        <v>1</v>
      </c>
      <c r="F5840">
        <v>6108740401</v>
      </c>
      <c r="G5840">
        <v>1395000</v>
      </c>
      <c r="H5840" t="s">
        <v>40297</v>
      </c>
      <c r="I5840">
        <v>31532</v>
      </c>
      <c r="J5840">
        <v>20</v>
      </c>
      <c r="K5840">
        <v>20</v>
      </c>
    </row>
    <row r="5841" spans="1:11">
      <c r="A5841">
        <v>90</v>
      </c>
      <c r="B5841" t="b">
        <v>0</v>
      </c>
      <c r="C5841" t="s">
        <v>42126</v>
      </c>
      <c r="D5841">
        <v>1037022454355</v>
      </c>
      <c r="E5841">
        <v>1</v>
      </c>
      <c r="F5841">
        <v>6067857772</v>
      </c>
      <c r="G5841">
        <v>1394000</v>
      </c>
      <c r="H5841" t="s">
        <v>40297</v>
      </c>
      <c r="I5841">
        <v>31532</v>
      </c>
      <c r="J5841">
        <v>28</v>
      </c>
      <c r="K5841">
        <v>40</v>
      </c>
    </row>
    <row r="5842" spans="1:11">
      <c r="A5842">
        <v>90</v>
      </c>
      <c r="B5842" t="b">
        <v>0</v>
      </c>
      <c r="C5842" t="s">
        <v>45454</v>
      </c>
      <c r="D5842">
        <v>1037022454355</v>
      </c>
      <c r="E5842">
        <v>1</v>
      </c>
      <c r="F5842">
        <v>6070696101</v>
      </c>
      <c r="G5842">
        <v>3555000</v>
      </c>
      <c r="H5842" t="s">
        <v>40297</v>
      </c>
      <c r="I5842">
        <v>31540</v>
      </c>
      <c r="J5842">
        <v>4</v>
      </c>
      <c r="K5842">
        <v>6</v>
      </c>
    </row>
    <row r="5843" spans="1:11">
      <c r="A5843">
        <v>90</v>
      </c>
      <c r="B5843" t="b">
        <v>0</v>
      </c>
      <c r="C5843" t="s">
        <v>43622</v>
      </c>
      <c r="D5843">
        <v>1037022454355</v>
      </c>
      <c r="E5843">
        <v>1</v>
      </c>
      <c r="F5843">
        <v>6094278058</v>
      </c>
      <c r="G5843">
        <v>2201000</v>
      </c>
      <c r="H5843" t="s">
        <v>40297</v>
      </c>
      <c r="I5843">
        <v>31540</v>
      </c>
      <c r="J5843">
        <v>2</v>
      </c>
      <c r="K5843">
        <v>10</v>
      </c>
    </row>
    <row r="5844" spans="1:11">
      <c r="A5844">
        <v>90</v>
      </c>
      <c r="B5844" t="b">
        <v>0</v>
      </c>
      <c r="C5844" t="s">
        <v>43828</v>
      </c>
      <c r="D5844">
        <v>1037022454355</v>
      </c>
      <c r="E5844">
        <v>1</v>
      </c>
      <c r="F5844">
        <v>6123901541</v>
      </c>
      <c r="G5844">
        <v>8000000</v>
      </c>
      <c r="H5844" t="s">
        <v>40297</v>
      </c>
      <c r="I5844">
        <v>31546</v>
      </c>
      <c r="J5844">
        <v>3</v>
      </c>
      <c r="K5844">
        <v>4</v>
      </c>
    </row>
    <row r="5845" spans="1:11">
      <c r="A5845">
        <v>90</v>
      </c>
      <c r="B5845" t="b">
        <v>0</v>
      </c>
      <c r="C5845" t="s">
        <v>46356</v>
      </c>
      <c r="D5845">
        <v>1037022454355</v>
      </c>
      <c r="E5845">
        <v>1</v>
      </c>
      <c r="F5845">
        <v>6127019021</v>
      </c>
      <c r="G5845">
        <v>900000</v>
      </c>
      <c r="H5845" t="s">
        <v>40297</v>
      </c>
      <c r="I5845">
        <v>31562</v>
      </c>
      <c r="J5845">
        <v>8</v>
      </c>
      <c r="K5845">
        <v>8</v>
      </c>
    </row>
    <row r="5846" spans="1:11">
      <c r="A5846">
        <v>90</v>
      </c>
      <c r="B5846" t="b">
        <v>0</v>
      </c>
      <c r="C5846" t="s">
        <v>47223</v>
      </c>
      <c r="D5846">
        <v>1037022454355</v>
      </c>
      <c r="E5846">
        <v>1</v>
      </c>
      <c r="F5846">
        <v>6129960059</v>
      </c>
      <c r="G5846">
        <v>2000000</v>
      </c>
      <c r="H5846" t="s">
        <v>40297</v>
      </c>
      <c r="I5846">
        <v>31564</v>
      </c>
      <c r="J5846">
        <v>10</v>
      </c>
      <c r="K5846">
        <v>10</v>
      </c>
    </row>
    <row r="5847" spans="1:11">
      <c r="A5847">
        <v>90</v>
      </c>
      <c r="B5847" t="b">
        <v>0</v>
      </c>
      <c r="C5847" t="s">
        <v>42210</v>
      </c>
      <c r="D5847">
        <v>1037022454355</v>
      </c>
      <c r="E5847">
        <v>1</v>
      </c>
      <c r="F5847">
        <v>6067694439</v>
      </c>
      <c r="G5847">
        <v>2000000</v>
      </c>
      <c r="H5847" t="s">
        <v>40297</v>
      </c>
      <c r="I5847">
        <v>31568</v>
      </c>
      <c r="J5847">
        <v>6</v>
      </c>
      <c r="K5847">
        <v>8</v>
      </c>
    </row>
    <row r="5848" spans="1:11">
      <c r="A5848">
        <v>90</v>
      </c>
      <c r="B5848" t="b">
        <v>0</v>
      </c>
      <c r="C5848" t="s">
        <v>43857</v>
      </c>
      <c r="D5848">
        <v>1037022454355</v>
      </c>
      <c r="E5848">
        <v>1</v>
      </c>
      <c r="F5848">
        <v>6081893164</v>
      </c>
      <c r="G5848">
        <v>1800000</v>
      </c>
      <c r="H5848" t="s">
        <v>40297</v>
      </c>
      <c r="I5848">
        <v>31568</v>
      </c>
      <c r="J5848">
        <v>60</v>
      </c>
      <c r="K5848">
        <v>60</v>
      </c>
    </row>
    <row r="5849" spans="1:11">
      <c r="A5849">
        <v>90</v>
      </c>
      <c r="B5849" t="b">
        <v>0</v>
      </c>
      <c r="C5849" t="s">
        <v>42422</v>
      </c>
      <c r="D5849">
        <v>1037022454355</v>
      </c>
      <c r="E5849">
        <v>1</v>
      </c>
      <c r="F5849">
        <v>6080049334</v>
      </c>
      <c r="G5849">
        <v>1100000</v>
      </c>
      <c r="H5849" t="s">
        <v>40297</v>
      </c>
      <c r="I5849">
        <v>31568</v>
      </c>
      <c r="J5849">
        <v>24</v>
      </c>
      <c r="K5849">
        <v>26</v>
      </c>
    </row>
    <row r="5850" spans="1:11">
      <c r="A5850">
        <v>90</v>
      </c>
      <c r="B5850" t="b">
        <v>0</v>
      </c>
      <c r="C5850" t="s">
        <v>40386</v>
      </c>
      <c r="D5850">
        <v>1037022454355</v>
      </c>
      <c r="E5850">
        <v>1</v>
      </c>
      <c r="F5850">
        <v>6107857485</v>
      </c>
      <c r="G5850">
        <v>1000000</v>
      </c>
      <c r="H5850" t="s">
        <v>40297</v>
      </c>
      <c r="I5850">
        <v>31568</v>
      </c>
      <c r="J5850">
        <v>5</v>
      </c>
      <c r="K5850">
        <v>5</v>
      </c>
    </row>
    <row r="5851" spans="1:11">
      <c r="A5851">
        <v>90</v>
      </c>
      <c r="B5851" t="b">
        <v>0</v>
      </c>
      <c r="C5851" t="s">
        <v>44972</v>
      </c>
      <c r="D5851">
        <v>1037022454355</v>
      </c>
      <c r="E5851">
        <v>1</v>
      </c>
      <c r="F5851">
        <v>6080294180</v>
      </c>
      <c r="G5851">
        <v>999000</v>
      </c>
      <c r="H5851" t="s">
        <v>40297</v>
      </c>
      <c r="I5851">
        <v>31568</v>
      </c>
      <c r="J5851">
        <v>37</v>
      </c>
      <c r="K5851">
        <v>50</v>
      </c>
    </row>
    <row r="5852" spans="1:11">
      <c r="A5852">
        <v>90</v>
      </c>
      <c r="B5852" t="b">
        <v>0</v>
      </c>
      <c r="C5852" t="s">
        <v>45628</v>
      </c>
      <c r="D5852">
        <v>1037022454355</v>
      </c>
      <c r="E5852">
        <v>1</v>
      </c>
      <c r="F5852">
        <v>6070271163</v>
      </c>
      <c r="G5852">
        <v>4519000</v>
      </c>
      <c r="H5852" t="s">
        <v>40297</v>
      </c>
      <c r="I5852">
        <v>31570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44227</v>
      </c>
      <c r="D5853">
        <v>1037022454355</v>
      </c>
      <c r="E5853">
        <v>1</v>
      </c>
      <c r="F5853">
        <v>6075702257</v>
      </c>
      <c r="G5853">
        <v>4517000</v>
      </c>
      <c r="H5853" t="s">
        <v>40297</v>
      </c>
      <c r="I5853">
        <v>31570</v>
      </c>
      <c r="J5853">
        <v>2</v>
      </c>
      <c r="K5853">
        <v>2</v>
      </c>
    </row>
    <row r="5854" spans="1:11">
      <c r="A5854">
        <v>90</v>
      </c>
      <c r="B5854" t="b">
        <v>0</v>
      </c>
      <c r="C5854" t="s">
        <v>43039</v>
      </c>
      <c r="D5854">
        <v>1037022454355</v>
      </c>
      <c r="E5854">
        <v>1</v>
      </c>
      <c r="F5854">
        <v>6076612802</v>
      </c>
      <c r="G5854">
        <v>4419000</v>
      </c>
      <c r="H5854" t="s">
        <v>40297</v>
      </c>
      <c r="I5854">
        <v>31570</v>
      </c>
      <c r="J5854">
        <v>3</v>
      </c>
      <c r="K5854">
        <v>3</v>
      </c>
    </row>
    <row r="5855" spans="1:11">
      <c r="A5855">
        <v>90</v>
      </c>
      <c r="B5855" t="b">
        <v>0</v>
      </c>
      <c r="C5855" t="s">
        <v>40822</v>
      </c>
      <c r="D5855">
        <v>1037022454355</v>
      </c>
      <c r="E5855">
        <v>1</v>
      </c>
      <c r="F5855">
        <v>6081514610</v>
      </c>
      <c r="G5855">
        <v>4392000</v>
      </c>
      <c r="H5855" t="s">
        <v>40297</v>
      </c>
      <c r="I5855">
        <v>31570</v>
      </c>
      <c r="J5855">
        <v>1</v>
      </c>
      <c r="K5855">
        <v>1</v>
      </c>
    </row>
    <row r="5856" spans="1:11">
      <c r="A5856">
        <v>90</v>
      </c>
      <c r="B5856" t="b">
        <v>0</v>
      </c>
      <c r="C5856" t="s">
        <v>45323</v>
      </c>
      <c r="D5856">
        <v>1037022454355</v>
      </c>
      <c r="E5856">
        <v>1</v>
      </c>
      <c r="F5856">
        <v>6098974163</v>
      </c>
      <c r="G5856">
        <v>4390000</v>
      </c>
      <c r="H5856" t="s">
        <v>40297</v>
      </c>
      <c r="I5856">
        <v>31570</v>
      </c>
      <c r="J5856">
        <v>4</v>
      </c>
      <c r="K5856">
        <v>4</v>
      </c>
    </row>
    <row r="5857" spans="1:11">
      <c r="A5857">
        <v>90</v>
      </c>
      <c r="B5857" t="b">
        <v>0</v>
      </c>
      <c r="C5857" t="s">
        <v>45431</v>
      </c>
      <c r="D5857">
        <v>1037022454355</v>
      </c>
      <c r="E5857">
        <v>1</v>
      </c>
      <c r="F5857">
        <v>6118602770</v>
      </c>
      <c r="G5857">
        <v>4100000</v>
      </c>
      <c r="H5857" t="s">
        <v>40297</v>
      </c>
      <c r="I5857">
        <v>31570</v>
      </c>
      <c r="J5857">
        <v>1</v>
      </c>
      <c r="K5857">
        <v>2</v>
      </c>
    </row>
    <row r="5858" spans="1:11">
      <c r="A5858">
        <v>90</v>
      </c>
      <c r="B5858" t="b">
        <v>0</v>
      </c>
      <c r="C5858" t="s">
        <v>45536</v>
      </c>
      <c r="D5858">
        <v>1037022454355</v>
      </c>
      <c r="E5858">
        <v>1</v>
      </c>
      <c r="F5858">
        <v>6070696630</v>
      </c>
      <c r="G5858">
        <v>1994000</v>
      </c>
      <c r="H5858" t="s">
        <v>40297</v>
      </c>
      <c r="I5858">
        <v>31576</v>
      </c>
      <c r="J5858">
        <v>9</v>
      </c>
      <c r="K5858">
        <v>11</v>
      </c>
    </row>
    <row r="5859" spans="1:11">
      <c r="A5859">
        <v>90</v>
      </c>
      <c r="B5859" t="b">
        <v>0</v>
      </c>
      <c r="C5859" t="s">
        <v>43057</v>
      </c>
      <c r="D5859">
        <v>1037022454355</v>
      </c>
      <c r="E5859">
        <v>1</v>
      </c>
      <c r="F5859">
        <v>6076612891</v>
      </c>
      <c r="G5859">
        <v>1985000</v>
      </c>
      <c r="H5859" t="s">
        <v>40297</v>
      </c>
      <c r="I5859">
        <v>31576</v>
      </c>
      <c r="J5859">
        <v>3</v>
      </c>
      <c r="K5859">
        <v>3</v>
      </c>
    </row>
    <row r="5860" spans="1:11">
      <c r="A5860">
        <v>90</v>
      </c>
      <c r="B5860" t="b">
        <v>0</v>
      </c>
      <c r="C5860" t="s">
        <v>45447</v>
      </c>
      <c r="D5860">
        <v>1037022454355</v>
      </c>
      <c r="E5860">
        <v>1</v>
      </c>
      <c r="F5860">
        <v>6118602864</v>
      </c>
      <c r="G5860">
        <v>1500000</v>
      </c>
      <c r="H5860" t="s">
        <v>40297</v>
      </c>
      <c r="I5860">
        <v>31576</v>
      </c>
      <c r="J5860">
        <v>1</v>
      </c>
      <c r="K5860">
        <v>1</v>
      </c>
    </row>
    <row r="5861" spans="1:11">
      <c r="A5861">
        <v>90</v>
      </c>
      <c r="B5861" t="b">
        <v>0</v>
      </c>
      <c r="C5861" t="s">
        <v>45150</v>
      </c>
      <c r="D5861">
        <v>1037022454355</v>
      </c>
      <c r="E5861">
        <v>1</v>
      </c>
      <c r="F5861">
        <v>6071054675</v>
      </c>
      <c r="G5861">
        <v>330000</v>
      </c>
      <c r="H5861" t="s">
        <v>40297</v>
      </c>
      <c r="I5861">
        <v>31586</v>
      </c>
      <c r="J5861">
        <v>95</v>
      </c>
      <c r="K5861">
        <v>95</v>
      </c>
    </row>
    <row r="5862" spans="1:11">
      <c r="A5862">
        <v>90</v>
      </c>
      <c r="B5862" t="b">
        <v>0</v>
      </c>
      <c r="C5862" t="s">
        <v>43554</v>
      </c>
      <c r="D5862">
        <v>1037022454355</v>
      </c>
      <c r="E5862">
        <v>1</v>
      </c>
      <c r="F5862">
        <v>6068948000</v>
      </c>
      <c r="G5862">
        <v>329600</v>
      </c>
      <c r="H5862" t="s">
        <v>40297</v>
      </c>
      <c r="I5862">
        <v>31586</v>
      </c>
      <c r="J5862">
        <v>18</v>
      </c>
      <c r="K5862">
        <v>25</v>
      </c>
    </row>
    <row r="5863" spans="1:11">
      <c r="A5863">
        <v>90</v>
      </c>
      <c r="B5863" t="b">
        <v>0</v>
      </c>
      <c r="C5863" t="s">
        <v>45307</v>
      </c>
      <c r="D5863">
        <v>1037022454355</v>
      </c>
      <c r="E5863">
        <v>1</v>
      </c>
      <c r="F5863">
        <v>6089209200</v>
      </c>
      <c r="G5863">
        <v>329400</v>
      </c>
      <c r="H5863" t="s">
        <v>40297</v>
      </c>
      <c r="I5863">
        <v>31586</v>
      </c>
      <c r="J5863">
        <v>50</v>
      </c>
      <c r="K5863">
        <v>50</v>
      </c>
    </row>
    <row r="5864" spans="1:11">
      <c r="A5864">
        <v>90</v>
      </c>
      <c r="B5864" t="b">
        <v>0</v>
      </c>
      <c r="C5864" t="s">
        <v>42229</v>
      </c>
      <c r="D5864">
        <v>1037022454355</v>
      </c>
      <c r="E5864">
        <v>1</v>
      </c>
      <c r="F5864">
        <v>6110718961</v>
      </c>
      <c r="G5864">
        <v>307800</v>
      </c>
      <c r="H5864" t="s">
        <v>40297</v>
      </c>
      <c r="I5864">
        <v>31586</v>
      </c>
      <c r="J5864">
        <v>30</v>
      </c>
      <c r="K5864">
        <v>30</v>
      </c>
    </row>
    <row r="5865" spans="1:11">
      <c r="A5865">
        <v>90</v>
      </c>
      <c r="B5865" t="b">
        <v>0</v>
      </c>
      <c r="C5865" t="s">
        <v>41644</v>
      </c>
      <c r="D5865">
        <v>1037022454355</v>
      </c>
      <c r="E5865">
        <v>1</v>
      </c>
      <c r="F5865">
        <v>6101278322</v>
      </c>
      <c r="G5865">
        <v>307000</v>
      </c>
      <c r="H5865" t="s">
        <v>40297</v>
      </c>
      <c r="I5865">
        <v>31586</v>
      </c>
      <c r="J5865">
        <v>3</v>
      </c>
      <c r="K5865">
        <v>5</v>
      </c>
    </row>
    <row r="5866" spans="1:11">
      <c r="A5866">
        <v>90</v>
      </c>
      <c r="B5866" t="b">
        <v>0</v>
      </c>
      <c r="C5866" t="s">
        <v>43160</v>
      </c>
      <c r="D5866">
        <v>1037022454355</v>
      </c>
      <c r="E5866">
        <v>1</v>
      </c>
      <c r="F5866">
        <v>6097781602</v>
      </c>
      <c r="G5866">
        <v>306900</v>
      </c>
      <c r="H5866" t="s">
        <v>40297</v>
      </c>
      <c r="I5866">
        <v>31586</v>
      </c>
      <c r="J5866">
        <v>26</v>
      </c>
      <c r="K5866">
        <v>50</v>
      </c>
    </row>
    <row r="5867" spans="1:11">
      <c r="A5867">
        <v>90</v>
      </c>
      <c r="B5867" t="b">
        <v>0</v>
      </c>
      <c r="C5867" t="s">
        <v>41243</v>
      </c>
      <c r="D5867">
        <v>1037022454355</v>
      </c>
      <c r="E5867">
        <v>1</v>
      </c>
      <c r="F5867">
        <v>6076977109</v>
      </c>
      <c r="G5867">
        <v>2001000</v>
      </c>
      <c r="H5867" t="s">
        <v>40297</v>
      </c>
      <c r="I5867">
        <v>31588</v>
      </c>
      <c r="J5867">
        <v>20</v>
      </c>
      <c r="K5867">
        <v>20</v>
      </c>
    </row>
    <row r="5868" spans="1:11">
      <c r="A5868">
        <v>90</v>
      </c>
      <c r="B5868" t="b">
        <v>0</v>
      </c>
      <c r="C5868" t="s">
        <v>42503</v>
      </c>
      <c r="D5868">
        <v>1037022454355</v>
      </c>
      <c r="E5868">
        <v>1</v>
      </c>
      <c r="F5868">
        <v>6110556981</v>
      </c>
      <c r="G5868">
        <v>2000000</v>
      </c>
      <c r="H5868" t="s">
        <v>40297</v>
      </c>
      <c r="I5868">
        <v>31588</v>
      </c>
      <c r="J5868">
        <v>18</v>
      </c>
      <c r="K5868">
        <v>20</v>
      </c>
    </row>
    <row r="5869" spans="1:11">
      <c r="A5869">
        <v>90</v>
      </c>
      <c r="B5869" t="b">
        <v>0</v>
      </c>
      <c r="C5869" t="s">
        <v>43292</v>
      </c>
      <c r="D5869">
        <v>1037022454355</v>
      </c>
      <c r="E5869">
        <v>1</v>
      </c>
      <c r="F5869">
        <v>6068061811</v>
      </c>
      <c r="G5869">
        <v>4000000</v>
      </c>
      <c r="H5869" t="s">
        <v>40297</v>
      </c>
      <c r="I5869">
        <v>31592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42858</v>
      </c>
      <c r="D5870">
        <v>1037022454355</v>
      </c>
      <c r="E5870">
        <v>1</v>
      </c>
      <c r="F5870">
        <v>6072089619</v>
      </c>
      <c r="G5870">
        <v>3984000</v>
      </c>
      <c r="H5870" t="s">
        <v>40297</v>
      </c>
      <c r="I5870">
        <v>31592</v>
      </c>
      <c r="J5870">
        <v>3</v>
      </c>
      <c r="K5870">
        <v>5</v>
      </c>
    </row>
    <row r="5871" spans="1:11">
      <c r="A5871">
        <v>30</v>
      </c>
      <c r="B5871" t="b">
        <v>0</v>
      </c>
      <c r="C5871" t="s">
        <v>45404</v>
      </c>
      <c r="D5871">
        <v>1037022454355</v>
      </c>
      <c r="E5871">
        <v>1</v>
      </c>
      <c r="F5871">
        <v>6125647708</v>
      </c>
      <c r="G5871">
        <v>3983000</v>
      </c>
      <c r="H5871" t="s">
        <v>40297</v>
      </c>
      <c r="I5871">
        <v>31592</v>
      </c>
      <c r="J5871">
        <v>1</v>
      </c>
      <c r="K5871">
        <v>1</v>
      </c>
    </row>
    <row r="5872" spans="1:11">
      <c r="A5872">
        <v>90</v>
      </c>
      <c r="B5872" t="b">
        <v>0</v>
      </c>
      <c r="C5872" t="s">
        <v>46420</v>
      </c>
      <c r="D5872">
        <v>1037022454355</v>
      </c>
      <c r="E5872">
        <v>1</v>
      </c>
      <c r="F5872">
        <v>6125842060</v>
      </c>
      <c r="G5872">
        <v>3982000</v>
      </c>
      <c r="H5872" t="s">
        <v>40297</v>
      </c>
      <c r="I5872">
        <v>31592</v>
      </c>
      <c r="J5872">
        <v>8</v>
      </c>
      <c r="K5872">
        <v>10</v>
      </c>
    </row>
    <row r="5873" spans="1:11">
      <c r="A5873">
        <v>90</v>
      </c>
      <c r="B5873" t="b">
        <v>0</v>
      </c>
      <c r="C5873" t="s">
        <v>42883</v>
      </c>
      <c r="D5873">
        <v>1037022454355</v>
      </c>
      <c r="E5873">
        <v>1</v>
      </c>
      <c r="F5873">
        <v>6120202093</v>
      </c>
      <c r="G5873">
        <v>17990000</v>
      </c>
      <c r="H5873" t="s">
        <v>40297</v>
      </c>
      <c r="I5873">
        <v>31594</v>
      </c>
      <c r="J5873">
        <v>2</v>
      </c>
      <c r="K5873">
        <v>2</v>
      </c>
    </row>
    <row r="5874" spans="1:11">
      <c r="A5874">
        <v>90</v>
      </c>
      <c r="B5874" t="b">
        <v>0</v>
      </c>
      <c r="C5874" t="s">
        <v>43243</v>
      </c>
      <c r="D5874">
        <v>1037022454355</v>
      </c>
      <c r="E5874">
        <v>1</v>
      </c>
      <c r="F5874">
        <v>6068061488</v>
      </c>
      <c r="G5874">
        <v>17990000</v>
      </c>
      <c r="H5874" t="s">
        <v>40297</v>
      </c>
      <c r="I5874">
        <v>31594</v>
      </c>
      <c r="J5874">
        <v>6</v>
      </c>
      <c r="K5874">
        <v>9</v>
      </c>
    </row>
    <row r="5875" spans="1:11">
      <c r="A5875">
        <v>90</v>
      </c>
      <c r="B5875" t="b">
        <v>0</v>
      </c>
      <c r="C5875" t="s">
        <v>43164</v>
      </c>
      <c r="D5875">
        <v>1037022454355</v>
      </c>
      <c r="E5875">
        <v>1</v>
      </c>
      <c r="F5875">
        <v>6120420844</v>
      </c>
      <c r="G5875">
        <v>17970000</v>
      </c>
      <c r="H5875" t="s">
        <v>40297</v>
      </c>
      <c r="I5875">
        <v>31594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40542</v>
      </c>
      <c r="D5876">
        <v>1037022454355</v>
      </c>
      <c r="E5876">
        <v>1</v>
      </c>
      <c r="F5876">
        <v>6122964504</v>
      </c>
      <c r="G5876">
        <v>17960000</v>
      </c>
      <c r="H5876" t="s">
        <v>40297</v>
      </c>
      <c r="I5876">
        <v>31594</v>
      </c>
      <c r="J5876">
        <v>3</v>
      </c>
      <c r="K5876">
        <v>6</v>
      </c>
    </row>
    <row r="5877" spans="1:11">
      <c r="A5877">
        <v>90</v>
      </c>
      <c r="B5877" t="b">
        <v>0</v>
      </c>
      <c r="C5877" t="s">
        <v>40368</v>
      </c>
      <c r="D5877">
        <v>1037022454355</v>
      </c>
      <c r="E5877">
        <v>1</v>
      </c>
      <c r="F5877">
        <v>6070272427</v>
      </c>
      <c r="G5877">
        <v>590000</v>
      </c>
      <c r="H5877" t="s">
        <v>40297</v>
      </c>
      <c r="I5877">
        <v>31598</v>
      </c>
      <c r="J5877">
        <v>1</v>
      </c>
      <c r="K5877">
        <v>10</v>
      </c>
    </row>
    <row r="5878" spans="1:11">
      <c r="A5878">
        <v>90</v>
      </c>
      <c r="B5878" t="b">
        <v>0</v>
      </c>
      <c r="C5878" t="s">
        <v>41992</v>
      </c>
      <c r="D5878">
        <v>1037022454355</v>
      </c>
      <c r="E5878">
        <v>1</v>
      </c>
      <c r="F5878">
        <v>6107538950</v>
      </c>
      <c r="G5878">
        <v>589900</v>
      </c>
      <c r="H5878" t="s">
        <v>40297</v>
      </c>
      <c r="I5878">
        <v>31598</v>
      </c>
      <c r="J5878">
        <v>30</v>
      </c>
      <c r="K5878">
        <v>30</v>
      </c>
    </row>
    <row r="5879" spans="1:11">
      <c r="A5879">
        <v>90</v>
      </c>
      <c r="B5879" t="b">
        <v>0</v>
      </c>
      <c r="C5879" t="s">
        <v>45031</v>
      </c>
      <c r="D5879">
        <v>1037022454355</v>
      </c>
      <c r="E5879">
        <v>1</v>
      </c>
      <c r="F5879">
        <v>6111686290</v>
      </c>
      <c r="G5879">
        <v>293000</v>
      </c>
      <c r="H5879" t="s">
        <v>40297</v>
      </c>
      <c r="I5879">
        <v>31598</v>
      </c>
      <c r="J5879">
        <v>5</v>
      </c>
      <c r="K5879">
        <v>10</v>
      </c>
    </row>
    <row r="5880" spans="1:11">
      <c r="A5880">
        <v>90</v>
      </c>
      <c r="B5880" t="b">
        <v>0</v>
      </c>
      <c r="C5880" t="s">
        <v>42796</v>
      </c>
      <c r="D5880">
        <v>1037022454355</v>
      </c>
      <c r="E5880">
        <v>1</v>
      </c>
      <c r="F5880">
        <v>6071138979</v>
      </c>
      <c r="G5880">
        <v>1500000</v>
      </c>
      <c r="H5880" t="s">
        <v>40297</v>
      </c>
      <c r="I5880">
        <v>31600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41691</v>
      </c>
      <c r="D5881">
        <v>1037022454355</v>
      </c>
      <c r="E5881">
        <v>1</v>
      </c>
      <c r="F5881">
        <v>6077695286</v>
      </c>
      <c r="G5881">
        <v>1450000</v>
      </c>
      <c r="H5881" t="s">
        <v>40297</v>
      </c>
      <c r="I5881">
        <v>31600</v>
      </c>
      <c r="J5881">
        <v>174</v>
      </c>
      <c r="K5881">
        <v>302</v>
      </c>
    </row>
    <row r="5882" spans="1:11">
      <c r="A5882">
        <v>90</v>
      </c>
      <c r="B5882" t="b">
        <v>0</v>
      </c>
      <c r="C5882" t="s">
        <v>46782</v>
      </c>
      <c r="D5882">
        <v>1037022454355</v>
      </c>
      <c r="E5882">
        <v>1</v>
      </c>
      <c r="F5882">
        <v>6131816211</v>
      </c>
      <c r="G5882">
        <v>1425000</v>
      </c>
      <c r="H5882" t="s">
        <v>40297</v>
      </c>
      <c r="I5882">
        <v>31600</v>
      </c>
      <c r="J5882">
        <v>50</v>
      </c>
      <c r="K5882">
        <v>50</v>
      </c>
    </row>
    <row r="5883" spans="1:11">
      <c r="A5883">
        <v>90</v>
      </c>
      <c r="B5883" t="b">
        <v>0</v>
      </c>
      <c r="C5883" t="s">
        <v>40395</v>
      </c>
      <c r="D5883">
        <v>1037022454355</v>
      </c>
      <c r="E5883">
        <v>1</v>
      </c>
      <c r="F5883">
        <v>6078694026</v>
      </c>
      <c r="G5883">
        <v>2800000</v>
      </c>
      <c r="H5883" t="s">
        <v>40297</v>
      </c>
      <c r="I5883">
        <v>31604</v>
      </c>
      <c r="J5883">
        <v>1</v>
      </c>
      <c r="K5883">
        <v>1</v>
      </c>
    </row>
    <row r="5884" spans="1:11">
      <c r="A5884">
        <v>90</v>
      </c>
      <c r="B5884" t="b">
        <v>0</v>
      </c>
      <c r="C5884" t="s">
        <v>45600</v>
      </c>
      <c r="D5884">
        <v>1037022454355</v>
      </c>
      <c r="E5884">
        <v>1</v>
      </c>
      <c r="F5884">
        <v>6081870877</v>
      </c>
      <c r="G5884">
        <v>2300000</v>
      </c>
      <c r="H5884" t="s">
        <v>40297</v>
      </c>
      <c r="I5884">
        <v>31604</v>
      </c>
      <c r="J5884">
        <v>100</v>
      </c>
      <c r="K5884">
        <v>100</v>
      </c>
    </row>
    <row r="5885" spans="1:11">
      <c r="A5885">
        <v>90</v>
      </c>
      <c r="B5885" t="b">
        <v>0</v>
      </c>
      <c r="C5885" t="s">
        <v>43583</v>
      </c>
      <c r="D5885">
        <v>1037022454355</v>
      </c>
      <c r="E5885">
        <v>1</v>
      </c>
      <c r="F5885">
        <v>6107974872</v>
      </c>
      <c r="G5885">
        <v>2295000</v>
      </c>
      <c r="H5885" t="s">
        <v>40297</v>
      </c>
      <c r="I5885">
        <v>31604</v>
      </c>
      <c r="J5885">
        <v>2</v>
      </c>
      <c r="K5885">
        <v>2</v>
      </c>
    </row>
    <row r="5886" spans="1:11">
      <c r="A5886">
        <v>90</v>
      </c>
      <c r="B5886" t="b">
        <v>0</v>
      </c>
      <c r="C5886" t="s">
        <v>41347</v>
      </c>
      <c r="D5886">
        <v>1037022454355</v>
      </c>
      <c r="E5886">
        <v>1</v>
      </c>
      <c r="F5886">
        <v>6118872971</v>
      </c>
      <c r="G5886">
        <v>2293000</v>
      </c>
      <c r="H5886" t="s">
        <v>40297</v>
      </c>
      <c r="I5886">
        <v>31604</v>
      </c>
      <c r="J5886">
        <v>47</v>
      </c>
      <c r="K5886">
        <v>55</v>
      </c>
    </row>
    <row r="5887" spans="1:11">
      <c r="A5887">
        <v>90</v>
      </c>
      <c r="B5887" t="b">
        <v>0</v>
      </c>
      <c r="C5887" t="s">
        <v>41744</v>
      </c>
      <c r="D5887">
        <v>1037022454355</v>
      </c>
      <c r="E5887">
        <v>1</v>
      </c>
      <c r="F5887">
        <v>6067855411</v>
      </c>
      <c r="G5887">
        <v>2292000</v>
      </c>
      <c r="H5887" t="s">
        <v>40297</v>
      </c>
      <c r="I5887">
        <v>31604</v>
      </c>
      <c r="J5887">
        <v>63</v>
      </c>
      <c r="K5887">
        <v>77</v>
      </c>
    </row>
    <row r="5888" spans="1:11">
      <c r="A5888">
        <v>90</v>
      </c>
      <c r="B5888" t="b">
        <v>0</v>
      </c>
      <c r="C5888" t="s">
        <v>46190</v>
      </c>
      <c r="D5888">
        <v>1037022454355</v>
      </c>
      <c r="E5888">
        <v>1</v>
      </c>
      <c r="F5888">
        <v>6128158962</v>
      </c>
      <c r="G5888">
        <v>2290000</v>
      </c>
      <c r="H5888" t="s">
        <v>40297</v>
      </c>
      <c r="I5888">
        <v>31604</v>
      </c>
      <c r="J5888">
        <v>31</v>
      </c>
      <c r="K5888">
        <v>40</v>
      </c>
    </row>
    <row r="5889" spans="1:11">
      <c r="A5889">
        <v>90</v>
      </c>
      <c r="B5889" t="b">
        <v>0</v>
      </c>
      <c r="C5889" t="s">
        <v>44718</v>
      </c>
      <c r="D5889">
        <v>1037022454355</v>
      </c>
      <c r="E5889">
        <v>1</v>
      </c>
      <c r="F5889">
        <v>6079407920</v>
      </c>
      <c r="G5889">
        <v>13500000</v>
      </c>
      <c r="H5889" t="s">
        <v>40297</v>
      </c>
      <c r="I5889">
        <v>31606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44096</v>
      </c>
      <c r="D5890">
        <v>1037022454355</v>
      </c>
      <c r="E5890">
        <v>1</v>
      </c>
      <c r="F5890">
        <v>6081796342</v>
      </c>
      <c r="G5890">
        <v>12000000</v>
      </c>
      <c r="H5890" t="s">
        <v>40297</v>
      </c>
      <c r="I5890">
        <v>31606</v>
      </c>
      <c r="J5890">
        <v>6</v>
      </c>
      <c r="K5890">
        <v>50</v>
      </c>
    </row>
    <row r="5891" spans="1:11">
      <c r="A5891">
        <v>90</v>
      </c>
      <c r="B5891" t="b">
        <v>0</v>
      </c>
      <c r="C5891" t="s">
        <v>43908</v>
      </c>
      <c r="D5891">
        <v>1037022454355</v>
      </c>
      <c r="E5891">
        <v>1</v>
      </c>
      <c r="F5891">
        <v>6119937123</v>
      </c>
      <c r="G5891">
        <v>11990000</v>
      </c>
      <c r="H5891" t="s">
        <v>40297</v>
      </c>
      <c r="I5891">
        <v>31606</v>
      </c>
      <c r="J5891">
        <v>6</v>
      </c>
      <c r="K5891">
        <v>10</v>
      </c>
    </row>
    <row r="5892" spans="1:11">
      <c r="A5892">
        <v>90</v>
      </c>
      <c r="B5892" t="b">
        <v>0</v>
      </c>
      <c r="C5892" t="s">
        <v>43140</v>
      </c>
      <c r="D5892">
        <v>1037022454355</v>
      </c>
      <c r="E5892">
        <v>1</v>
      </c>
      <c r="F5892">
        <v>6093194007</v>
      </c>
      <c r="G5892">
        <v>1856000</v>
      </c>
      <c r="H5892" t="s">
        <v>40297</v>
      </c>
      <c r="I5892">
        <v>31610</v>
      </c>
      <c r="J5892">
        <v>1</v>
      </c>
      <c r="K5892">
        <v>1</v>
      </c>
    </row>
    <row r="5893" spans="1:11">
      <c r="A5893">
        <v>90</v>
      </c>
      <c r="B5893" t="b">
        <v>0</v>
      </c>
      <c r="C5893" t="s">
        <v>41691</v>
      </c>
      <c r="D5893">
        <v>1037022454355</v>
      </c>
      <c r="E5893">
        <v>1</v>
      </c>
      <c r="F5893">
        <v>6077695287</v>
      </c>
      <c r="G5893">
        <v>1855000</v>
      </c>
      <c r="H5893" t="s">
        <v>40297</v>
      </c>
      <c r="I5893">
        <v>31610</v>
      </c>
      <c r="J5893">
        <v>140</v>
      </c>
      <c r="K5893">
        <v>250</v>
      </c>
    </row>
    <row r="5894" spans="1:11">
      <c r="A5894">
        <v>90</v>
      </c>
      <c r="B5894" t="b">
        <v>0</v>
      </c>
      <c r="C5894" t="s">
        <v>41983</v>
      </c>
      <c r="D5894">
        <v>1037022454355</v>
      </c>
      <c r="E5894">
        <v>1</v>
      </c>
      <c r="F5894">
        <v>6096397790</v>
      </c>
      <c r="G5894">
        <v>3250000</v>
      </c>
      <c r="H5894" t="s">
        <v>40297</v>
      </c>
      <c r="I5894">
        <v>31614</v>
      </c>
      <c r="J5894">
        <v>18</v>
      </c>
      <c r="K5894">
        <v>22</v>
      </c>
    </row>
    <row r="5895" spans="1:11">
      <c r="A5895">
        <v>90</v>
      </c>
      <c r="B5895" t="b">
        <v>0</v>
      </c>
      <c r="C5895" t="s">
        <v>46146</v>
      </c>
      <c r="D5895">
        <v>1037022454355</v>
      </c>
      <c r="E5895">
        <v>1</v>
      </c>
      <c r="F5895">
        <v>6127018891</v>
      </c>
      <c r="G5895">
        <v>450000</v>
      </c>
      <c r="H5895" t="s">
        <v>40297</v>
      </c>
      <c r="I5895">
        <v>31620</v>
      </c>
      <c r="J5895">
        <v>47</v>
      </c>
      <c r="K5895">
        <v>48</v>
      </c>
    </row>
    <row r="5896" spans="1:11">
      <c r="A5896">
        <v>90</v>
      </c>
      <c r="B5896" t="b">
        <v>0</v>
      </c>
      <c r="C5896" t="s">
        <v>42043</v>
      </c>
      <c r="D5896">
        <v>1037022454355</v>
      </c>
      <c r="E5896">
        <v>1</v>
      </c>
      <c r="F5896">
        <v>6096398153</v>
      </c>
      <c r="G5896">
        <v>1500000</v>
      </c>
      <c r="H5896" t="s">
        <v>40297</v>
      </c>
      <c r="I5896">
        <v>31622</v>
      </c>
      <c r="J5896">
        <v>23</v>
      </c>
      <c r="K5896">
        <v>30</v>
      </c>
    </row>
    <row r="5897" spans="1:11">
      <c r="A5897">
        <v>90</v>
      </c>
      <c r="B5897" t="b">
        <v>0</v>
      </c>
      <c r="C5897" t="s">
        <v>43968</v>
      </c>
      <c r="D5897">
        <v>1037022454355</v>
      </c>
      <c r="E5897">
        <v>1</v>
      </c>
      <c r="F5897">
        <v>6081893814</v>
      </c>
      <c r="G5897">
        <v>3000000</v>
      </c>
      <c r="H5897" t="s">
        <v>40297</v>
      </c>
      <c r="I5897">
        <v>31626</v>
      </c>
      <c r="J5897">
        <v>30</v>
      </c>
      <c r="K5897">
        <v>40</v>
      </c>
    </row>
    <row r="5898" spans="1:11">
      <c r="A5898">
        <v>90</v>
      </c>
      <c r="B5898" t="b">
        <v>0</v>
      </c>
      <c r="C5898" t="s">
        <v>44978</v>
      </c>
      <c r="D5898">
        <v>1037022454355</v>
      </c>
      <c r="E5898">
        <v>1</v>
      </c>
      <c r="F5898">
        <v>6100806977</v>
      </c>
      <c r="G5898">
        <v>5000000</v>
      </c>
      <c r="H5898" t="s">
        <v>40297</v>
      </c>
      <c r="I5898">
        <v>31638</v>
      </c>
      <c r="J5898">
        <v>2</v>
      </c>
      <c r="K5898">
        <v>2</v>
      </c>
    </row>
    <row r="5899" spans="1:11">
      <c r="A5899">
        <v>90</v>
      </c>
      <c r="B5899" t="b">
        <v>0</v>
      </c>
      <c r="C5899" t="s">
        <v>43571</v>
      </c>
      <c r="D5899">
        <v>1037022454355</v>
      </c>
      <c r="E5899">
        <v>1</v>
      </c>
      <c r="F5899">
        <v>6114626703</v>
      </c>
      <c r="G5899">
        <v>800000</v>
      </c>
      <c r="H5899" t="s">
        <v>40297</v>
      </c>
      <c r="I5899">
        <v>31646</v>
      </c>
      <c r="J5899">
        <v>9</v>
      </c>
      <c r="K5899">
        <v>10</v>
      </c>
    </row>
    <row r="5900" spans="1:11">
      <c r="A5900">
        <v>90</v>
      </c>
      <c r="B5900" t="b">
        <v>0</v>
      </c>
      <c r="C5900" t="s">
        <v>40428</v>
      </c>
      <c r="D5900">
        <v>1037022454355</v>
      </c>
      <c r="E5900">
        <v>1</v>
      </c>
      <c r="F5900">
        <v>6071845756</v>
      </c>
      <c r="G5900">
        <v>980000</v>
      </c>
      <c r="H5900" t="s">
        <v>40297</v>
      </c>
      <c r="I5900">
        <v>31656</v>
      </c>
      <c r="J5900">
        <v>64</v>
      </c>
      <c r="K5900">
        <v>72</v>
      </c>
    </row>
    <row r="5901" spans="1:11">
      <c r="A5901">
        <v>90</v>
      </c>
      <c r="B5901" t="b">
        <v>0</v>
      </c>
      <c r="C5901" t="s">
        <v>40615</v>
      </c>
      <c r="D5901">
        <v>1037022454355</v>
      </c>
      <c r="E5901">
        <v>1</v>
      </c>
      <c r="F5901">
        <v>6070274062</v>
      </c>
      <c r="G5901">
        <v>440600</v>
      </c>
      <c r="H5901" t="s">
        <v>40297</v>
      </c>
      <c r="I5901">
        <v>31658</v>
      </c>
      <c r="J5901">
        <v>3</v>
      </c>
      <c r="K5901">
        <v>7</v>
      </c>
    </row>
    <row r="5902" spans="1:11">
      <c r="A5902">
        <v>90</v>
      </c>
      <c r="B5902" t="b">
        <v>0</v>
      </c>
      <c r="C5902" t="s">
        <v>45017</v>
      </c>
      <c r="D5902">
        <v>1037022454355</v>
      </c>
      <c r="E5902">
        <v>1</v>
      </c>
      <c r="F5902">
        <v>6111686175</v>
      </c>
      <c r="G5902">
        <v>440000</v>
      </c>
      <c r="H5902" t="s">
        <v>40297</v>
      </c>
      <c r="I5902">
        <v>31658</v>
      </c>
      <c r="J5902">
        <v>1</v>
      </c>
      <c r="K5902">
        <v>3</v>
      </c>
    </row>
    <row r="5903" spans="1:11">
      <c r="A5903">
        <v>90</v>
      </c>
      <c r="B5903" t="b">
        <v>0</v>
      </c>
      <c r="C5903" t="s">
        <v>41398</v>
      </c>
      <c r="D5903">
        <v>1037022454355</v>
      </c>
      <c r="E5903">
        <v>1</v>
      </c>
      <c r="F5903">
        <v>6068705478</v>
      </c>
      <c r="G5903">
        <v>3500000</v>
      </c>
      <c r="H5903" t="s">
        <v>40297</v>
      </c>
      <c r="I5903">
        <v>31662</v>
      </c>
      <c r="J5903">
        <v>14</v>
      </c>
      <c r="K5903">
        <v>14</v>
      </c>
    </row>
    <row r="5904" spans="1:11">
      <c r="A5904">
        <v>90</v>
      </c>
      <c r="B5904" t="b">
        <v>0</v>
      </c>
      <c r="C5904" t="s">
        <v>40457</v>
      </c>
      <c r="D5904">
        <v>1037022454355</v>
      </c>
      <c r="E5904">
        <v>1</v>
      </c>
      <c r="F5904">
        <v>6071845903</v>
      </c>
      <c r="G5904">
        <v>1370000</v>
      </c>
      <c r="H5904" t="s">
        <v>40297</v>
      </c>
      <c r="I5904">
        <v>31668</v>
      </c>
      <c r="J5904">
        <v>5</v>
      </c>
      <c r="K5904">
        <v>36</v>
      </c>
    </row>
    <row r="5905" spans="1:11">
      <c r="A5905">
        <v>90</v>
      </c>
      <c r="B5905" t="b">
        <v>0</v>
      </c>
      <c r="C5905" t="s">
        <v>44182</v>
      </c>
      <c r="D5905">
        <v>1037022454355</v>
      </c>
      <c r="E5905">
        <v>1</v>
      </c>
      <c r="F5905">
        <v>6118005546</v>
      </c>
      <c r="G5905">
        <v>3990000</v>
      </c>
      <c r="H5905" t="s">
        <v>40297</v>
      </c>
      <c r="I5905">
        <v>31674</v>
      </c>
      <c r="J5905">
        <v>4</v>
      </c>
      <c r="K5905">
        <v>8</v>
      </c>
    </row>
    <row r="5906" spans="1:11">
      <c r="A5906">
        <v>90</v>
      </c>
      <c r="B5906" t="b">
        <v>0</v>
      </c>
      <c r="C5906" t="s">
        <v>45592</v>
      </c>
      <c r="D5906">
        <v>1037022454355</v>
      </c>
      <c r="E5906">
        <v>1</v>
      </c>
      <c r="F5906">
        <v>6118308840</v>
      </c>
      <c r="G5906">
        <v>10010000</v>
      </c>
      <c r="H5906" t="s">
        <v>40297</v>
      </c>
      <c r="I5906">
        <v>31676</v>
      </c>
      <c r="J5906">
        <v>30</v>
      </c>
      <c r="K5906">
        <v>30</v>
      </c>
    </row>
    <row r="5907" spans="1:11">
      <c r="A5907">
        <v>90</v>
      </c>
      <c r="B5907" t="b">
        <v>0</v>
      </c>
      <c r="C5907" t="s">
        <v>45287</v>
      </c>
      <c r="D5907">
        <v>1037022454355</v>
      </c>
      <c r="E5907">
        <v>1</v>
      </c>
      <c r="F5907">
        <v>6104642855</v>
      </c>
      <c r="G5907">
        <v>250000</v>
      </c>
      <c r="H5907" t="s">
        <v>40297</v>
      </c>
      <c r="I5907">
        <v>31680</v>
      </c>
      <c r="J5907">
        <v>4</v>
      </c>
      <c r="K5907">
        <v>26</v>
      </c>
    </row>
    <row r="5908" spans="1:11">
      <c r="A5908">
        <v>90</v>
      </c>
      <c r="B5908" t="b">
        <v>0</v>
      </c>
      <c r="C5908" t="s">
        <v>43356</v>
      </c>
      <c r="D5908">
        <v>1037022454355</v>
      </c>
      <c r="E5908">
        <v>1</v>
      </c>
      <c r="F5908">
        <v>6068062180</v>
      </c>
      <c r="G5908">
        <v>508200</v>
      </c>
      <c r="H5908" t="s">
        <v>40297</v>
      </c>
      <c r="I5908">
        <v>31682</v>
      </c>
      <c r="J5908">
        <v>10</v>
      </c>
      <c r="K5908">
        <v>10</v>
      </c>
    </row>
    <row r="5909" spans="1:11">
      <c r="A5909">
        <v>90</v>
      </c>
      <c r="B5909" t="b">
        <v>0</v>
      </c>
      <c r="C5909" t="s">
        <v>42831</v>
      </c>
      <c r="D5909">
        <v>1037022454355</v>
      </c>
      <c r="E5909">
        <v>1</v>
      </c>
      <c r="F5909">
        <v>6068943701</v>
      </c>
      <c r="G5909">
        <v>506900</v>
      </c>
      <c r="H5909" t="s">
        <v>40297</v>
      </c>
      <c r="I5909">
        <v>31682</v>
      </c>
      <c r="J5909">
        <v>11</v>
      </c>
      <c r="K5909">
        <v>20</v>
      </c>
    </row>
    <row r="5910" spans="1:11">
      <c r="A5910">
        <v>90</v>
      </c>
      <c r="B5910" t="b">
        <v>0</v>
      </c>
      <c r="C5910" t="s">
        <v>42505</v>
      </c>
      <c r="D5910">
        <v>1037022454355</v>
      </c>
      <c r="E5910">
        <v>1</v>
      </c>
      <c r="F5910">
        <v>6125269832</v>
      </c>
      <c r="G5910">
        <v>200000</v>
      </c>
      <c r="H5910" t="s">
        <v>40297</v>
      </c>
      <c r="I5910">
        <v>31692</v>
      </c>
      <c r="J5910">
        <v>70</v>
      </c>
      <c r="K5910">
        <v>70</v>
      </c>
    </row>
    <row r="5911" spans="1:11">
      <c r="A5911">
        <v>90</v>
      </c>
      <c r="B5911" t="b">
        <v>0</v>
      </c>
      <c r="C5911" t="s">
        <v>45517</v>
      </c>
      <c r="D5911">
        <v>1037022454355</v>
      </c>
      <c r="E5911">
        <v>1</v>
      </c>
      <c r="F5911">
        <v>6082723598</v>
      </c>
      <c r="G5911">
        <v>10000000</v>
      </c>
      <c r="H5911" t="s">
        <v>40297</v>
      </c>
      <c r="I5911">
        <v>31700</v>
      </c>
      <c r="J5911">
        <v>1</v>
      </c>
      <c r="K5911">
        <v>2</v>
      </c>
    </row>
    <row r="5912" spans="1:11">
      <c r="A5912">
        <v>90</v>
      </c>
      <c r="B5912" t="b">
        <v>0</v>
      </c>
      <c r="C5912" t="s">
        <v>45065</v>
      </c>
      <c r="D5912">
        <v>1037022454355</v>
      </c>
      <c r="E5912">
        <v>1</v>
      </c>
      <c r="F5912">
        <v>6118309179</v>
      </c>
      <c r="G5912">
        <v>10000000</v>
      </c>
      <c r="H5912" t="s">
        <v>40297</v>
      </c>
      <c r="I5912">
        <v>31700</v>
      </c>
      <c r="J5912">
        <v>1</v>
      </c>
      <c r="K5912">
        <v>1</v>
      </c>
    </row>
    <row r="5913" spans="1:11">
      <c r="A5913">
        <v>90</v>
      </c>
      <c r="B5913" t="b">
        <v>0</v>
      </c>
      <c r="C5913" t="s">
        <v>44178</v>
      </c>
      <c r="D5913">
        <v>1037022454355</v>
      </c>
      <c r="E5913">
        <v>1</v>
      </c>
      <c r="F5913">
        <v>6069607202</v>
      </c>
      <c r="G5913">
        <v>200000</v>
      </c>
      <c r="H5913" t="s">
        <v>40297</v>
      </c>
      <c r="I5913">
        <v>31704</v>
      </c>
      <c r="J5913">
        <v>25</v>
      </c>
      <c r="K5913">
        <v>30</v>
      </c>
    </row>
    <row r="5914" spans="1:11">
      <c r="A5914">
        <v>90</v>
      </c>
      <c r="B5914" t="b">
        <v>0</v>
      </c>
      <c r="C5914" t="s">
        <v>45721</v>
      </c>
      <c r="D5914">
        <v>1037022454355</v>
      </c>
      <c r="E5914">
        <v>1</v>
      </c>
      <c r="F5914">
        <v>6070271797</v>
      </c>
      <c r="G5914">
        <v>441900</v>
      </c>
      <c r="H5914" t="s">
        <v>40297</v>
      </c>
      <c r="I5914">
        <v>31706</v>
      </c>
      <c r="J5914">
        <v>56</v>
      </c>
      <c r="K5914">
        <v>61</v>
      </c>
    </row>
    <row r="5915" spans="1:11">
      <c r="A5915">
        <v>90</v>
      </c>
      <c r="B5915" t="b">
        <v>0</v>
      </c>
      <c r="C5915" t="s">
        <v>43166</v>
      </c>
      <c r="D5915">
        <v>1037022454355</v>
      </c>
      <c r="E5915">
        <v>1</v>
      </c>
      <c r="F5915">
        <v>6067729898</v>
      </c>
      <c r="G5915">
        <v>10000000</v>
      </c>
      <c r="H5915" t="s">
        <v>40297</v>
      </c>
      <c r="I5915">
        <v>31710</v>
      </c>
      <c r="J5915">
        <v>4</v>
      </c>
      <c r="K5915">
        <v>4</v>
      </c>
    </row>
    <row r="5916" spans="1:11">
      <c r="A5916">
        <v>90</v>
      </c>
      <c r="B5916" t="b">
        <v>0</v>
      </c>
      <c r="C5916" t="s">
        <v>44143</v>
      </c>
      <c r="D5916">
        <v>1037022454355</v>
      </c>
      <c r="E5916">
        <v>1</v>
      </c>
      <c r="F5916">
        <v>6069606954</v>
      </c>
      <c r="G5916">
        <v>2000000</v>
      </c>
      <c r="H5916" t="s">
        <v>40297</v>
      </c>
      <c r="I5916">
        <v>31710</v>
      </c>
      <c r="J5916">
        <v>9</v>
      </c>
      <c r="K5916">
        <v>20</v>
      </c>
    </row>
    <row r="5917" spans="1:11">
      <c r="A5917">
        <v>90</v>
      </c>
      <c r="B5917" t="b">
        <v>0</v>
      </c>
      <c r="C5917" t="s">
        <v>44866</v>
      </c>
      <c r="D5917">
        <v>1037022454355</v>
      </c>
      <c r="E5917">
        <v>1</v>
      </c>
      <c r="F5917">
        <v>6096120496</v>
      </c>
      <c r="G5917">
        <v>100000</v>
      </c>
      <c r="H5917" t="s">
        <v>40297</v>
      </c>
      <c r="I5917">
        <v>31716</v>
      </c>
      <c r="J5917">
        <v>145</v>
      </c>
      <c r="K5917">
        <v>168</v>
      </c>
    </row>
    <row r="5918" spans="1:11">
      <c r="A5918">
        <v>90</v>
      </c>
      <c r="B5918" t="b">
        <v>0</v>
      </c>
      <c r="C5918" t="s">
        <v>42702</v>
      </c>
      <c r="D5918">
        <v>1037022454355</v>
      </c>
      <c r="E5918">
        <v>1</v>
      </c>
      <c r="F5918">
        <v>6125533198</v>
      </c>
      <c r="G5918">
        <v>99990</v>
      </c>
      <c r="H5918" t="s">
        <v>40297</v>
      </c>
      <c r="I5918">
        <v>31716</v>
      </c>
      <c r="J5918">
        <v>2</v>
      </c>
      <c r="K5918">
        <v>5</v>
      </c>
    </row>
    <row r="5919" spans="1:11">
      <c r="A5919">
        <v>90</v>
      </c>
      <c r="B5919" t="b">
        <v>0</v>
      </c>
      <c r="C5919" t="s">
        <v>43873</v>
      </c>
      <c r="D5919">
        <v>1037022454355</v>
      </c>
      <c r="E5919">
        <v>1</v>
      </c>
      <c r="F5919">
        <v>6076978076</v>
      </c>
      <c r="G5919">
        <v>484900</v>
      </c>
      <c r="H5919" t="s">
        <v>40297</v>
      </c>
      <c r="I5919">
        <v>31718</v>
      </c>
      <c r="J5919">
        <v>30</v>
      </c>
      <c r="K5919">
        <v>30</v>
      </c>
    </row>
    <row r="5920" spans="1:11">
      <c r="A5920">
        <v>90</v>
      </c>
      <c r="B5920" t="b">
        <v>0</v>
      </c>
      <c r="C5920" t="s">
        <v>43417</v>
      </c>
      <c r="D5920">
        <v>1037022454355</v>
      </c>
      <c r="E5920">
        <v>1</v>
      </c>
      <c r="F5920">
        <v>6069504304</v>
      </c>
      <c r="G5920">
        <v>400000</v>
      </c>
      <c r="H5920" t="s">
        <v>40297</v>
      </c>
      <c r="I5920">
        <v>31718</v>
      </c>
      <c r="J5920">
        <v>4</v>
      </c>
      <c r="K5920">
        <v>250</v>
      </c>
    </row>
    <row r="5921" spans="1:11">
      <c r="A5921">
        <v>90</v>
      </c>
      <c r="B5921" t="b">
        <v>0</v>
      </c>
      <c r="C5921" t="s">
        <v>45771</v>
      </c>
      <c r="D5921">
        <v>1037022454355</v>
      </c>
      <c r="E5921">
        <v>1</v>
      </c>
      <c r="F5921">
        <v>6128012007</v>
      </c>
      <c r="G5921">
        <v>399900</v>
      </c>
      <c r="H5921" t="s">
        <v>40297</v>
      </c>
      <c r="I5921">
        <v>31718</v>
      </c>
      <c r="J5921">
        <v>137</v>
      </c>
      <c r="K5921">
        <v>147</v>
      </c>
    </row>
    <row r="5922" spans="1:11">
      <c r="A5922">
        <v>90</v>
      </c>
      <c r="B5922" t="b">
        <v>0</v>
      </c>
      <c r="C5922" t="s">
        <v>46809</v>
      </c>
      <c r="D5922">
        <v>1037022454355</v>
      </c>
      <c r="E5922">
        <v>1</v>
      </c>
      <c r="F5922">
        <v>6129686988</v>
      </c>
      <c r="G5922">
        <v>390000</v>
      </c>
      <c r="H5922" t="s">
        <v>40297</v>
      </c>
      <c r="I5922">
        <v>31718</v>
      </c>
      <c r="J5922">
        <v>9</v>
      </c>
      <c r="K5922">
        <v>30</v>
      </c>
    </row>
    <row r="5923" spans="1:11">
      <c r="A5923">
        <v>90</v>
      </c>
      <c r="B5923" t="b">
        <v>0</v>
      </c>
      <c r="C5923" t="s">
        <v>41352</v>
      </c>
      <c r="D5923">
        <v>1037022454355</v>
      </c>
      <c r="E5923">
        <v>1</v>
      </c>
      <c r="F5923">
        <v>6077847456</v>
      </c>
      <c r="G5923">
        <v>4100000</v>
      </c>
      <c r="H5923" t="s">
        <v>40297</v>
      </c>
      <c r="I5923">
        <v>31722</v>
      </c>
      <c r="J5923">
        <v>64</v>
      </c>
      <c r="K5923">
        <v>70</v>
      </c>
    </row>
    <row r="5924" spans="1:11">
      <c r="A5924">
        <v>90</v>
      </c>
      <c r="B5924" t="b">
        <v>0</v>
      </c>
      <c r="C5924" t="s">
        <v>44364</v>
      </c>
      <c r="D5924">
        <v>1037022454355</v>
      </c>
      <c r="E5924">
        <v>1</v>
      </c>
      <c r="F5924">
        <v>6081797967</v>
      </c>
      <c r="G5924">
        <v>4099000</v>
      </c>
      <c r="H5924" t="s">
        <v>40297</v>
      </c>
      <c r="I5924">
        <v>31722</v>
      </c>
      <c r="J5924">
        <v>31</v>
      </c>
      <c r="K5924">
        <v>33</v>
      </c>
    </row>
    <row r="5925" spans="1:11">
      <c r="A5925">
        <v>90</v>
      </c>
      <c r="B5925" t="b">
        <v>0</v>
      </c>
      <c r="C5925" t="s">
        <v>45123</v>
      </c>
      <c r="D5925">
        <v>1037022454355</v>
      </c>
      <c r="E5925">
        <v>1</v>
      </c>
      <c r="F5925">
        <v>6092255411</v>
      </c>
      <c r="G5925">
        <v>4097000</v>
      </c>
      <c r="H5925" t="s">
        <v>40297</v>
      </c>
      <c r="I5925">
        <v>31722</v>
      </c>
      <c r="J5925">
        <v>6</v>
      </c>
      <c r="K5925">
        <v>42</v>
      </c>
    </row>
    <row r="5926" spans="1:11">
      <c r="A5926">
        <v>90</v>
      </c>
      <c r="B5926" t="b">
        <v>0</v>
      </c>
      <c r="C5926" t="s">
        <v>43523</v>
      </c>
      <c r="D5926">
        <v>1037022454355</v>
      </c>
      <c r="E5926">
        <v>1</v>
      </c>
      <c r="F5926">
        <v>6125713217</v>
      </c>
      <c r="G5926">
        <v>3499000</v>
      </c>
      <c r="H5926" t="s">
        <v>40297</v>
      </c>
      <c r="I5926">
        <v>31722</v>
      </c>
      <c r="J5926">
        <v>24</v>
      </c>
      <c r="K5926">
        <v>25</v>
      </c>
    </row>
    <row r="5927" spans="1:11">
      <c r="A5927">
        <v>90</v>
      </c>
      <c r="B5927" t="b">
        <v>0</v>
      </c>
      <c r="C5927" t="s">
        <v>45768</v>
      </c>
      <c r="D5927">
        <v>1037022454355</v>
      </c>
      <c r="E5927">
        <v>1</v>
      </c>
      <c r="F5927">
        <v>6125432931</v>
      </c>
      <c r="G5927">
        <v>3450000</v>
      </c>
      <c r="H5927" t="s">
        <v>40297</v>
      </c>
      <c r="I5927">
        <v>31722</v>
      </c>
      <c r="J5927">
        <v>21</v>
      </c>
      <c r="K5927">
        <v>40</v>
      </c>
    </row>
    <row r="5928" spans="1:11">
      <c r="A5928">
        <v>90</v>
      </c>
      <c r="B5928" t="b">
        <v>0</v>
      </c>
      <c r="C5928" t="s">
        <v>45771</v>
      </c>
      <c r="D5928">
        <v>1037022454355</v>
      </c>
      <c r="E5928">
        <v>1</v>
      </c>
      <c r="F5928">
        <v>6128012009</v>
      </c>
      <c r="G5928">
        <v>3449000</v>
      </c>
      <c r="H5928" t="s">
        <v>40297</v>
      </c>
      <c r="I5928">
        <v>31722</v>
      </c>
      <c r="J5928">
        <v>1</v>
      </c>
      <c r="K5928">
        <v>16</v>
      </c>
    </row>
    <row r="5929" spans="1:11">
      <c r="A5929">
        <v>90</v>
      </c>
      <c r="B5929" t="b">
        <v>0</v>
      </c>
      <c r="C5929" t="s">
        <v>46724</v>
      </c>
      <c r="D5929">
        <v>1037022454355</v>
      </c>
      <c r="E5929">
        <v>1</v>
      </c>
      <c r="F5929">
        <v>6131814674</v>
      </c>
      <c r="G5929">
        <v>3425000</v>
      </c>
      <c r="H5929" t="s">
        <v>40297</v>
      </c>
      <c r="I5929">
        <v>31722</v>
      </c>
      <c r="J5929">
        <v>5</v>
      </c>
      <c r="K5929">
        <v>6</v>
      </c>
    </row>
    <row r="5930" spans="1:11">
      <c r="A5930">
        <v>90</v>
      </c>
      <c r="B5930" t="b">
        <v>0</v>
      </c>
      <c r="C5930" t="s">
        <v>43714</v>
      </c>
      <c r="D5930">
        <v>1037022454355</v>
      </c>
      <c r="E5930">
        <v>1</v>
      </c>
      <c r="F5930">
        <v>6073967272</v>
      </c>
      <c r="G5930">
        <v>6499000</v>
      </c>
      <c r="H5930" t="s">
        <v>40297</v>
      </c>
      <c r="I5930">
        <v>31724</v>
      </c>
      <c r="J5930">
        <v>15</v>
      </c>
      <c r="K5930">
        <v>75</v>
      </c>
    </row>
    <row r="5931" spans="1:11">
      <c r="A5931">
        <v>90</v>
      </c>
      <c r="B5931" t="b">
        <v>0</v>
      </c>
      <c r="C5931" t="s">
        <v>41546</v>
      </c>
      <c r="D5931">
        <v>1037022454355</v>
      </c>
      <c r="E5931">
        <v>1</v>
      </c>
      <c r="F5931">
        <v>6081879103</v>
      </c>
      <c r="G5931">
        <v>6000000</v>
      </c>
      <c r="H5931" t="s">
        <v>40297</v>
      </c>
      <c r="I5931">
        <v>31724</v>
      </c>
      <c r="J5931">
        <v>26</v>
      </c>
      <c r="K5931">
        <v>40</v>
      </c>
    </row>
    <row r="5932" spans="1:11">
      <c r="A5932">
        <v>14</v>
      </c>
      <c r="B5932" t="b">
        <v>0</v>
      </c>
      <c r="C5932" t="s">
        <v>46699</v>
      </c>
      <c r="D5932">
        <v>1037022454355</v>
      </c>
      <c r="E5932">
        <v>1</v>
      </c>
      <c r="F5932">
        <v>6130863913</v>
      </c>
      <c r="G5932">
        <v>5999000</v>
      </c>
      <c r="H5932" t="s">
        <v>40297</v>
      </c>
      <c r="I5932">
        <v>31724</v>
      </c>
      <c r="J5932">
        <v>24</v>
      </c>
      <c r="K5932">
        <v>33</v>
      </c>
    </row>
    <row r="5933" spans="1:11">
      <c r="A5933">
        <v>90</v>
      </c>
      <c r="B5933" t="b">
        <v>0</v>
      </c>
      <c r="C5933" t="s">
        <v>46815</v>
      </c>
      <c r="D5933">
        <v>1037022454355</v>
      </c>
      <c r="E5933">
        <v>1</v>
      </c>
      <c r="F5933">
        <v>6131784259</v>
      </c>
      <c r="G5933">
        <v>5995000</v>
      </c>
      <c r="H5933" t="s">
        <v>40297</v>
      </c>
      <c r="I5933">
        <v>31724</v>
      </c>
      <c r="J5933">
        <v>1</v>
      </c>
      <c r="K5933">
        <v>1</v>
      </c>
    </row>
    <row r="5934" spans="1:11">
      <c r="A5934">
        <v>90</v>
      </c>
      <c r="B5934" t="b">
        <v>0</v>
      </c>
      <c r="C5934" t="s">
        <v>44660</v>
      </c>
      <c r="D5934">
        <v>1037022454355</v>
      </c>
      <c r="E5934">
        <v>1</v>
      </c>
      <c r="F5934">
        <v>6070167053</v>
      </c>
      <c r="G5934">
        <v>78000000</v>
      </c>
      <c r="H5934" t="s">
        <v>40297</v>
      </c>
      <c r="I5934">
        <v>31726</v>
      </c>
      <c r="J5934">
        <v>1</v>
      </c>
      <c r="K5934">
        <v>4</v>
      </c>
    </row>
    <row r="5935" spans="1:11">
      <c r="A5935">
        <v>90</v>
      </c>
      <c r="B5935" t="b">
        <v>0</v>
      </c>
      <c r="C5935" t="s">
        <v>44195</v>
      </c>
      <c r="D5935">
        <v>1037022454355</v>
      </c>
      <c r="E5935">
        <v>1</v>
      </c>
      <c r="F5935">
        <v>6075865955</v>
      </c>
      <c r="G5935">
        <v>77890000</v>
      </c>
      <c r="H5935" t="s">
        <v>40297</v>
      </c>
      <c r="I5935">
        <v>31726</v>
      </c>
      <c r="J5935">
        <v>2</v>
      </c>
      <c r="K5935">
        <v>3</v>
      </c>
    </row>
    <row r="5936" spans="1:11">
      <c r="A5936">
        <v>90</v>
      </c>
      <c r="B5936" t="b">
        <v>0</v>
      </c>
      <c r="C5936" t="s">
        <v>40405</v>
      </c>
      <c r="D5936">
        <v>1037022454355</v>
      </c>
      <c r="E5936">
        <v>1</v>
      </c>
      <c r="F5936">
        <v>6101271260</v>
      </c>
      <c r="G5936">
        <v>160000</v>
      </c>
      <c r="H5936" t="s">
        <v>40297</v>
      </c>
      <c r="I5936">
        <v>31728</v>
      </c>
      <c r="J5936">
        <v>1</v>
      </c>
      <c r="K5936">
        <v>5</v>
      </c>
    </row>
    <row r="5937" spans="1:11">
      <c r="A5937">
        <v>90</v>
      </c>
      <c r="B5937" t="b">
        <v>0</v>
      </c>
      <c r="C5937" t="s">
        <v>46564</v>
      </c>
      <c r="D5937">
        <v>1037022454355</v>
      </c>
      <c r="E5937">
        <v>1</v>
      </c>
      <c r="F5937">
        <v>6126076512</v>
      </c>
      <c r="G5937">
        <v>158500</v>
      </c>
      <c r="H5937" t="s">
        <v>40297</v>
      </c>
      <c r="I5937">
        <v>31728</v>
      </c>
      <c r="J5937">
        <v>13</v>
      </c>
      <c r="K5937">
        <v>13</v>
      </c>
    </row>
    <row r="5938" spans="1:11">
      <c r="A5938">
        <v>90</v>
      </c>
      <c r="B5938" t="b">
        <v>0</v>
      </c>
      <c r="C5938" t="s">
        <v>47499</v>
      </c>
      <c r="D5938">
        <v>1037022454355</v>
      </c>
      <c r="E5938">
        <v>1</v>
      </c>
      <c r="F5938">
        <v>6127017973</v>
      </c>
      <c r="G5938">
        <v>158400</v>
      </c>
      <c r="H5938" t="s">
        <v>40297</v>
      </c>
      <c r="I5938">
        <v>31728</v>
      </c>
      <c r="J5938">
        <v>5</v>
      </c>
      <c r="K5938">
        <v>5</v>
      </c>
    </row>
    <row r="5939" spans="1:11">
      <c r="A5939">
        <v>90</v>
      </c>
      <c r="B5939" t="b">
        <v>0</v>
      </c>
      <c r="C5939" t="s">
        <v>42892</v>
      </c>
      <c r="D5939">
        <v>1037022454355</v>
      </c>
      <c r="E5939">
        <v>1</v>
      </c>
      <c r="F5939">
        <v>6071139576</v>
      </c>
      <c r="G5939">
        <v>1000000</v>
      </c>
      <c r="H5939" t="s">
        <v>40297</v>
      </c>
      <c r="I5939">
        <v>31730</v>
      </c>
      <c r="J5939">
        <v>1</v>
      </c>
      <c r="K5939">
        <v>10</v>
      </c>
    </row>
    <row r="5940" spans="1:11">
      <c r="A5940">
        <v>90</v>
      </c>
      <c r="B5940" t="b">
        <v>0</v>
      </c>
      <c r="C5940" t="s">
        <v>45771</v>
      </c>
      <c r="D5940">
        <v>1037022454355</v>
      </c>
      <c r="E5940">
        <v>1</v>
      </c>
      <c r="F5940">
        <v>6128012008</v>
      </c>
      <c r="G5940">
        <v>998000</v>
      </c>
      <c r="H5940" t="s">
        <v>40297</v>
      </c>
      <c r="I5940">
        <v>31730</v>
      </c>
      <c r="J5940">
        <v>26</v>
      </c>
      <c r="K5940">
        <v>26</v>
      </c>
    </row>
    <row r="5941" spans="1:11">
      <c r="A5941">
        <v>90</v>
      </c>
      <c r="B5941" t="b">
        <v>0</v>
      </c>
      <c r="C5941" t="s">
        <v>45909</v>
      </c>
      <c r="D5941">
        <v>1037022454355</v>
      </c>
      <c r="E5941">
        <v>1</v>
      </c>
      <c r="F5941">
        <v>6127360233</v>
      </c>
      <c r="G5941">
        <v>997800</v>
      </c>
      <c r="H5941" t="s">
        <v>40297</v>
      </c>
      <c r="I5941">
        <v>31730</v>
      </c>
      <c r="J5941">
        <v>8</v>
      </c>
      <c r="K5941">
        <v>10</v>
      </c>
    </row>
    <row r="5942" spans="1:11">
      <c r="A5942">
        <v>90</v>
      </c>
      <c r="B5942" t="b">
        <v>0</v>
      </c>
      <c r="C5942" t="s">
        <v>46851</v>
      </c>
      <c r="D5942">
        <v>1037022454355</v>
      </c>
      <c r="E5942">
        <v>1</v>
      </c>
      <c r="F5942">
        <v>6123494768</v>
      </c>
      <c r="G5942">
        <v>997700</v>
      </c>
      <c r="H5942" t="s">
        <v>40297</v>
      </c>
      <c r="I5942">
        <v>31730</v>
      </c>
      <c r="J5942">
        <v>14</v>
      </c>
      <c r="K5942">
        <v>14</v>
      </c>
    </row>
    <row r="5943" spans="1:11">
      <c r="A5943">
        <v>90</v>
      </c>
      <c r="B5943" t="b">
        <v>0</v>
      </c>
      <c r="C5943" t="s">
        <v>44651</v>
      </c>
      <c r="D5943">
        <v>1037022454355</v>
      </c>
      <c r="E5943">
        <v>1</v>
      </c>
      <c r="F5943">
        <v>6101214793</v>
      </c>
      <c r="G5943">
        <v>4199000</v>
      </c>
      <c r="H5943" t="s">
        <v>40297</v>
      </c>
      <c r="I5943">
        <v>31734</v>
      </c>
      <c r="J5943">
        <v>1</v>
      </c>
      <c r="K5943">
        <v>1</v>
      </c>
    </row>
    <row r="5944" spans="1:11">
      <c r="A5944">
        <v>14</v>
      </c>
      <c r="B5944" t="b">
        <v>0</v>
      </c>
      <c r="C5944" t="s">
        <v>47078</v>
      </c>
      <c r="D5944">
        <v>1037022454355</v>
      </c>
      <c r="E5944">
        <v>1</v>
      </c>
      <c r="F5944">
        <v>6129562492</v>
      </c>
      <c r="G5944">
        <v>11990000</v>
      </c>
      <c r="H5944" t="s">
        <v>40297</v>
      </c>
      <c r="I5944">
        <v>31736</v>
      </c>
      <c r="J5944">
        <v>4</v>
      </c>
      <c r="K5944">
        <v>5</v>
      </c>
    </row>
    <row r="5945" spans="1:11">
      <c r="A5945">
        <v>90</v>
      </c>
      <c r="B5945" t="b">
        <v>0</v>
      </c>
      <c r="C5945" t="s">
        <v>42396</v>
      </c>
      <c r="D5945">
        <v>1037022454355</v>
      </c>
      <c r="E5945">
        <v>1</v>
      </c>
      <c r="F5945">
        <v>6110720016</v>
      </c>
      <c r="G5945">
        <v>179900</v>
      </c>
      <c r="H5945" t="s">
        <v>40297</v>
      </c>
      <c r="I5945">
        <v>31740</v>
      </c>
      <c r="J5945">
        <v>58</v>
      </c>
      <c r="K5945">
        <v>60</v>
      </c>
    </row>
    <row r="5946" spans="1:11">
      <c r="A5946">
        <v>90</v>
      </c>
      <c r="B5946" t="b">
        <v>0</v>
      </c>
      <c r="C5946" t="s">
        <v>40345</v>
      </c>
      <c r="D5946">
        <v>1037022454355</v>
      </c>
      <c r="E5946">
        <v>1</v>
      </c>
      <c r="F5946">
        <v>6101270800</v>
      </c>
      <c r="G5946">
        <v>178000</v>
      </c>
      <c r="H5946" t="s">
        <v>40297</v>
      </c>
      <c r="I5946">
        <v>31740</v>
      </c>
      <c r="J5946">
        <v>3</v>
      </c>
      <c r="K5946">
        <v>5</v>
      </c>
    </row>
    <row r="5947" spans="1:11">
      <c r="A5947">
        <v>90</v>
      </c>
      <c r="B5947" t="b">
        <v>0</v>
      </c>
      <c r="C5947" t="s">
        <v>42443</v>
      </c>
      <c r="D5947">
        <v>1037022454355</v>
      </c>
      <c r="E5947">
        <v>1</v>
      </c>
      <c r="F5947">
        <v>6110720329</v>
      </c>
      <c r="G5947">
        <v>414000</v>
      </c>
      <c r="H5947" t="s">
        <v>40297</v>
      </c>
      <c r="I5947">
        <v>31742</v>
      </c>
      <c r="J5947">
        <v>1</v>
      </c>
      <c r="K5947">
        <v>10</v>
      </c>
    </row>
    <row r="5948" spans="1:11">
      <c r="A5948">
        <v>90</v>
      </c>
      <c r="B5948" t="b">
        <v>0</v>
      </c>
      <c r="C5948" t="s">
        <v>45918</v>
      </c>
      <c r="D5948">
        <v>1037022454355</v>
      </c>
      <c r="E5948">
        <v>1</v>
      </c>
      <c r="F5948">
        <v>6126082618</v>
      </c>
      <c r="G5948">
        <v>413000</v>
      </c>
      <c r="H5948" t="s">
        <v>40297</v>
      </c>
      <c r="I5948">
        <v>31742</v>
      </c>
      <c r="J5948">
        <v>5</v>
      </c>
      <c r="K5948">
        <v>10</v>
      </c>
    </row>
    <row r="5949" spans="1:11">
      <c r="A5949">
        <v>90</v>
      </c>
      <c r="B5949" t="b">
        <v>0</v>
      </c>
      <c r="C5949" t="s">
        <v>47775</v>
      </c>
      <c r="D5949">
        <v>1037022454355</v>
      </c>
      <c r="E5949">
        <v>1</v>
      </c>
      <c r="F5949">
        <v>6107855534</v>
      </c>
      <c r="G5949">
        <v>400000</v>
      </c>
      <c r="H5949" t="s">
        <v>40297</v>
      </c>
      <c r="I5949">
        <v>31742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42435</v>
      </c>
      <c r="D5950">
        <v>1037022454355</v>
      </c>
      <c r="E5950">
        <v>1</v>
      </c>
      <c r="F5950">
        <v>6067499271</v>
      </c>
      <c r="G5950">
        <v>4200000</v>
      </c>
      <c r="H5950" t="s">
        <v>40297</v>
      </c>
      <c r="I5950">
        <v>31746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41733</v>
      </c>
      <c r="D5951">
        <v>1037022454355</v>
      </c>
      <c r="E5951">
        <v>1</v>
      </c>
      <c r="F5951">
        <v>6081880054</v>
      </c>
      <c r="G5951">
        <v>2100000</v>
      </c>
      <c r="H5951" t="s">
        <v>40297</v>
      </c>
      <c r="I5951">
        <v>31746</v>
      </c>
      <c r="J5951">
        <v>81</v>
      </c>
      <c r="K5951">
        <v>82</v>
      </c>
    </row>
    <row r="5952" spans="1:11">
      <c r="A5952">
        <v>90</v>
      </c>
      <c r="B5952" t="b">
        <v>0</v>
      </c>
      <c r="C5952" t="s">
        <v>41843</v>
      </c>
      <c r="D5952">
        <v>1037022454355</v>
      </c>
      <c r="E5952">
        <v>1</v>
      </c>
      <c r="F5952">
        <v>6067856023</v>
      </c>
      <c r="G5952">
        <v>2098000</v>
      </c>
      <c r="H5952" t="s">
        <v>40297</v>
      </c>
      <c r="I5952">
        <v>31746</v>
      </c>
      <c r="J5952">
        <v>4</v>
      </c>
      <c r="K5952">
        <v>39</v>
      </c>
    </row>
    <row r="5953" spans="1:11">
      <c r="A5953">
        <v>90</v>
      </c>
      <c r="B5953" t="b">
        <v>0</v>
      </c>
      <c r="C5953" t="s">
        <v>47482</v>
      </c>
      <c r="D5953">
        <v>1037022454355</v>
      </c>
      <c r="E5953">
        <v>1</v>
      </c>
      <c r="F5953">
        <v>6131814340</v>
      </c>
      <c r="G5953">
        <v>2000000</v>
      </c>
      <c r="H5953" t="s">
        <v>40297</v>
      </c>
      <c r="I5953">
        <v>31746</v>
      </c>
      <c r="J5953">
        <v>4</v>
      </c>
      <c r="K5953">
        <v>4</v>
      </c>
    </row>
    <row r="5954" spans="1:11">
      <c r="A5954">
        <v>90</v>
      </c>
      <c r="B5954" t="b">
        <v>0</v>
      </c>
      <c r="C5954" t="s">
        <v>41120</v>
      </c>
      <c r="D5954">
        <v>1037022454355</v>
      </c>
      <c r="E5954">
        <v>1</v>
      </c>
      <c r="F5954">
        <v>6123247745</v>
      </c>
      <c r="G5954">
        <v>3225000</v>
      </c>
      <c r="H5954" t="s">
        <v>40297</v>
      </c>
      <c r="I5954">
        <v>31748</v>
      </c>
      <c r="J5954">
        <v>6</v>
      </c>
      <c r="K5954">
        <v>10</v>
      </c>
    </row>
    <row r="5955" spans="1:11">
      <c r="A5955">
        <v>90</v>
      </c>
      <c r="B5955" t="b">
        <v>0</v>
      </c>
      <c r="C5955" t="s">
        <v>45667</v>
      </c>
      <c r="D5955">
        <v>1037022454355</v>
      </c>
      <c r="E5955">
        <v>1</v>
      </c>
      <c r="F5955">
        <v>6121323919</v>
      </c>
      <c r="G5955">
        <v>197200</v>
      </c>
      <c r="H5955" t="s">
        <v>40297</v>
      </c>
      <c r="I5955">
        <v>31752</v>
      </c>
      <c r="J5955">
        <v>3</v>
      </c>
      <c r="K5955">
        <v>5</v>
      </c>
    </row>
    <row r="5956" spans="1:11">
      <c r="A5956">
        <v>90</v>
      </c>
      <c r="B5956" t="b">
        <v>0</v>
      </c>
      <c r="C5956" t="s">
        <v>46120</v>
      </c>
      <c r="D5956">
        <v>1037022454355</v>
      </c>
      <c r="E5956">
        <v>1</v>
      </c>
      <c r="F5956">
        <v>6117296765</v>
      </c>
      <c r="G5956">
        <v>196900</v>
      </c>
      <c r="H5956" t="s">
        <v>40297</v>
      </c>
      <c r="I5956">
        <v>31752</v>
      </c>
      <c r="J5956">
        <v>13</v>
      </c>
      <c r="K5956">
        <v>15</v>
      </c>
    </row>
    <row r="5957" spans="1:11">
      <c r="A5957">
        <v>90</v>
      </c>
      <c r="B5957" t="b">
        <v>0</v>
      </c>
      <c r="C5957" t="s">
        <v>45772</v>
      </c>
      <c r="D5957">
        <v>1037022454355</v>
      </c>
      <c r="E5957">
        <v>1</v>
      </c>
      <c r="F5957">
        <v>6126076336</v>
      </c>
      <c r="G5957">
        <v>196800</v>
      </c>
      <c r="H5957" t="s">
        <v>40297</v>
      </c>
      <c r="I5957">
        <v>31752</v>
      </c>
      <c r="J5957">
        <v>7</v>
      </c>
      <c r="K5957">
        <v>10</v>
      </c>
    </row>
    <row r="5958" spans="1:11">
      <c r="A5958">
        <v>90</v>
      </c>
      <c r="B5958" t="b">
        <v>0</v>
      </c>
      <c r="C5958" t="s">
        <v>46389</v>
      </c>
      <c r="D5958">
        <v>1037022454355</v>
      </c>
      <c r="E5958">
        <v>1</v>
      </c>
      <c r="F5958">
        <v>6126987641</v>
      </c>
      <c r="G5958">
        <v>1399000</v>
      </c>
      <c r="H5958" t="s">
        <v>40297</v>
      </c>
      <c r="I5958">
        <v>31754</v>
      </c>
      <c r="J5958">
        <v>8</v>
      </c>
      <c r="K5958">
        <v>8</v>
      </c>
    </row>
    <row r="5959" spans="1:11">
      <c r="A5959">
        <v>90</v>
      </c>
      <c r="B5959" t="b">
        <v>0</v>
      </c>
      <c r="C5959" t="s">
        <v>45905</v>
      </c>
      <c r="D5959">
        <v>1037022454355</v>
      </c>
      <c r="E5959">
        <v>1</v>
      </c>
      <c r="F5959">
        <v>6127360031</v>
      </c>
      <c r="G5959">
        <v>1368000</v>
      </c>
      <c r="H5959" t="s">
        <v>40297</v>
      </c>
      <c r="I5959">
        <v>31754</v>
      </c>
      <c r="J5959">
        <v>1</v>
      </c>
      <c r="K5959">
        <v>10</v>
      </c>
    </row>
    <row r="5960" spans="1:11">
      <c r="A5960">
        <v>90</v>
      </c>
      <c r="B5960" t="b">
        <v>0</v>
      </c>
      <c r="C5960" t="s">
        <v>47633</v>
      </c>
      <c r="D5960">
        <v>1037022454355</v>
      </c>
      <c r="E5960">
        <v>1</v>
      </c>
      <c r="F5960">
        <v>6131219768</v>
      </c>
      <c r="G5960">
        <v>1300000</v>
      </c>
      <c r="H5960" t="s">
        <v>40297</v>
      </c>
      <c r="I5960">
        <v>31754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46830</v>
      </c>
      <c r="D5961">
        <v>1037022454355</v>
      </c>
      <c r="E5961">
        <v>1</v>
      </c>
      <c r="F5961">
        <v>6122937278</v>
      </c>
      <c r="G5961">
        <v>1298000</v>
      </c>
      <c r="H5961" t="s">
        <v>40297</v>
      </c>
      <c r="I5961">
        <v>31754</v>
      </c>
      <c r="J5961">
        <v>6</v>
      </c>
      <c r="K5961">
        <v>50</v>
      </c>
    </row>
    <row r="5962" spans="1:11">
      <c r="A5962">
        <v>90</v>
      </c>
      <c r="B5962" t="b">
        <v>0</v>
      </c>
      <c r="C5962" t="s">
        <v>46852</v>
      </c>
      <c r="D5962">
        <v>1037022454355</v>
      </c>
      <c r="E5962">
        <v>1</v>
      </c>
      <c r="F5962">
        <v>6123494769</v>
      </c>
      <c r="G5962">
        <v>1297000</v>
      </c>
      <c r="H5962" t="s">
        <v>40297</v>
      </c>
      <c r="I5962">
        <v>31754</v>
      </c>
      <c r="J5962">
        <v>32</v>
      </c>
      <c r="K5962">
        <v>32</v>
      </c>
    </row>
    <row r="5963" spans="1:11">
      <c r="A5963">
        <v>90</v>
      </c>
      <c r="B5963" t="b">
        <v>0</v>
      </c>
      <c r="C5963" t="s">
        <v>41155</v>
      </c>
      <c r="D5963">
        <v>1037022454355</v>
      </c>
      <c r="E5963">
        <v>1</v>
      </c>
      <c r="F5963">
        <v>6068704211</v>
      </c>
      <c r="G5963">
        <v>15000000</v>
      </c>
      <c r="H5963" t="s">
        <v>40297</v>
      </c>
      <c r="I5963">
        <v>31756</v>
      </c>
      <c r="J5963">
        <v>4</v>
      </c>
      <c r="K5963">
        <v>4</v>
      </c>
    </row>
    <row r="5964" spans="1:11">
      <c r="A5964">
        <v>90</v>
      </c>
      <c r="B5964" t="b">
        <v>0</v>
      </c>
      <c r="C5964" t="s">
        <v>43956</v>
      </c>
      <c r="D5964">
        <v>1037022454355</v>
      </c>
      <c r="E5964">
        <v>1</v>
      </c>
      <c r="F5964">
        <v>6123246974</v>
      </c>
      <c r="G5964">
        <v>2800000</v>
      </c>
      <c r="H5964" t="s">
        <v>40297</v>
      </c>
      <c r="I5964">
        <v>31758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46421</v>
      </c>
      <c r="D5965">
        <v>1037022454355</v>
      </c>
      <c r="E5965">
        <v>1</v>
      </c>
      <c r="F5965">
        <v>6119828728</v>
      </c>
      <c r="G5965">
        <v>2799000</v>
      </c>
      <c r="H5965" t="s">
        <v>40297</v>
      </c>
      <c r="I5965">
        <v>31758</v>
      </c>
      <c r="J5965">
        <v>8</v>
      </c>
      <c r="K5965">
        <v>10</v>
      </c>
    </row>
    <row r="5966" spans="1:11">
      <c r="A5966">
        <v>90</v>
      </c>
      <c r="B5966" t="b">
        <v>0</v>
      </c>
      <c r="C5966" t="s">
        <v>45483</v>
      </c>
      <c r="D5966">
        <v>1037022454355</v>
      </c>
      <c r="E5966">
        <v>1</v>
      </c>
      <c r="F5966">
        <v>6107855253</v>
      </c>
      <c r="G5966">
        <v>5475000</v>
      </c>
      <c r="H5966" t="s">
        <v>40297</v>
      </c>
      <c r="I5966">
        <v>31760</v>
      </c>
      <c r="J5966">
        <v>6</v>
      </c>
      <c r="K5966">
        <v>10</v>
      </c>
    </row>
    <row r="5967" spans="1:11">
      <c r="A5967">
        <v>90</v>
      </c>
      <c r="B5967" t="b">
        <v>0</v>
      </c>
      <c r="C5967" t="s">
        <v>42352</v>
      </c>
      <c r="D5967">
        <v>1037022454355</v>
      </c>
      <c r="E5967">
        <v>1</v>
      </c>
      <c r="F5967">
        <v>6084149322</v>
      </c>
      <c r="G5967">
        <v>5455000</v>
      </c>
      <c r="H5967" t="s">
        <v>40297</v>
      </c>
      <c r="I5967">
        <v>31760</v>
      </c>
      <c r="J5967">
        <v>2</v>
      </c>
      <c r="K5967">
        <v>6</v>
      </c>
    </row>
    <row r="5968" spans="1:11">
      <c r="A5968">
        <v>90</v>
      </c>
      <c r="B5968" t="b">
        <v>0</v>
      </c>
      <c r="C5968" t="s">
        <v>45251</v>
      </c>
      <c r="D5968">
        <v>1037022454355</v>
      </c>
      <c r="E5968">
        <v>1</v>
      </c>
      <c r="F5968">
        <v>6074037238</v>
      </c>
      <c r="G5968">
        <v>65000000</v>
      </c>
      <c r="H5968" t="s">
        <v>40297</v>
      </c>
      <c r="I5968">
        <v>31762</v>
      </c>
      <c r="J5968">
        <v>2</v>
      </c>
      <c r="K5968">
        <v>59</v>
      </c>
    </row>
    <row r="5969" spans="1:11">
      <c r="A5969">
        <v>90</v>
      </c>
      <c r="B5969" t="b">
        <v>0</v>
      </c>
      <c r="C5969" t="s">
        <v>42597</v>
      </c>
      <c r="D5969">
        <v>1037022454355</v>
      </c>
      <c r="E5969">
        <v>1</v>
      </c>
      <c r="F5969">
        <v>6068942240</v>
      </c>
      <c r="G5969">
        <v>897000</v>
      </c>
      <c r="H5969" t="s">
        <v>40297</v>
      </c>
      <c r="I5969">
        <v>31766</v>
      </c>
      <c r="J5969">
        <v>25</v>
      </c>
      <c r="K5969">
        <v>25</v>
      </c>
    </row>
    <row r="5970" spans="1:11">
      <c r="A5970">
        <v>90</v>
      </c>
      <c r="B5970" t="b">
        <v>0</v>
      </c>
      <c r="C5970" t="s">
        <v>43783</v>
      </c>
      <c r="D5970">
        <v>1037022454355</v>
      </c>
      <c r="E5970">
        <v>1</v>
      </c>
      <c r="F5970">
        <v>6076977514</v>
      </c>
      <c r="G5970">
        <v>896900</v>
      </c>
      <c r="H5970" t="s">
        <v>40297</v>
      </c>
      <c r="I5970">
        <v>31766</v>
      </c>
      <c r="J5970">
        <v>10</v>
      </c>
      <c r="K5970">
        <v>10</v>
      </c>
    </row>
    <row r="5971" spans="1:11">
      <c r="A5971">
        <v>90</v>
      </c>
      <c r="B5971" t="b">
        <v>0</v>
      </c>
      <c r="C5971" t="s">
        <v>43694</v>
      </c>
      <c r="D5971">
        <v>1037022454355</v>
      </c>
      <c r="E5971">
        <v>1</v>
      </c>
      <c r="F5971">
        <v>6098243454</v>
      </c>
      <c r="G5971">
        <v>3000000</v>
      </c>
      <c r="H5971" t="s">
        <v>40297</v>
      </c>
      <c r="I5971">
        <v>31772</v>
      </c>
      <c r="J5971">
        <v>1</v>
      </c>
      <c r="K5971">
        <v>5</v>
      </c>
    </row>
    <row r="5972" spans="1:11">
      <c r="A5972">
        <v>90</v>
      </c>
      <c r="B5972" t="b">
        <v>0</v>
      </c>
      <c r="C5972" t="s">
        <v>42011</v>
      </c>
      <c r="D5972">
        <v>1037022454355</v>
      </c>
      <c r="E5972">
        <v>1</v>
      </c>
      <c r="F5972">
        <v>6093547100</v>
      </c>
      <c r="G5972">
        <v>33000000</v>
      </c>
      <c r="H5972" t="s">
        <v>40297</v>
      </c>
      <c r="I5972">
        <v>31774</v>
      </c>
      <c r="J5972">
        <v>1</v>
      </c>
      <c r="K5972">
        <v>2</v>
      </c>
    </row>
    <row r="5973" spans="1:11">
      <c r="A5973">
        <v>90</v>
      </c>
      <c r="B5973" t="b">
        <v>0</v>
      </c>
      <c r="C5973" t="s">
        <v>43835</v>
      </c>
      <c r="D5973">
        <v>1037022454355</v>
      </c>
      <c r="E5973">
        <v>1</v>
      </c>
      <c r="F5973">
        <v>6076977811</v>
      </c>
      <c r="G5973">
        <v>500000</v>
      </c>
      <c r="H5973" t="s">
        <v>40297</v>
      </c>
      <c r="I5973">
        <v>31778</v>
      </c>
      <c r="J5973">
        <v>30</v>
      </c>
      <c r="K5973">
        <v>30</v>
      </c>
    </row>
    <row r="5974" spans="1:11">
      <c r="A5974">
        <v>30</v>
      </c>
      <c r="B5974" t="b">
        <v>0</v>
      </c>
      <c r="C5974" t="s">
        <v>47418</v>
      </c>
      <c r="D5974">
        <v>1037022454355</v>
      </c>
      <c r="E5974">
        <v>1</v>
      </c>
      <c r="F5974">
        <v>6128981712</v>
      </c>
      <c r="G5974">
        <v>1995000</v>
      </c>
      <c r="H5974" t="s">
        <v>40297</v>
      </c>
      <c r="I5974">
        <v>31788</v>
      </c>
      <c r="J5974">
        <v>26</v>
      </c>
      <c r="K5974">
        <v>28</v>
      </c>
    </row>
    <row r="5975" spans="1:11">
      <c r="A5975">
        <v>14</v>
      </c>
      <c r="B5975" t="b">
        <v>0</v>
      </c>
      <c r="C5975" t="s">
        <v>47254</v>
      </c>
      <c r="D5975">
        <v>1037022454355</v>
      </c>
      <c r="E5975">
        <v>1</v>
      </c>
      <c r="F5975">
        <v>6131337005</v>
      </c>
      <c r="G5975">
        <v>1993000</v>
      </c>
      <c r="H5975" t="s">
        <v>40297</v>
      </c>
      <c r="I5975">
        <v>31788</v>
      </c>
      <c r="J5975">
        <v>29</v>
      </c>
      <c r="K5975">
        <v>30</v>
      </c>
    </row>
    <row r="5976" spans="1:11">
      <c r="A5976">
        <v>90</v>
      </c>
      <c r="B5976" t="b">
        <v>0</v>
      </c>
      <c r="C5976" t="s">
        <v>47524</v>
      </c>
      <c r="D5976">
        <v>1037022454355</v>
      </c>
      <c r="E5976">
        <v>1</v>
      </c>
      <c r="F5976">
        <v>6128007949</v>
      </c>
      <c r="G5976">
        <v>1992000</v>
      </c>
      <c r="H5976" t="s">
        <v>40297</v>
      </c>
      <c r="I5976">
        <v>31788</v>
      </c>
      <c r="J5976">
        <v>30</v>
      </c>
      <c r="K5976">
        <v>50</v>
      </c>
    </row>
    <row r="5977" spans="1:11">
      <c r="A5977">
        <v>90</v>
      </c>
      <c r="B5977" t="b">
        <v>0</v>
      </c>
      <c r="C5977" t="s">
        <v>45771</v>
      </c>
      <c r="D5977">
        <v>1037022454355</v>
      </c>
      <c r="E5977">
        <v>1</v>
      </c>
      <c r="F5977">
        <v>6128012004</v>
      </c>
      <c r="G5977">
        <v>1383000</v>
      </c>
      <c r="H5977" t="s">
        <v>40297</v>
      </c>
      <c r="I5977">
        <v>31790</v>
      </c>
      <c r="J5977">
        <v>244</v>
      </c>
      <c r="K5977">
        <v>280</v>
      </c>
    </row>
    <row r="5978" spans="1:11">
      <c r="A5978">
        <v>90</v>
      </c>
      <c r="B5978" t="b">
        <v>0</v>
      </c>
      <c r="C5978" t="s">
        <v>46757</v>
      </c>
      <c r="D5978">
        <v>1037022454355</v>
      </c>
      <c r="E5978">
        <v>1</v>
      </c>
      <c r="F5978">
        <v>6131815610</v>
      </c>
      <c r="G5978">
        <v>1350000</v>
      </c>
      <c r="H5978" t="s">
        <v>40297</v>
      </c>
      <c r="I5978">
        <v>31790</v>
      </c>
      <c r="J5978">
        <v>25</v>
      </c>
      <c r="K5978">
        <v>40</v>
      </c>
    </row>
    <row r="5979" spans="1:11">
      <c r="A5979">
        <v>90</v>
      </c>
      <c r="B5979" t="b">
        <v>0</v>
      </c>
      <c r="C5979" t="s">
        <v>46453</v>
      </c>
      <c r="D5979">
        <v>1037022454355</v>
      </c>
      <c r="E5979">
        <v>1</v>
      </c>
      <c r="F5979">
        <v>6128006264</v>
      </c>
      <c r="G5979">
        <v>10000000</v>
      </c>
      <c r="H5979" t="s">
        <v>40297</v>
      </c>
      <c r="I5979">
        <v>31794</v>
      </c>
      <c r="J5979">
        <v>30</v>
      </c>
      <c r="K5979">
        <v>30</v>
      </c>
    </row>
    <row r="5980" spans="1:11">
      <c r="A5980">
        <v>90</v>
      </c>
      <c r="B5980" t="b">
        <v>0</v>
      </c>
      <c r="C5980" t="s">
        <v>47694</v>
      </c>
      <c r="D5980">
        <v>1037022454355</v>
      </c>
      <c r="E5980">
        <v>1</v>
      </c>
      <c r="F5980">
        <v>6129415064</v>
      </c>
      <c r="G5980">
        <v>9799000</v>
      </c>
      <c r="H5980" t="s">
        <v>40297</v>
      </c>
      <c r="I5980">
        <v>31794</v>
      </c>
      <c r="J5980">
        <v>11</v>
      </c>
      <c r="K5980">
        <v>15</v>
      </c>
    </row>
    <row r="5981" spans="1:11">
      <c r="A5981">
        <v>90</v>
      </c>
      <c r="B5981" t="b">
        <v>0</v>
      </c>
      <c r="C5981" t="s">
        <v>47561</v>
      </c>
      <c r="D5981">
        <v>1037022454355</v>
      </c>
      <c r="E5981">
        <v>1</v>
      </c>
      <c r="F5981">
        <v>6130656982</v>
      </c>
      <c r="G5981">
        <v>9000000</v>
      </c>
      <c r="H5981" t="s">
        <v>40297</v>
      </c>
      <c r="I5981">
        <v>31794</v>
      </c>
      <c r="J5981">
        <v>25</v>
      </c>
      <c r="K5981">
        <v>30</v>
      </c>
    </row>
    <row r="5982" spans="1:11">
      <c r="A5982">
        <v>14</v>
      </c>
      <c r="B5982" t="b">
        <v>0</v>
      </c>
      <c r="C5982" t="s">
        <v>47265</v>
      </c>
      <c r="D5982">
        <v>1037022454355</v>
      </c>
      <c r="E5982">
        <v>1</v>
      </c>
      <c r="F5982">
        <v>6131337234</v>
      </c>
      <c r="G5982">
        <v>8998000</v>
      </c>
      <c r="H5982" t="s">
        <v>40297</v>
      </c>
      <c r="I5982">
        <v>31794</v>
      </c>
      <c r="J5982">
        <v>29</v>
      </c>
      <c r="K5982">
        <v>30</v>
      </c>
    </row>
    <row r="5983" spans="1:11">
      <c r="A5983">
        <v>90</v>
      </c>
      <c r="B5983" t="b">
        <v>0</v>
      </c>
      <c r="C5983" t="s">
        <v>47279</v>
      </c>
      <c r="D5983">
        <v>1037022454355</v>
      </c>
      <c r="E5983">
        <v>1</v>
      </c>
      <c r="F5983">
        <v>6124063132</v>
      </c>
      <c r="G5983">
        <v>8997000</v>
      </c>
      <c r="H5983" t="s">
        <v>40297</v>
      </c>
      <c r="I5983">
        <v>31794</v>
      </c>
      <c r="J5983">
        <v>4</v>
      </c>
      <c r="K5983">
        <v>33</v>
      </c>
    </row>
    <row r="5984" spans="1:11">
      <c r="A5984">
        <v>90</v>
      </c>
      <c r="B5984" t="b">
        <v>0</v>
      </c>
      <c r="C5984" t="s">
        <v>44656</v>
      </c>
      <c r="D5984">
        <v>1037022454355</v>
      </c>
      <c r="E5984">
        <v>1</v>
      </c>
      <c r="F5984">
        <v>6076977407</v>
      </c>
      <c r="G5984">
        <v>25480000</v>
      </c>
      <c r="H5984" t="s">
        <v>40297</v>
      </c>
      <c r="I5984">
        <v>31796</v>
      </c>
      <c r="J5984">
        <v>2</v>
      </c>
      <c r="K5984">
        <v>3</v>
      </c>
    </row>
    <row r="5985" spans="1:11">
      <c r="A5985">
        <v>90</v>
      </c>
      <c r="B5985" t="b">
        <v>0</v>
      </c>
      <c r="C5985" t="s">
        <v>41691</v>
      </c>
      <c r="D5985">
        <v>1037022454355</v>
      </c>
      <c r="E5985">
        <v>1</v>
      </c>
      <c r="F5985">
        <v>6077695289</v>
      </c>
      <c r="G5985">
        <v>25250000</v>
      </c>
      <c r="H5985" t="s">
        <v>40297</v>
      </c>
      <c r="I5985">
        <v>31796</v>
      </c>
      <c r="J5985">
        <v>187</v>
      </c>
      <c r="K5985">
        <v>200</v>
      </c>
    </row>
    <row r="5986" spans="1:11">
      <c r="A5986">
        <v>90</v>
      </c>
      <c r="B5986" t="b">
        <v>0</v>
      </c>
      <c r="C5986" t="s">
        <v>46697</v>
      </c>
      <c r="D5986">
        <v>1037022454355</v>
      </c>
      <c r="E5986">
        <v>1</v>
      </c>
      <c r="F5986">
        <v>6130994980</v>
      </c>
      <c r="G5986">
        <v>23800000</v>
      </c>
      <c r="H5986" t="s">
        <v>40297</v>
      </c>
      <c r="I5986">
        <v>31796</v>
      </c>
      <c r="J5986">
        <v>10</v>
      </c>
      <c r="K5986">
        <v>10</v>
      </c>
    </row>
    <row r="5987" spans="1:11">
      <c r="A5987">
        <v>90</v>
      </c>
      <c r="B5987" t="b">
        <v>0</v>
      </c>
      <c r="C5987" t="s">
        <v>45912</v>
      </c>
      <c r="D5987">
        <v>1037022454355</v>
      </c>
      <c r="E5987">
        <v>1</v>
      </c>
      <c r="F5987">
        <v>6127731757</v>
      </c>
      <c r="G5987">
        <v>23800000</v>
      </c>
      <c r="H5987" t="s">
        <v>40297</v>
      </c>
      <c r="I5987">
        <v>31796</v>
      </c>
      <c r="J5987">
        <v>2</v>
      </c>
      <c r="K5987">
        <v>2</v>
      </c>
    </row>
    <row r="5988" spans="1:11">
      <c r="A5988">
        <v>90</v>
      </c>
      <c r="B5988" t="b">
        <v>0</v>
      </c>
      <c r="C5988" t="s">
        <v>41765</v>
      </c>
      <c r="D5988">
        <v>1037022454355</v>
      </c>
      <c r="E5988">
        <v>1</v>
      </c>
      <c r="F5988">
        <v>6082961605</v>
      </c>
      <c r="G5988">
        <v>23800000</v>
      </c>
      <c r="H5988" t="s">
        <v>40297</v>
      </c>
      <c r="I5988">
        <v>31796</v>
      </c>
      <c r="J5988">
        <v>4</v>
      </c>
      <c r="K5988">
        <v>5</v>
      </c>
    </row>
    <row r="5989" spans="1:11">
      <c r="A5989">
        <v>90</v>
      </c>
      <c r="B5989" t="b">
        <v>0</v>
      </c>
      <c r="C5989" t="s">
        <v>47380</v>
      </c>
      <c r="D5989">
        <v>1037022454355</v>
      </c>
      <c r="E5989">
        <v>1</v>
      </c>
      <c r="F5989">
        <v>6131864467</v>
      </c>
      <c r="G5989">
        <v>23800000</v>
      </c>
      <c r="H5989" t="s">
        <v>40297</v>
      </c>
      <c r="I5989">
        <v>31796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44592</v>
      </c>
      <c r="D5990">
        <v>1037022454355</v>
      </c>
      <c r="E5990">
        <v>1</v>
      </c>
      <c r="F5990">
        <v>6118308704</v>
      </c>
      <c r="G5990">
        <v>23800000</v>
      </c>
      <c r="H5990" t="s">
        <v>40297</v>
      </c>
      <c r="I5990">
        <v>31796</v>
      </c>
      <c r="J5990">
        <v>5</v>
      </c>
      <c r="K5990">
        <v>5</v>
      </c>
    </row>
    <row r="5991" spans="1:11">
      <c r="A5991">
        <v>90</v>
      </c>
      <c r="B5991" t="b">
        <v>0</v>
      </c>
      <c r="C5991" t="s">
        <v>44843</v>
      </c>
      <c r="D5991">
        <v>1037022454355</v>
      </c>
      <c r="E5991">
        <v>1</v>
      </c>
      <c r="F5991">
        <v>6088550900</v>
      </c>
      <c r="G5991">
        <v>23450000</v>
      </c>
      <c r="H5991" t="s">
        <v>40297</v>
      </c>
      <c r="I5991">
        <v>31796</v>
      </c>
      <c r="J5991">
        <v>2</v>
      </c>
      <c r="K5991">
        <v>12</v>
      </c>
    </row>
    <row r="5992" spans="1:11">
      <c r="A5992">
        <v>90</v>
      </c>
      <c r="B5992" t="b">
        <v>0</v>
      </c>
      <c r="C5992" t="s">
        <v>45771</v>
      </c>
      <c r="D5992">
        <v>1037022454355</v>
      </c>
      <c r="E5992">
        <v>1</v>
      </c>
      <c r="F5992">
        <v>6128012005</v>
      </c>
      <c r="G5992">
        <v>23320000</v>
      </c>
      <c r="H5992" t="s">
        <v>40297</v>
      </c>
      <c r="I5992">
        <v>31796</v>
      </c>
      <c r="J5992">
        <v>9</v>
      </c>
      <c r="K5992">
        <v>25</v>
      </c>
    </row>
    <row r="5993" spans="1:11">
      <c r="A5993">
        <v>90</v>
      </c>
      <c r="B5993" t="b">
        <v>0</v>
      </c>
      <c r="C5993" t="s">
        <v>47703</v>
      </c>
      <c r="D5993">
        <v>1037022454355</v>
      </c>
      <c r="E5993">
        <v>1</v>
      </c>
      <c r="F5993">
        <v>6129415245</v>
      </c>
      <c r="G5993">
        <v>23310000</v>
      </c>
      <c r="H5993" t="s">
        <v>40297</v>
      </c>
      <c r="I5993">
        <v>31796</v>
      </c>
      <c r="J5993">
        <v>6</v>
      </c>
      <c r="K5993">
        <v>9</v>
      </c>
    </row>
    <row r="5994" spans="1:11">
      <c r="A5994">
        <v>90</v>
      </c>
      <c r="B5994" t="b">
        <v>0</v>
      </c>
      <c r="C5994" t="s">
        <v>47705</v>
      </c>
      <c r="D5994">
        <v>1037022454355</v>
      </c>
      <c r="E5994">
        <v>1</v>
      </c>
      <c r="F5994">
        <v>6129415276</v>
      </c>
      <c r="G5994">
        <v>23310000</v>
      </c>
      <c r="H5994" t="s">
        <v>40297</v>
      </c>
      <c r="I5994">
        <v>31796</v>
      </c>
      <c r="J5994">
        <v>9</v>
      </c>
      <c r="K5994">
        <v>9</v>
      </c>
    </row>
    <row r="5995" spans="1:11">
      <c r="A5995">
        <v>14</v>
      </c>
      <c r="B5995" t="b">
        <v>0</v>
      </c>
      <c r="C5995" t="s">
        <v>47199</v>
      </c>
      <c r="D5995">
        <v>1037022454355</v>
      </c>
      <c r="E5995">
        <v>1</v>
      </c>
      <c r="F5995">
        <v>6131335752</v>
      </c>
      <c r="G5995">
        <v>23300000</v>
      </c>
      <c r="H5995" t="s">
        <v>40297</v>
      </c>
      <c r="I5995">
        <v>31796</v>
      </c>
      <c r="J5995">
        <v>7</v>
      </c>
      <c r="K5995">
        <v>18</v>
      </c>
    </row>
    <row r="5996" spans="1:11">
      <c r="A5996">
        <v>90</v>
      </c>
      <c r="B5996" t="b">
        <v>0</v>
      </c>
      <c r="C5996" t="s">
        <v>40767</v>
      </c>
      <c r="D5996">
        <v>1037022454355</v>
      </c>
      <c r="E5996">
        <v>1</v>
      </c>
      <c r="F5996">
        <v>6112578405</v>
      </c>
      <c r="G5996">
        <v>549000000</v>
      </c>
      <c r="H5996" t="s">
        <v>40297</v>
      </c>
      <c r="I5996">
        <v>31798</v>
      </c>
      <c r="J5996">
        <v>6</v>
      </c>
      <c r="K5996">
        <v>6</v>
      </c>
    </row>
    <row r="5997" spans="1:11">
      <c r="A5997">
        <v>90</v>
      </c>
      <c r="B5997" t="b">
        <v>0</v>
      </c>
      <c r="C5997" t="s">
        <v>42569</v>
      </c>
      <c r="D5997">
        <v>1037022454355</v>
      </c>
      <c r="E5997">
        <v>1</v>
      </c>
      <c r="F5997">
        <v>6068942049</v>
      </c>
      <c r="G5997">
        <v>895900</v>
      </c>
      <c r="H5997" t="s">
        <v>40297</v>
      </c>
      <c r="I5997">
        <v>31800</v>
      </c>
      <c r="J5997">
        <v>25</v>
      </c>
      <c r="K5997">
        <v>25</v>
      </c>
    </row>
    <row r="5998" spans="1:11">
      <c r="A5998">
        <v>90</v>
      </c>
      <c r="B5998" t="b">
        <v>0</v>
      </c>
      <c r="C5998" t="s">
        <v>42271</v>
      </c>
      <c r="D5998">
        <v>1037022454355</v>
      </c>
      <c r="E5998">
        <v>1</v>
      </c>
      <c r="F5998">
        <v>6107540751</v>
      </c>
      <c r="G5998">
        <v>343000</v>
      </c>
      <c r="H5998" t="s">
        <v>40297</v>
      </c>
      <c r="I5998">
        <v>31800</v>
      </c>
      <c r="J5998">
        <v>30</v>
      </c>
      <c r="K5998">
        <v>30</v>
      </c>
    </row>
    <row r="5999" spans="1:11">
      <c r="A5999">
        <v>90</v>
      </c>
      <c r="B5999" t="b">
        <v>0</v>
      </c>
      <c r="C5999" t="s">
        <v>45430</v>
      </c>
      <c r="D5999">
        <v>1037022454355</v>
      </c>
      <c r="E5999">
        <v>1</v>
      </c>
      <c r="F5999">
        <v>6107854859</v>
      </c>
      <c r="G5999">
        <v>300000</v>
      </c>
      <c r="H5999" t="s">
        <v>40297</v>
      </c>
      <c r="I5999">
        <v>31800</v>
      </c>
      <c r="J5999">
        <v>9</v>
      </c>
      <c r="K5999">
        <v>10</v>
      </c>
    </row>
    <row r="6000" spans="1:11">
      <c r="A6000">
        <v>90</v>
      </c>
      <c r="B6000" t="b">
        <v>0</v>
      </c>
      <c r="C6000" t="s">
        <v>42773</v>
      </c>
      <c r="D6000">
        <v>1037022454355</v>
      </c>
      <c r="E6000">
        <v>1</v>
      </c>
      <c r="F6000">
        <v>6071073263</v>
      </c>
      <c r="G6000">
        <v>299000</v>
      </c>
      <c r="H6000" t="s">
        <v>40297</v>
      </c>
      <c r="I6000">
        <v>31800</v>
      </c>
      <c r="J6000">
        <v>21</v>
      </c>
      <c r="K6000">
        <v>49</v>
      </c>
    </row>
    <row r="6001" spans="1:11">
      <c r="A6001">
        <v>90</v>
      </c>
      <c r="B6001" t="b">
        <v>0</v>
      </c>
      <c r="C6001" t="s">
        <v>43850</v>
      </c>
      <c r="D6001">
        <v>1037022454355</v>
      </c>
      <c r="E6001">
        <v>1</v>
      </c>
      <c r="F6001">
        <v>6076977907</v>
      </c>
      <c r="G6001">
        <v>1500000</v>
      </c>
      <c r="H6001" t="s">
        <v>40297</v>
      </c>
      <c r="I6001">
        <v>31802</v>
      </c>
      <c r="J6001">
        <v>11</v>
      </c>
      <c r="K6001">
        <v>20</v>
      </c>
    </row>
    <row r="6002" spans="1:11">
      <c r="A6002">
        <v>90</v>
      </c>
      <c r="B6002" t="b">
        <v>0</v>
      </c>
      <c r="C6002" t="s">
        <v>42516</v>
      </c>
      <c r="D6002">
        <v>1037022454355</v>
      </c>
      <c r="E6002">
        <v>1</v>
      </c>
      <c r="F6002">
        <v>6110720922</v>
      </c>
      <c r="G6002">
        <v>1499000</v>
      </c>
      <c r="H6002" t="s">
        <v>40297</v>
      </c>
      <c r="I6002">
        <v>31802</v>
      </c>
      <c r="J6002">
        <v>20</v>
      </c>
      <c r="K6002">
        <v>20</v>
      </c>
    </row>
    <row r="6003" spans="1:11">
      <c r="A6003">
        <v>90</v>
      </c>
      <c r="B6003" t="b">
        <v>0</v>
      </c>
      <c r="C6003" t="s">
        <v>45771</v>
      </c>
      <c r="D6003">
        <v>1037022454355</v>
      </c>
      <c r="E6003">
        <v>1</v>
      </c>
      <c r="F6003">
        <v>6128012006</v>
      </c>
      <c r="G6003">
        <v>1400000</v>
      </c>
      <c r="H6003" t="s">
        <v>40297</v>
      </c>
      <c r="I6003">
        <v>31802</v>
      </c>
      <c r="J6003">
        <v>41</v>
      </c>
      <c r="K6003">
        <v>41</v>
      </c>
    </row>
    <row r="6004" spans="1:11">
      <c r="A6004">
        <v>90</v>
      </c>
      <c r="B6004" t="b">
        <v>0</v>
      </c>
      <c r="C6004" t="s">
        <v>46364</v>
      </c>
      <c r="D6004">
        <v>1037022454355</v>
      </c>
      <c r="E6004">
        <v>1</v>
      </c>
      <c r="F6004">
        <v>6118728991</v>
      </c>
      <c r="G6004">
        <v>1399000</v>
      </c>
      <c r="H6004" t="s">
        <v>40297</v>
      </c>
      <c r="I6004">
        <v>31802</v>
      </c>
      <c r="J6004">
        <v>3</v>
      </c>
      <c r="K6004">
        <v>12</v>
      </c>
    </row>
    <row r="6005" spans="1:11">
      <c r="A6005">
        <v>90</v>
      </c>
      <c r="B6005" t="b">
        <v>0</v>
      </c>
      <c r="C6005" t="s">
        <v>40375</v>
      </c>
      <c r="D6005">
        <v>1037022454355</v>
      </c>
      <c r="E6005">
        <v>1</v>
      </c>
      <c r="F6005">
        <v>6097568195</v>
      </c>
      <c r="G6005">
        <v>12000000</v>
      </c>
      <c r="H6005" t="s">
        <v>40297</v>
      </c>
      <c r="I6005">
        <v>31810</v>
      </c>
      <c r="J6005">
        <v>1</v>
      </c>
      <c r="K6005">
        <v>2</v>
      </c>
    </row>
    <row r="6006" spans="1:11">
      <c r="A6006">
        <v>90</v>
      </c>
      <c r="B6006" t="b">
        <v>0</v>
      </c>
      <c r="C6006" t="s">
        <v>47013</v>
      </c>
      <c r="D6006">
        <v>1037022454355</v>
      </c>
      <c r="E6006">
        <v>1</v>
      </c>
      <c r="F6006">
        <v>6131815326</v>
      </c>
      <c r="G6006">
        <v>10000000</v>
      </c>
      <c r="H6006" t="s">
        <v>40297</v>
      </c>
      <c r="I6006">
        <v>31810</v>
      </c>
      <c r="J6006">
        <v>2</v>
      </c>
      <c r="K6006">
        <v>2</v>
      </c>
    </row>
    <row r="6007" spans="1:11">
      <c r="A6007">
        <v>90</v>
      </c>
      <c r="B6007" t="b">
        <v>0</v>
      </c>
      <c r="C6007" t="s">
        <v>40555</v>
      </c>
      <c r="D6007">
        <v>1037022454355</v>
      </c>
      <c r="E6007">
        <v>1</v>
      </c>
      <c r="F6007">
        <v>6074598999</v>
      </c>
      <c r="G6007">
        <v>27580000</v>
      </c>
      <c r="H6007" t="s">
        <v>40297</v>
      </c>
      <c r="I6007">
        <v>31812</v>
      </c>
      <c r="J6007">
        <v>7</v>
      </c>
      <c r="K6007">
        <v>21</v>
      </c>
    </row>
    <row r="6008" spans="1:11">
      <c r="A6008">
        <v>90</v>
      </c>
      <c r="B6008" t="b">
        <v>0</v>
      </c>
      <c r="C6008" t="s">
        <v>44412</v>
      </c>
      <c r="D6008">
        <v>1037022454355</v>
      </c>
      <c r="E6008">
        <v>1</v>
      </c>
      <c r="F6008">
        <v>6084681778</v>
      </c>
      <c r="G6008">
        <v>27560000</v>
      </c>
      <c r="H6008" t="s">
        <v>40297</v>
      </c>
      <c r="I6008">
        <v>31812</v>
      </c>
      <c r="J6008">
        <v>4</v>
      </c>
      <c r="K6008">
        <v>16</v>
      </c>
    </row>
    <row r="6009" spans="1:11">
      <c r="A6009">
        <v>90</v>
      </c>
      <c r="B6009" t="b">
        <v>0</v>
      </c>
      <c r="C6009" t="s">
        <v>45542</v>
      </c>
      <c r="D6009">
        <v>1037022454355</v>
      </c>
      <c r="E6009">
        <v>1</v>
      </c>
      <c r="F6009">
        <v>6118308571</v>
      </c>
      <c r="G6009">
        <v>27560000</v>
      </c>
      <c r="H6009" t="s">
        <v>40297</v>
      </c>
      <c r="I6009">
        <v>31812</v>
      </c>
      <c r="J6009">
        <v>35</v>
      </c>
      <c r="K6009">
        <v>35</v>
      </c>
    </row>
    <row r="6010" spans="1:11">
      <c r="A6010">
        <v>90</v>
      </c>
      <c r="B6010" t="b">
        <v>0</v>
      </c>
      <c r="C6010" t="s">
        <v>46607</v>
      </c>
      <c r="D6010">
        <v>1037022454355</v>
      </c>
      <c r="E6010">
        <v>1</v>
      </c>
      <c r="F6010">
        <v>6131783304</v>
      </c>
      <c r="G6010">
        <v>2000000</v>
      </c>
      <c r="H6010" t="s">
        <v>40297</v>
      </c>
      <c r="I6010">
        <v>31818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47797</v>
      </c>
      <c r="D6011">
        <v>1037022454355</v>
      </c>
      <c r="E6011">
        <v>1</v>
      </c>
      <c r="F6011">
        <v>6131782845</v>
      </c>
      <c r="G6011">
        <v>40000000</v>
      </c>
      <c r="H6011" t="s">
        <v>40297</v>
      </c>
      <c r="I6011">
        <v>31824</v>
      </c>
      <c r="J6011">
        <v>1</v>
      </c>
      <c r="K6011">
        <v>1</v>
      </c>
    </row>
    <row r="6012" spans="1:11">
      <c r="A6012">
        <v>90</v>
      </c>
      <c r="B6012" t="b">
        <v>0</v>
      </c>
      <c r="C6012" t="s">
        <v>41667</v>
      </c>
      <c r="D6012">
        <v>1037022454355</v>
      </c>
      <c r="E6012">
        <v>1</v>
      </c>
      <c r="F6012">
        <v>6071918282</v>
      </c>
      <c r="G6012">
        <v>1750000</v>
      </c>
      <c r="H6012" t="s">
        <v>40297</v>
      </c>
      <c r="I6012">
        <v>31864</v>
      </c>
      <c r="J6012">
        <v>216</v>
      </c>
      <c r="K6012">
        <v>373</v>
      </c>
    </row>
    <row r="6013" spans="1:11">
      <c r="A6013">
        <v>90</v>
      </c>
      <c r="B6013" t="b">
        <v>0</v>
      </c>
      <c r="C6013" t="s">
        <v>46475</v>
      </c>
      <c r="D6013">
        <v>1037022454355</v>
      </c>
      <c r="E6013">
        <v>1</v>
      </c>
      <c r="F6013">
        <v>6127974211</v>
      </c>
      <c r="G6013">
        <v>1749000</v>
      </c>
      <c r="H6013" t="s">
        <v>40297</v>
      </c>
      <c r="I6013">
        <v>31864</v>
      </c>
      <c r="J6013">
        <v>190</v>
      </c>
      <c r="K6013">
        <v>201</v>
      </c>
    </row>
    <row r="6014" spans="1:11">
      <c r="A6014">
        <v>90</v>
      </c>
      <c r="B6014" t="b">
        <v>0</v>
      </c>
      <c r="C6014" t="s">
        <v>41735</v>
      </c>
      <c r="D6014">
        <v>1037022454355</v>
      </c>
      <c r="E6014">
        <v>1</v>
      </c>
      <c r="F6014">
        <v>6073851918</v>
      </c>
      <c r="G6014">
        <v>2250000</v>
      </c>
      <c r="H6014" t="s">
        <v>40297</v>
      </c>
      <c r="I6014">
        <v>31866</v>
      </c>
      <c r="J6014">
        <v>100</v>
      </c>
      <c r="K6014">
        <v>438</v>
      </c>
    </row>
    <row r="6015" spans="1:11">
      <c r="A6015">
        <v>90</v>
      </c>
      <c r="B6015" t="b">
        <v>0</v>
      </c>
      <c r="C6015" t="s">
        <v>42657</v>
      </c>
      <c r="D6015">
        <v>1037022454355</v>
      </c>
      <c r="E6015">
        <v>1</v>
      </c>
      <c r="F6015">
        <v>6107870972</v>
      </c>
      <c r="G6015">
        <v>2250000</v>
      </c>
      <c r="H6015" t="s">
        <v>40297</v>
      </c>
      <c r="I6015">
        <v>31866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46478</v>
      </c>
      <c r="D6016">
        <v>1037022454355</v>
      </c>
      <c r="E6016">
        <v>1</v>
      </c>
      <c r="F6016">
        <v>6127974336</v>
      </c>
      <c r="G6016">
        <v>2249000</v>
      </c>
      <c r="H6016" t="s">
        <v>40297</v>
      </c>
      <c r="I6016">
        <v>31866</v>
      </c>
      <c r="J6016">
        <v>48</v>
      </c>
      <c r="K6016">
        <v>105</v>
      </c>
    </row>
    <row r="6017" spans="1:11">
      <c r="A6017">
        <v>90</v>
      </c>
      <c r="B6017" t="b">
        <v>0</v>
      </c>
      <c r="C6017" t="s">
        <v>44812</v>
      </c>
      <c r="D6017">
        <v>1037022454355</v>
      </c>
      <c r="E6017">
        <v>1</v>
      </c>
      <c r="F6017">
        <v>6070135102</v>
      </c>
      <c r="G6017">
        <v>4999000</v>
      </c>
      <c r="H6017" t="s">
        <v>40297</v>
      </c>
      <c r="I6017">
        <v>31868</v>
      </c>
      <c r="J6017">
        <v>20</v>
      </c>
      <c r="K6017">
        <v>40</v>
      </c>
    </row>
    <row r="6018" spans="1:11">
      <c r="A6018">
        <v>90</v>
      </c>
      <c r="B6018" t="b">
        <v>0</v>
      </c>
      <c r="C6018" t="s">
        <v>41990</v>
      </c>
      <c r="D6018">
        <v>1037022454355</v>
      </c>
      <c r="E6018">
        <v>1</v>
      </c>
      <c r="F6018">
        <v>6071920117</v>
      </c>
      <c r="G6018">
        <v>4500000</v>
      </c>
      <c r="H6018" t="s">
        <v>40297</v>
      </c>
      <c r="I6018">
        <v>31868</v>
      </c>
      <c r="J6018">
        <v>29</v>
      </c>
      <c r="K6018">
        <v>200</v>
      </c>
    </row>
    <row r="6019" spans="1:11">
      <c r="A6019">
        <v>90</v>
      </c>
      <c r="B6019" t="b">
        <v>0</v>
      </c>
      <c r="C6019" t="s">
        <v>46400</v>
      </c>
      <c r="D6019">
        <v>1037022454355</v>
      </c>
      <c r="E6019">
        <v>1</v>
      </c>
      <c r="F6019">
        <v>6127413971</v>
      </c>
      <c r="G6019">
        <v>4499000</v>
      </c>
      <c r="H6019" t="s">
        <v>40297</v>
      </c>
      <c r="I6019">
        <v>31868</v>
      </c>
      <c r="J6019">
        <v>23</v>
      </c>
      <c r="K6019">
        <v>40</v>
      </c>
    </row>
    <row r="6020" spans="1:11">
      <c r="A6020">
        <v>90</v>
      </c>
      <c r="B6020" t="b">
        <v>0</v>
      </c>
      <c r="C6020" t="s">
        <v>46534</v>
      </c>
      <c r="D6020">
        <v>1037022454355</v>
      </c>
      <c r="E6020">
        <v>1</v>
      </c>
      <c r="F6020">
        <v>6125999416</v>
      </c>
      <c r="G6020">
        <v>3600000</v>
      </c>
      <c r="H6020" t="s">
        <v>40297</v>
      </c>
      <c r="I6020">
        <v>31870</v>
      </c>
      <c r="J6020">
        <v>311</v>
      </c>
      <c r="K6020">
        <v>369</v>
      </c>
    </row>
    <row r="6021" spans="1:11">
      <c r="A6021">
        <v>90</v>
      </c>
      <c r="B6021" t="b">
        <v>0</v>
      </c>
      <c r="C6021" t="s">
        <v>45411</v>
      </c>
      <c r="D6021">
        <v>1037022454355</v>
      </c>
      <c r="E6021">
        <v>1</v>
      </c>
      <c r="F6021">
        <v>6101137290</v>
      </c>
      <c r="G6021">
        <v>2500000</v>
      </c>
      <c r="H6021" t="s">
        <v>40297</v>
      </c>
      <c r="I6021">
        <v>31872</v>
      </c>
      <c r="J6021">
        <v>1</v>
      </c>
      <c r="K6021">
        <v>6</v>
      </c>
    </row>
    <row r="6022" spans="1:11">
      <c r="A6022">
        <v>90</v>
      </c>
      <c r="B6022" t="b">
        <v>0</v>
      </c>
      <c r="C6022" t="s">
        <v>45233</v>
      </c>
      <c r="D6022">
        <v>1037022454355</v>
      </c>
      <c r="E6022">
        <v>1</v>
      </c>
      <c r="F6022">
        <v>6095270782</v>
      </c>
      <c r="G6022">
        <v>4400000</v>
      </c>
      <c r="H6022" t="s">
        <v>40297</v>
      </c>
      <c r="I6022">
        <v>31878</v>
      </c>
      <c r="J6022">
        <v>49</v>
      </c>
      <c r="K6022">
        <v>100</v>
      </c>
    </row>
    <row r="6023" spans="1:11">
      <c r="A6023">
        <v>90</v>
      </c>
      <c r="B6023" t="b">
        <v>0</v>
      </c>
      <c r="C6023" t="s">
        <v>40342</v>
      </c>
      <c r="D6023">
        <v>1037022454355</v>
      </c>
      <c r="E6023">
        <v>1</v>
      </c>
      <c r="F6023">
        <v>6123494752</v>
      </c>
      <c r="G6023">
        <v>3580000</v>
      </c>
      <c r="H6023" t="s">
        <v>40297</v>
      </c>
      <c r="I6023">
        <v>31882</v>
      </c>
      <c r="J6023">
        <v>30</v>
      </c>
      <c r="K6023">
        <v>30</v>
      </c>
    </row>
    <row r="6024" spans="1:11">
      <c r="A6024">
        <v>90</v>
      </c>
      <c r="B6024" t="b">
        <v>0</v>
      </c>
      <c r="C6024" t="s">
        <v>40332</v>
      </c>
      <c r="D6024">
        <v>1037022454355</v>
      </c>
      <c r="E6024">
        <v>1</v>
      </c>
      <c r="F6024">
        <v>6109561033</v>
      </c>
      <c r="G6024">
        <v>3501000</v>
      </c>
      <c r="H6024" t="s">
        <v>40297</v>
      </c>
      <c r="I6024">
        <v>31882</v>
      </c>
      <c r="J6024">
        <v>1</v>
      </c>
      <c r="K6024">
        <v>19</v>
      </c>
    </row>
    <row r="6025" spans="1:11">
      <c r="A6025">
        <v>90</v>
      </c>
      <c r="B6025" t="b">
        <v>0</v>
      </c>
      <c r="C6025" t="s">
        <v>40554</v>
      </c>
      <c r="D6025">
        <v>1037022454355</v>
      </c>
      <c r="E6025">
        <v>1</v>
      </c>
      <c r="F6025">
        <v>6073026132</v>
      </c>
      <c r="G6025">
        <v>4659000</v>
      </c>
      <c r="H6025" t="s">
        <v>40297</v>
      </c>
      <c r="I6025">
        <v>31884</v>
      </c>
      <c r="J6025">
        <v>3</v>
      </c>
      <c r="K6025">
        <v>3</v>
      </c>
    </row>
    <row r="6026" spans="1:11">
      <c r="A6026">
        <v>90</v>
      </c>
      <c r="B6026" t="b">
        <v>0</v>
      </c>
      <c r="C6026" t="s">
        <v>41056</v>
      </c>
      <c r="D6026">
        <v>1037022454355</v>
      </c>
      <c r="E6026">
        <v>1</v>
      </c>
      <c r="F6026">
        <v>6079156618</v>
      </c>
      <c r="G6026">
        <v>4628000</v>
      </c>
      <c r="H6026" t="s">
        <v>40297</v>
      </c>
      <c r="I6026">
        <v>31884</v>
      </c>
      <c r="J6026">
        <v>10</v>
      </c>
      <c r="K6026">
        <v>35</v>
      </c>
    </row>
    <row r="6027" spans="1:11">
      <c r="A6027">
        <v>90</v>
      </c>
      <c r="B6027" t="b">
        <v>0</v>
      </c>
      <c r="C6027" t="s">
        <v>46870</v>
      </c>
      <c r="D6027">
        <v>1037022454355</v>
      </c>
      <c r="E6027">
        <v>1</v>
      </c>
      <c r="F6027">
        <v>6130573303</v>
      </c>
      <c r="G6027">
        <v>4626000</v>
      </c>
      <c r="H6027" t="s">
        <v>40297</v>
      </c>
      <c r="I6027">
        <v>31884</v>
      </c>
      <c r="J6027">
        <v>22</v>
      </c>
      <c r="K6027">
        <v>22</v>
      </c>
    </row>
    <row r="6028" spans="1:11">
      <c r="A6028">
        <v>30</v>
      </c>
      <c r="B6028" t="b">
        <v>0</v>
      </c>
      <c r="C6028" t="s">
        <v>47765</v>
      </c>
      <c r="D6028">
        <v>1037022454355</v>
      </c>
      <c r="E6028">
        <v>1</v>
      </c>
      <c r="F6028">
        <v>6130006434</v>
      </c>
      <c r="G6028">
        <v>4625000</v>
      </c>
      <c r="H6028" t="s">
        <v>40297</v>
      </c>
      <c r="I6028">
        <v>31884</v>
      </c>
      <c r="J6028">
        <v>12</v>
      </c>
      <c r="K6028">
        <v>15</v>
      </c>
    </row>
    <row r="6029" spans="1:11">
      <c r="A6029">
        <v>90</v>
      </c>
      <c r="B6029" t="b">
        <v>0</v>
      </c>
      <c r="C6029" t="s">
        <v>40636</v>
      </c>
      <c r="D6029">
        <v>1037022454355</v>
      </c>
      <c r="E6029">
        <v>1</v>
      </c>
      <c r="F6029">
        <v>6077355714</v>
      </c>
      <c r="G6029">
        <v>4160000</v>
      </c>
      <c r="H6029" t="s">
        <v>40297</v>
      </c>
      <c r="I6029">
        <v>31886</v>
      </c>
      <c r="J6029">
        <v>19</v>
      </c>
      <c r="K6029">
        <v>102</v>
      </c>
    </row>
    <row r="6030" spans="1:11">
      <c r="A6030">
        <v>90</v>
      </c>
      <c r="B6030" t="b">
        <v>0</v>
      </c>
      <c r="C6030" t="s">
        <v>46088</v>
      </c>
      <c r="D6030">
        <v>1037022454355</v>
      </c>
      <c r="E6030">
        <v>1</v>
      </c>
      <c r="F6030">
        <v>6127454572</v>
      </c>
      <c r="G6030">
        <v>4159000</v>
      </c>
      <c r="H6030" t="s">
        <v>40297</v>
      </c>
      <c r="I6030">
        <v>31886</v>
      </c>
      <c r="J6030">
        <v>9</v>
      </c>
      <c r="K6030">
        <v>18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6077356262</v>
      </c>
      <c r="G6031">
        <v>1750000</v>
      </c>
      <c r="H6031" t="s">
        <v>40297</v>
      </c>
      <c r="I6031">
        <v>31888</v>
      </c>
      <c r="J6031">
        <v>33</v>
      </c>
      <c r="K6031">
        <v>33</v>
      </c>
    </row>
    <row r="6032" spans="1:11">
      <c r="A6032">
        <v>90</v>
      </c>
      <c r="B6032" t="b">
        <v>0</v>
      </c>
      <c r="C6032" t="s">
        <v>42515</v>
      </c>
      <c r="D6032">
        <v>1037022454355</v>
      </c>
      <c r="E6032">
        <v>1</v>
      </c>
      <c r="F6032">
        <v>6083752845</v>
      </c>
      <c r="G6032">
        <v>1748000</v>
      </c>
      <c r="H6032" t="s">
        <v>40297</v>
      </c>
      <c r="I6032">
        <v>31888</v>
      </c>
      <c r="J6032">
        <v>58</v>
      </c>
      <c r="K6032">
        <v>69</v>
      </c>
    </row>
    <row r="6033" spans="1:11">
      <c r="A6033">
        <v>90</v>
      </c>
      <c r="B6033" t="b">
        <v>0</v>
      </c>
      <c r="C6033" t="s">
        <v>45499</v>
      </c>
      <c r="D6033">
        <v>1037022454355</v>
      </c>
      <c r="E6033">
        <v>1</v>
      </c>
      <c r="F6033">
        <v>6098221546</v>
      </c>
      <c r="G6033">
        <v>1743000</v>
      </c>
      <c r="H6033" t="s">
        <v>40297</v>
      </c>
      <c r="I6033">
        <v>31888</v>
      </c>
      <c r="J6033">
        <v>15</v>
      </c>
      <c r="K6033">
        <v>70</v>
      </c>
    </row>
    <row r="6034" spans="1:11">
      <c r="A6034">
        <v>90</v>
      </c>
      <c r="B6034" t="b">
        <v>0</v>
      </c>
      <c r="C6034" t="s">
        <v>43725</v>
      </c>
      <c r="D6034">
        <v>1037022454355</v>
      </c>
      <c r="E6034">
        <v>1</v>
      </c>
      <c r="F6034">
        <v>6125604900</v>
      </c>
      <c r="G6034">
        <v>1742000</v>
      </c>
      <c r="H6034" t="s">
        <v>40297</v>
      </c>
      <c r="I6034">
        <v>31888</v>
      </c>
      <c r="J6034">
        <v>14</v>
      </c>
      <c r="K6034">
        <v>25</v>
      </c>
    </row>
    <row r="6035" spans="1:11">
      <c r="A6035">
        <v>90</v>
      </c>
      <c r="B6035" t="b">
        <v>0</v>
      </c>
      <c r="C6035" t="s">
        <v>46872</v>
      </c>
      <c r="D6035">
        <v>1037022454355</v>
      </c>
      <c r="E6035">
        <v>1</v>
      </c>
      <c r="F6035">
        <v>6130768562</v>
      </c>
      <c r="G6035">
        <v>1741000</v>
      </c>
      <c r="H6035" t="s">
        <v>40297</v>
      </c>
      <c r="I6035">
        <v>31888</v>
      </c>
      <c r="J6035">
        <v>2</v>
      </c>
      <c r="K6035">
        <v>2</v>
      </c>
    </row>
    <row r="6036" spans="1:11">
      <c r="A6036">
        <v>90</v>
      </c>
      <c r="B6036" t="b">
        <v>0</v>
      </c>
      <c r="C6036" t="s">
        <v>40903</v>
      </c>
      <c r="D6036">
        <v>1037022454355</v>
      </c>
      <c r="E6036">
        <v>1</v>
      </c>
      <c r="F6036">
        <v>6072307289</v>
      </c>
      <c r="G6036">
        <v>3410000</v>
      </c>
      <c r="H6036" t="s">
        <v>40297</v>
      </c>
      <c r="I6036">
        <v>31890</v>
      </c>
      <c r="J6036">
        <v>63</v>
      </c>
      <c r="K6036">
        <v>63</v>
      </c>
    </row>
    <row r="6037" spans="1:11">
      <c r="A6037">
        <v>90</v>
      </c>
      <c r="B6037" t="b">
        <v>0</v>
      </c>
      <c r="C6037" t="s">
        <v>41386</v>
      </c>
      <c r="D6037">
        <v>1037022454355</v>
      </c>
      <c r="E6037">
        <v>1</v>
      </c>
      <c r="F6037">
        <v>6077356170</v>
      </c>
      <c r="G6037">
        <v>2250000</v>
      </c>
      <c r="H6037" t="s">
        <v>40297</v>
      </c>
      <c r="I6037">
        <v>31890</v>
      </c>
      <c r="J6037">
        <v>119</v>
      </c>
      <c r="K6037">
        <v>119</v>
      </c>
    </row>
    <row r="6038" spans="1:11">
      <c r="A6038">
        <v>90</v>
      </c>
      <c r="B6038" t="b">
        <v>0</v>
      </c>
      <c r="C6038" t="s">
        <v>40546</v>
      </c>
      <c r="D6038">
        <v>1037022454355</v>
      </c>
      <c r="E6038">
        <v>1</v>
      </c>
      <c r="F6038">
        <v>6079940144</v>
      </c>
      <c r="G6038">
        <v>2150000</v>
      </c>
      <c r="H6038" t="s">
        <v>40297</v>
      </c>
      <c r="I6038">
        <v>31890</v>
      </c>
      <c r="J6038">
        <v>7</v>
      </c>
      <c r="K6038">
        <v>7</v>
      </c>
    </row>
    <row r="6039" spans="1:11">
      <c r="A6039">
        <v>90</v>
      </c>
      <c r="B6039" t="b">
        <v>0</v>
      </c>
      <c r="C6039" t="s">
        <v>40338</v>
      </c>
      <c r="D6039">
        <v>1037022454355</v>
      </c>
      <c r="E6039">
        <v>1</v>
      </c>
      <c r="F6039">
        <v>6082035947</v>
      </c>
      <c r="G6039">
        <v>2100000</v>
      </c>
      <c r="H6039" t="s">
        <v>40297</v>
      </c>
      <c r="I6039">
        <v>31890</v>
      </c>
      <c r="J6039">
        <v>4</v>
      </c>
      <c r="K6039">
        <v>4</v>
      </c>
    </row>
    <row r="6040" spans="1:11">
      <c r="A6040">
        <v>90</v>
      </c>
      <c r="B6040" t="b">
        <v>0</v>
      </c>
      <c r="C6040" t="s">
        <v>42575</v>
      </c>
      <c r="D6040">
        <v>1037022454355</v>
      </c>
      <c r="E6040">
        <v>1</v>
      </c>
      <c r="F6040">
        <v>6083720470</v>
      </c>
      <c r="G6040">
        <v>1998000</v>
      </c>
      <c r="H6040" t="s">
        <v>40297</v>
      </c>
      <c r="I6040">
        <v>31890</v>
      </c>
      <c r="J6040">
        <v>60</v>
      </c>
      <c r="K6040">
        <v>132</v>
      </c>
    </row>
    <row r="6041" spans="1:11">
      <c r="A6041">
        <v>90</v>
      </c>
      <c r="B6041" t="b">
        <v>0</v>
      </c>
      <c r="C6041" t="s">
        <v>42599</v>
      </c>
      <c r="D6041">
        <v>1037022454355</v>
      </c>
      <c r="E6041">
        <v>1</v>
      </c>
      <c r="F6041">
        <v>6117963180</v>
      </c>
      <c r="G6041">
        <v>1997000</v>
      </c>
      <c r="H6041" t="s">
        <v>40297</v>
      </c>
      <c r="I6041">
        <v>31890</v>
      </c>
      <c r="J6041">
        <v>10</v>
      </c>
      <c r="K6041">
        <v>10</v>
      </c>
    </row>
    <row r="6042" spans="1:11">
      <c r="A6042">
        <v>90</v>
      </c>
      <c r="B6042" t="b">
        <v>0</v>
      </c>
      <c r="C6042" t="s">
        <v>41349</v>
      </c>
      <c r="D6042">
        <v>1037022454355</v>
      </c>
      <c r="E6042">
        <v>1</v>
      </c>
      <c r="F6042">
        <v>6119954320</v>
      </c>
      <c r="G6042">
        <v>1996000</v>
      </c>
      <c r="H6042" t="s">
        <v>40297</v>
      </c>
      <c r="I6042">
        <v>31890</v>
      </c>
      <c r="J6042">
        <v>1</v>
      </c>
      <c r="K6042">
        <v>13</v>
      </c>
    </row>
    <row r="6043" spans="1:11">
      <c r="A6043">
        <v>90</v>
      </c>
      <c r="B6043" t="b">
        <v>0</v>
      </c>
      <c r="C6043" t="s">
        <v>44977</v>
      </c>
      <c r="D6043">
        <v>1037022454355</v>
      </c>
      <c r="E6043">
        <v>1</v>
      </c>
      <c r="F6043">
        <v>6122650847</v>
      </c>
      <c r="G6043">
        <v>1996000</v>
      </c>
      <c r="H6043" t="s">
        <v>40297</v>
      </c>
      <c r="I6043">
        <v>31890</v>
      </c>
      <c r="J6043">
        <v>5</v>
      </c>
      <c r="K6043">
        <v>5</v>
      </c>
    </row>
    <row r="6044" spans="1:11">
      <c r="A6044">
        <v>90</v>
      </c>
      <c r="B6044" t="b">
        <v>0</v>
      </c>
      <c r="C6044" t="s">
        <v>47320</v>
      </c>
      <c r="D6044">
        <v>1037022454355</v>
      </c>
      <c r="E6044">
        <v>1</v>
      </c>
      <c r="F6044">
        <v>6068522625</v>
      </c>
      <c r="G6044">
        <v>1980000</v>
      </c>
      <c r="H6044" t="s">
        <v>40297</v>
      </c>
      <c r="I6044">
        <v>31890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40376</v>
      </c>
      <c r="D6045">
        <v>1037022454355</v>
      </c>
      <c r="E6045">
        <v>1</v>
      </c>
      <c r="F6045">
        <v>6084985296</v>
      </c>
      <c r="G6045">
        <v>3473000</v>
      </c>
      <c r="H6045" t="s">
        <v>40297</v>
      </c>
      <c r="I6045">
        <v>31892</v>
      </c>
      <c r="J6045">
        <v>11</v>
      </c>
      <c r="K6045">
        <v>11</v>
      </c>
    </row>
    <row r="6046" spans="1:11">
      <c r="A6046">
        <v>90</v>
      </c>
      <c r="B6046" t="b">
        <v>0</v>
      </c>
      <c r="C6046" t="s">
        <v>47682</v>
      </c>
      <c r="D6046">
        <v>1037022454355</v>
      </c>
      <c r="E6046">
        <v>1</v>
      </c>
      <c r="F6046">
        <v>6067286781</v>
      </c>
      <c r="G6046">
        <v>3470000</v>
      </c>
      <c r="H6046" t="s">
        <v>40297</v>
      </c>
      <c r="I6046">
        <v>31892</v>
      </c>
      <c r="J6046">
        <v>59</v>
      </c>
      <c r="K6046">
        <v>59</v>
      </c>
    </row>
    <row r="6047" spans="1:11">
      <c r="A6047">
        <v>90</v>
      </c>
      <c r="B6047" t="b">
        <v>0</v>
      </c>
      <c r="C6047" t="s">
        <v>40971</v>
      </c>
      <c r="D6047">
        <v>1037022454355</v>
      </c>
      <c r="E6047">
        <v>1</v>
      </c>
      <c r="F6047">
        <v>6067949465</v>
      </c>
      <c r="G6047">
        <v>3469000</v>
      </c>
      <c r="H6047" t="s">
        <v>40297</v>
      </c>
      <c r="I6047">
        <v>31892</v>
      </c>
      <c r="J6047">
        <v>45</v>
      </c>
      <c r="K6047">
        <v>50</v>
      </c>
    </row>
    <row r="6048" spans="1:11">
      <c r="A6048">
        <v>90</v>
      </c>
      <c r="B6048" t="b">
        <v>0</v>
      </c>
      <c r="C6048" t="s">
        <v>43897</v>
      </c>
      <c r="D6048">
        <v>1037022454355</v>
      </c>
      <c r="E6048">
        <v>1</v>
      </c>
      <c r="F6048">
        <v>6090773538</v>
      </c>
      <c r="G6048">
        <v>2600000</v>
      </c>
      <c r="H6048" t="s">
        <v>40297</v>
      </c>
      <c r="I6048">
        <v>31892</v>
      </c>
      <c r="J6048">
        <v>155</v>
      </c>
      <c r="K6048">
        <v>161</v>
      </c>
    </row>
    <row r="6049" spans="1:11">
      <c r="A6049">
        <v>90</v>
      </c>
      <c r="B6049" t="b">
        <v>0</v>
      </c>
      <c r="C6049" t="s">
        <v>40779</v>
      </c>
      <c r="D6049">
        <v>1037022454355</v>
      </c>
      <c r="E6049">
        <v>1</v>
      </c>
      <c r="F6049">
        <v>6096830972</v>
      </c>
      <c r="G6049">
        <v>2563000</v>
      </c>
      <c r="H6049" t="s">
        <v>40297</v>
      </c>
      <c r="I6049">
        <v>31892</v>
      </c>
      <c r="J6049">
        <v>1</v>
      </c>
      <c r="K6049">
        <v>1</v>
      </c>
    </row>
    <row r="6050" spans="1:11">
      <c r="A6050">
        <v>90</v>
      </c>
      <c r="B6050" t="b">
        <v>0</v>
      </c>
      <c r="C6050" t="s">
        <v>45619</v>
      </c>
      <c r="D6050">
        <v>1037022454355</v>
      </c>
      <c r="E6050">
        <v>1</v>
      </c>
      <c r="F6050">
        <v>6084083562</v>
      </c>
      <c r="G6050">
        <v>2562000</v>
      </c>
      <c r="H6050" t="s">
        <v>40297</v>
      </c>
      <c r="I6050">
        <v>31892</v>
      </c>
      <c r="J6050">
        <v>15</v>
      </c>
      <c r="K6050">
        <v>20</v>
      </c>
    </row>
    <row r="6051" spans="1:11">
      <c r="A6051">
        <v>90</v>
      </c>
      <c r="B6051" t="b">
        <v>0</v>
      </c>
      <c r="C6051" t="s">
        <v>43459</v>
      </c>
      <c r="D6051">
        <v>1037022454355</v>
      </c>
      <c r="E6051">
        <v>1</v>
      </c>
      <c r="F6051">
        <v>6103845374</v>
      </c>
      <c r="G6051">
        <v>2500000</v>
      </c>
      <c r="H6051" t="s">
        <v>40297</v>
      </c>
      <c r="I6051">
        <v>31892</v>
      </c>
      <c r="J6051">
        <v>1</v>
      </c>
      <c r="K6051">
        <v>1</v>
      </c>
    </row>
    <row r="6052" spans="1:11">
      <c r="A6052">
        <v>90</v>
      </c>
      <c r="B6052" t="b">
        <v>0</v>
      </c>
      <c r="C6052" t="s">
        <v>44692</v>
      </c>
      <c r="D6052">
        <v>1037022454355</v>
      </c>
      <c r="E6052">
        <v>1</v>
      </c>
      <c r="F6052">
        <v>6114502326</v>
      </c>
      <c r="G6052">
        <v>2500000</v>
      </c>
      <c r="H6052" t="s">
        <v>40297</v>
      </c>
      <c r="I6052">
        <v>31892</v>
      </c>
      <c r="J6052">
        <v>1</v>
      </c>
      <c r="K6052">
        <v>1</v>
      </c>
    </row>
    <row r="6053" spans="1:11">
      <c r="A6053">
        <v>90</v>
      </c>
      <c r="B6053" t="b">
        <v>0</v>
      </c>
      <c r="C6053" t="s">
        <v>41639</v>
      </c>
      <c r="D6053">
        <v>1037022454355</v>
      </c>
      <c r="E6053">
        <v>1</v>
      </c>
      <c r="F6053">
        <v>6119923277</v>
      </c>
      <c r="G6053">
        <v>2499000</v>
      </c>
      <c r="H6053" t="s">
        <v>40297</v>
      </c>
      <c r="I6053">
        <v>31892</v>
      </c>
      <c r="J6053">
        <v>56</v>
      </c>
      <c r="K6053">
        <v>56</v>
      </c>
    </row>
    <row r="6054" spans="1:11">
      <c r="A6054">
        <v>90</v>
      </c>
      <c r="B6054" t="b">
        <v>0</v>
      </c>
      <c r="C6054" t="s">
        <v>43047</v>
      </c>
      <c r="D6054">
        <v>1037022454355</v>
      </c>
      <c r="E6054">
        <v>1</v>
      </c>
      <c r="F6054">
        <v>6072582371</v>
      </c>
      <c r="G6054">
        <v>3000000</v>
      </c>
      <c r="H6054" t="s">
        <v>40297</v>
      </c>
      <c r="I6054">
        <v>31894</v>
      </c>
      <c r="J6054">
        <v>10</v>
      </c>
      <c r="K6054">
        <v>84</v>
      </c>
    </row>
    <row r="6055" spans="1:11">
      <c r="A6055">
        <v>90</v>
      </c>
      <c r="B6055" t="b">
        <v>0</v>
      </c>
      <c r="C6055" t="s">
        <v>47819</v>
      </c>
      <c r="D6055">
        <v>1037022454355</v>
      </c>
      <c r="E6055">
        <v>1</v>
      </c>
      <c r="F6055">
        <v>6131580554</v>
      </c>
      <c r="G6055">
        <v>41880000</v>
      </c>
      <c r="H6055" t="s">
        <v>40297</v>
      </c>
      <c r="I6055">
        <v>31900</v>
      </c>
      <c r="J6055">
        <v>23</v>
      </c>
      <c r="K6055">
        <v>23</v>
      </c>
    </row>
    <row r="6056" spans="1:11">
      <c r="A6056">
        <v>90</v>
      </c>
      <c r="B6056" t="b">
        <v>0</v>
      </c>
      <c r="C6056" t="s">
        <v>42220</v>
      </c>
      <c r="D6056">
        <v>1037022454355</v>
      </c>
      <c r="E6056">
        <v>1</v>
      </c>
      <c r="F6056">
        <v>6074608564</v>
      </c>
      <c r="G6056">
        <v>52500000</v>
      </c>
      <c r="H6056" t="s">
        <v>40297</v>
      </c>
      <c r="I6056">
        <v>31902</v>
      </c>
      <c r="J6056">
        <v>3</v>
      </c>
      <c r="K6056">
        <v>3</v>
      </c>
    </row>
    <row r="6057" spans="1:11">
      <c r="A6057">
        <v>90</v>
      </c>
      <c r="B6057" t="b">
        <v>0</v>
      </c>
      <c r="C6057" t="s">
        <v>44019</v>
      </c>
      <c r="D6057">
        <v>1037022454355</v>
      </c>
      <c r="E6057">
        <v>1</v>
      </c>
      <c r="F6057">
        <v>6070261469</v>
      </c>
      <c r="G6057">
        <v>49890000</v>
      </c>
      <c r="H6057" t="s">
        <v>40297</v>
      </c>
      <c r="I6057">
        <v>31902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45397</v>
      </c>
      <c r="D6058">
        <v>1037022454355</v>
      </c>
      <c r="E6058">
        <v>1</v>
      </c>
      <c r="F6058">
        <v>6071777092</v>
      </c>
      <c r="G6058">
        <v>49240000</v>
      </c>
      <c r="H6058" t="s">
        <v>40297</v>
      </c>
      <c r="I6058">
        <v>31902</v>
      </c>
      <c r="J6058">
        <v>1</v>
      </c>
      <c r="K6058">
        <v>2</v>
      </c>
    </row>
    <row r="6059" spans="1:11">
      <c r="A6059">
        <v>90</v>
      </c>
      <c r="B6059" t="b">
        <v>0</v>
      </c>
      <c r="C6059" t="s">
        <v>40904</v>
      </c>
      <c r="D6059">
        <v>1037022454355</v>
      </c>
      <c r="E6059">
        <v>1</v>
      </c>
      <c r="F6059">
        <v>6081351259</v>
      </c>
      <c r="G6059">
        <v>49230000</v>
      </c>
      <c r="H6059" t="s">
        <v>40297</v>
      </c>
      <c r="I6059">
        <v>31902</v>
      </c>
      <c r="J6059">
        <v>1</v>
      </c>
      <c r="K6059">
        <v>1</v>
      </c>
    </row>
    <row r="6060" spans="1:11">
      <c r="A6060">
        <v>90</v>
      </c>
      <c r="B6060" t="b">
        <v>0</v>
      </c>
      <c r="C6060" t="s">
        <v>41300</v>
      </c>
      <c r="D6060">
        <v>1037022454355</v>
      </c>
      <c r="E6060">
        <v>1</v>
      </c>
      <c r="F6060">
        <v>6086989506</v>
      </c>
      <c r="G6060">
        <v>49220000</v>
      </c>
      <c r="H6060" t="s">
        <v>40297</v>
      </c>
      <c r="I6060">
        <v>31902</v>
      </c>
      <c r="J6060">
        <v>15</v>
      </c>
      <c r="K6060">
        <v>20</v>
      </c>
    </row>
    <row r="6061" spans="1:11">
      <c r="A6061">
        <v>90</v>
      </c>
      <c r="B6061" t="b">
        <v>0</v>
      </c>
      <c r="C6061" t="s">
        <v>44039</v>
      </c>
      <c r="D6061">
        <v>1037022454355</v>
      </c>
      <c r="E6061">
        <v>1</v>
      </c>
      <c r="F6061">
        <v>6090774353</v>
      </c>
      <c r="G6061">
        <v>25200000</v>
      </c>
      <c r="H6061" t="s">
        <v>40297</v>
      </c>
      <c r="I6061">
        <v>31916</v>
      </c>
      <c r="J6061">
        <v>3</v>
      </c>
      <c r="K6061">
        <v>6</v>
      </c>
    </row>
    <row r="6062" spans="1:11">
      <c r="A6062">
        <v>90</v>
      </c>
      <c r="B6062" t="b">
        <v>0</v>
      </c>
      <c r="C6062" t="s">
        <v>45219</v>
      </c>
      <c r="D6062">
        <v>1037022454355</v>
      </c>
      <c r="E6062">
        <v>1</v>
      </c>
      <c r="F6062">
        <v>6119813923</v>
      </c>
      <c r="G6062">
        <v>24000000</v>
      </c>
      <c r="H6062" t="s">
        <v>40297</v>
      </c>
      <c r="I6062">
        <v>31916</v>
      </c>
      <c r="J6062">
        <v>4</v>
      </c>
      <c r="K6062">
        <v>4</v>
      </c>
    </row>
    <row r="6063" spans="1:11">
      <c r="A6063">
        <v>90</v>
      </c>
      <c r="B6063" t="b">
        <v>0</v>
      </c>
      <c r="C6063" t="s">
        <v>42269</v>
      </c>
      <c r="D6063">
        <v>1037022454355</v>
      </c>
      <c r="E6063">
        <v>1</v>
      </c>
      <c r="F6063">
        <v>6074608909</v>
      </c>
      <c r="G6063">
        <v>27400000</v>
      </c>
      <c r="H6063" t="s">
        <v>40297</v>
      </c>
      <c r="I6063">
        <v>31918</v>
      </c>
      <c r="J6063">
        <v>2</v>
      </c>
      <c r="K6063">
        <v>6</v>
      </c>
    </row>
    <row r="6064" spans="1:11">
      <c r="A6064">
        <v>90</v>
      </c>
      <c r="B6064" t="b">
        <v>0</v>
      </c>
      <c r="C6064" t="s">
        <v>42735</v>
      </c>
      <c r="D6064">
        <v>1037022454355</v>
      </c>
      <c r="E6064">
        <v>1</v>
      </c>
      <c r="F6064">
        <v>6074611956</v>
      </c>
      <c r="G6064">
        <v>3700000</v>
      </c>
      <c r="H6064" t="s">
        <v>40297</v>
      </c>
      <c r="I6064">
        <v>31922</v>
      </c>
      <c r="J6064">
        <v>25</v>
      </c>
      <c r="K6064">
        <v>34</v>
      </c>
    </row>
    <row r="6065" spans="1:11">
      <c r="A6065">
        <v>90</v>
      </c>
      <c r="B6065" t="b">
        <v>0</v>
      </c>
      <c r="C6065" t="s">
        <v>41071</v>
      </c>
      <c r="D6065">
        <v>1037022454355</v>
      </c>
      <c r="E6065">
        <v>1</v>
      </c>
      <c r="F6065">
        <v>6081876467</v>
      </c>
      <c r="G6065">
        <v>3400000</v>
      </c>
      <c r="H6065" t="s">
        <v>40297</v>
      </c>
      <c r="I6065">
        <v>31922</v>
      </c>
      <c r="J6065">
        <v>51</v>
      </c>
      <c r="K6065">
        <v>60</v>
      </c>
    </row>
    <row r="6066" spans="1:11">
      <c r="A6066">
        <v>90</v>
      </c>
      <c r="B6066" t="b">
        <v>0</v>
      </c>
      <c r="C6066" t="s">
        <v>44430</v>
      </c>
      <c r="D6066">
        <v>1037022454355</v>
      </c>
      <c r="E6066">
        <v>1</v>
      </c>
      <c r="F6066">
        <v>6068658323</v>
      </c>
      <c r="G6066">
        <v>6998000</v>
      </c>
      <c r="H6066" t="s">
        <v>40297</v>
      </c>
      <c r="I6066">
        <v>31924</v>
      </c>
      <c r="J6066">
        <v>7</v>
      </c>
      <c r="K6066">
        <v>7</v>
      </c>
    </row>
    <row r="6067" spans="1:11">
      <c r="A6067">
        <v>90</v>
      </c>
      <c r="B6067" t="b">
        <v>0</v>
      </c>
      <c r="C6067" t="s">
        <v>44916</v>
      </c>
      <c r="D6067">
        <v>1037022454355</v>
      </c>
      <c r="E6067">
        <v>1</v>
      </c>
      <c r="F6067">
        <v>6081113040</v>
      </c>
      <c r="G6067">
        <v>4320000</v>
      </c>
      <c r="H6067" t="s">
        <v>40297</v>
      </c>
      <c r="I6067">
        <v>31924</v>
      </c>
      <c r="J6067">
        <v>19</v>
      </c>
      <c r="K6067">
        <v>23</v>
      </c>
    </row>
    <row r="6068" spans="1:11">
      <c r="A6068">
        <v>90</v>
      </c>
      <c r="B6068" t="b">
        <v>0</v>
      </c>
      <c r="C6068" t="s">
        <v>42543</v>
      </c>
      <c r="D6068">
        <v>1037022454355</v>
      </c>
      <c r="E6068">
        <v>1</v>
      </c>
      <c r="F6068">
        <v>6084015193</v>
      </c>
      <c r="G6068">
        <v>4300000</v>
      </c>
      <c r="H6068" t="s">
        <v>40297</v>
      </c>
      <c r="I6068">
        <v>31924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42340</v>
      </c>
      <c r="D6069">
        <v>1037022454355</v>
      </c>
      <c r="E6069">
        <v>1</v>
      </c>
      <c r="F6069">
        <v>6069694116</v>
      </c>
      <c r="G6069">
        <v>4250000</v>
      </c>
      <c r="H6069" t="s">
        <v>40297</v>
      </c>
      <c r="I6069">
        <v>31924</v>
      </c>
      <c r="J6069">
        <v>3</v>
      </c>
      <c r="K6069">
        <v>4</v>
      </c>
    </row>
    <row r="6070" spans="1:11">
      <c r="A6070">
        <v>90</v>
      </c>
      <c r="B6070" t="b">
        <v>0</v>
      </c>
      <c r="C6070" t="s">
        <v>44873</v>
      </c>
      <c r="D6070">
        <v>1037022454355</v>
      </c>
      <c r="E6070">
        <v>1</v>
      </c>
      <c r="F6070">
        <v>6112373457</v>
      </c>
      <c r="G6070">
        <v>4150000</v>
      </c>
      <c r="H6070" t="s">
        <v>40297</v>
      </c>
      <c r="I6070">
        <v>31924</v>
      </c>
      <c r="J6070">
        <v>3</v>
      </c>
      <c r="K6070">
        <v>3</v>
      </c>
    </row>
    <row r="6071" spans="1:11">
      <c r="A6071">
        <v>90</v>
      </c>
      <c r="B6071" t="b">
        <v>0</v>
      </c>
      <c r="C6071" t="s">
        <v>44206</v>
      </c>
      <c r="D6071">
        <v>1037022454355</v>
      </c>
      <c r="E6071">
        <v>1</v>
      </c>
      <c r="F6071">
        <v>6119935814</v>
      </c>
      <c r="G6071">
        <v>4139000</v>
      </c>
      <c r="H6071" t="s">
        <v>40297</v>
      </c>
      <c r="I6071">
        <v>31924</v>
      </c>
      <c r="J6071">
        <v>2</v>
      </c>
      <c r="K6071">
        <v>4</v>
      </c>
    </row>
    <row r="6072" spans="1:11">
      <c r="A6072">
        <v>90</v>
      </c>
      <c r="B6072" t="b">
        <v>0</v>
      </c>
      <c r="C6072" t="s">
        <v>47395</v>
      </c>
      <c r="D6072">
        <v>1037022454355</v>
      </c>
      <c r="E6072">
        <v>1</v>
      </c>
      <c r="F6072">
        <v>6069835067</v>
      </c>
      <c r="G6072">
        <v>4138000</v>
      </c>
      <c r="H6072" t="s">
        <v>40297</v>
      </c>
      <c r="I6072">
        <v>31924</v>
      </c>
      <c r="J6072">
        <v>2</v>
      </c>
      <c r="K6072">
        <v>3</v>
      </c>
    </row>
    <row r="6073" spans="1:11">
      <c r="A6073">
        <v>90</v>
      </c>
      <c r="B6073" t="b">
        <v>0</v>
      </c>
      <c r="C6073" t="s">
        <v>40610</v>
      </c>
      <c r="D6073">
        <v>1037022454355</v>
      </c>
      <c r="E6073">
        <v>1</v>
      </c>
      <c r="F6073">
        <v>6068635633</v>
      </c>
      <c r="G6073">
        <v>18000000</v>
      </c>
      <c r="H6073" t="s">
        <v>40297</v>
      </c>
      <c r="I6073">
        <v>31926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42686</v>
      </c>
      <c r="D6074">
        <v>1037022454355</v>
      </c>
      <c r="E6074">
        <v>1</v>
      </c>
      <c r="F6074">
        <v>6074611616</v>
      </c>
      <c r="G6074">
        <v>15400000</v>
      </c>
      <c r="H6074" t="s">
        <v>40297</v>
      </c>
      <c r="I6074">
        <v>31926</v>
      </c>
      <c r="J6074">
        <v>25</v>
      </c>
      <c r="K6074">
        <v>25</v>
      </c>
    </row>
    <row r="6075" spans="1:11">
      <c r="A6075">
        <v>90</v>
      </c>
      <c r="B6075" t="b">
        <v>0</v>
      </c>
      <c r="C6075" t="s">
        <v>44047</v>
      </c>
      <c r="D6075">
        <v>1037022454355</v>
      </c>
      <c r="E6075">
        <v>1</v>
      </c>
      <c r="F6075">
        <v>6081795970</v>
      </c>
      <c r="G6075">
        <v>15000000</v>
      </c>
      <c r="H6075" t="s">
        <v>40297</v>
      </c>
      <c r="I6075">
        <v>31926</v>
      </c>
      <c r="J6075">
        <v>42</v>
      </c>
      <c r="K6075">
        <v>50</v>
      </c>
    </row>
    <row r="6076" spans="1:11">
      <c r="A6076">
        <v>30</v>
      </c>
      <c r="B6076" t="b">
        <v>0</v>
      </c>
      <c r="C6076" t="s">
        <v>46427</v>
      </c>
      <c r="D6076">
        <v>1037022454355</v>
      </c>
      <c r="E6076">
        <v>1</v>
      </c>
      <c r="F6076">
        <v>6128267101</v>
      </c>
      <c r="G6076">
        <v>14900000</v>
      </c>
      <c r="H6076" t="s">
        <v>40297</v>
      </c>
      <c r="I6076">
        <v>31926</v>
      </c>
      <c r="J6076">
        <v>1</v>
      </c>
      <c r="K6076">
        <v>2</v>
      </c>
    </row>
    <row r="6077" spans="1:11">
      <c r="A6077">
        <v>90</v>
      </c>
      <c r="B6077" t="b">
        <v>0</v>
      </c>
      <c r="C6077" t="s">
        <v>41731</v>
      </c>
      <c r="D6077">
        <v>1037022454355</v>
      </c>
      <c r="E6077">
        <v>1</v>
      </c>
      <c r="F6077">
        <v>6067724274</v>
      </c>
      <c r="G6077">
        <v>18000000</v>
      </c>
      <c r="H6077" t="s">
        <v>40297</v>
      </c>
      <c r="I6077">
        <v>31928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43065</v>
      </c>
      <c r="D6078">
        <v>1037022454355</v>
      </c>
      <c r="E6078">
        <v>1</v>
      </c>
      <c r="F6078">
        <v>6069406434</v>
      </c>
      <c r="G6078">
        <v>17380000</v>
      </c>
      <c r="H6078" t="s">
        <v>40297</v>
      </c>
      <c r="I6078">
        <v>31928</v>
      </c>
      <c r="J6078">
        <v>2</v>
      </c>
      <c r="K6078">
        <v>4</v>
      </c>
    </row>
    <row r="6079" spans="1:11">
      <c r="A6079">
        <v>90</v>
      </c>
      <c r="B6079" t="b">
        <v>0</v>
      </c>
      <c r="C6079" t="s">
        <v>42152</v>
      </c>
      <c r="D6079">
        <v>1037022454355</v>
      </c>
      <c r="E6079">
        <v>1</v>
      </c>
      <c r="F6079">
        <v>6071527921</v>
      </c>
      <c r="G6079">
        <v>17350000</v>
      </c>
      <c r="H6079" t="s">
        <v>40297</v>
      </c>
      <c r="I6079">
        <v>31928</v>
      </c>
      <c r="J6079">
        <v>9</v>
      </c>
      <c r="K6079">
        <v>10</v>
      </c>
    </row>
    <row r="6080" spans="1:11">
      <c r="A6080">
        <v>90</v>
      </c>
      <c r="B6080" t="b">
        <v>0</v>
      </c>
      <c r="C6080" t="s">
        <v>46760</v>
      </c>
      <c r="D6080">
        <v>1037022454355</v>
      </c>
      <c r="E6080">
        <v>1</v>
      </c>
      <c r="F6080">
        <v>6131586277</v>
      </c>
      <c r="G6080">
        <v>17040000</v>
      </c>
      <c r="H6080" t="s">
        <v>40297</v>
      </c>
      <c r="I6080">
        <v>31928</v>
      </c>
      <c r="J6080">
        <v>25</v>
      </c>
      <c r="K6080">
        <v>25</v>
      </c>
    </row>
    <row r="6081" spans="1:11">
      <c r="A6081">
        <v>90</v>
      </c>
      <c r="B6081" t="b">
        <v>0</v>
      </c>
      <c r="C6081" t="s">
        <v>42103</v>
      </c>
      <c r="D6081">
        <v>1037022454355</v>
      </c>
      <c r="E6081">
        <v>1</v>
      </c>
      <c r="F6081">
        <v>6071822577</v>
      </c>
      <c r="G6081">
        <v>16500000</v>
      </c>
      <c r="H6081" t="s">
        <v>40297</v>
      </c>
      <c r="I6081">
        <v>31928</v>
      </c>
      <c r="J6081">
        <v>2</v>
      </c>
      <c r="K6081">
        <v>20</v>
      </c>
    </row>
    <row r="6082" spans="1:11">
      <c r="A6082">
        <v>90</v>
      </c>
      <c r="B6082" t="b">
        <v>0</v>
      </c>
      <c r="C6082" t="s">
        <v>46600</v>
      </c>
      <c r="D6082">
        <v>1037022454355</v>
      </c>
      <c r="E6082">
        <v>1</v>
      </c>
      <c r="F6082">
        <v>6129157800</v>
      </c>
      <c r="G6082">
        <v>16490000</v>
      </c>
      <c r="H6082" t="s">
        <v>40297</v>
      </c>
      <c r="I6082">
        <v>31928</v>
      </c>
      <c r="J6082">
        <v>3</v>
      </c>
      <c r="K6082">
        <v>3</v>
      </c>
    </row>
    <row r="6083" spans="1:11">
      <c r="A6083">
        <v>90</v>
      </c>
      <c r="B6083" t="b">
        <v>0</v>
      </c>
      <c r="C6083" t="s">
        <v>46903</v>
      </c>
      <c r="D6083">
        <v>1037022454355</v>
      </c>
      <c r="E6083">
        <v>1</v>
      </c>
      <c r="F6083">
        <v>6130058718</v>
      </c>
      <c r="G6083">
        <v>16430000</v>
      </c>
      <c r="H6083" t="s">
        <v>40297</v>
      </c>
      <c r="I6083">
        <v>31928</v>
      </c>
      <c r="J6083">
        <v>7</v>
      </c>
      <c r="K6083">
        <v>21</v>
      </c>
    </row>
    <row r="6084" spans="1:11">
      <c r="A6084">
        <v>30</v>
      </c>
      <c r="B6084" t="b">
        <v>0</v>
      </c>
      <c r="C6084" t="s">
        <v>47832</v>
      </c>
      <c r="D6084">
        <v>1037022454355</v>
      </c>
      <c r="E6084">
        <v>1</v>
      </c>
      <c r="F6084">
        <v>6130007962</v>
      </c>
      <c r="G6084">
        <v>16420000</v>
      </c>
      <c r="H6084" t="s">
        <v>40297</v>
      </c>
      <c r="I6084">
        <v>31928</v>
      </c>
      <c r="J6084">
        <v>9</v>
      </c>
      <c r="K6084">
        <v>10</v>
      </c>
    </row>
    <row r="6085" spans="1:11">
      <c r="A6085">
        <v>90</v>
      </c>
      <c r="B6085" t="b">
        <v>0</v>
      </c>
      <c r="C6085" t="s">
        <v>42625</v>
      </c>
      <c r="D6085">
        <v>1037022454355</v>
      </c>
      <c r="E6085">
        <v>1</v>
      </c>
      <c r="F6085">
        <v>6074611251</v>
      </c>
      <c r="G6085">
        <v>36000000</v>
      </c>
      <c r="H6085" t="s">
        <v>40297</v>
      </c>
      <c r="I6085">
        <v>31930</v>
      </c>
      <c r="J6085">
        <v>1</v>
      </c>
      <c r="K6085">
        <v>6</v>
      </c>
    </row>
    <row r="6086" spans="1:11">
      <c r="A6086">
        <v>90</v>
      </c>
      <c r="B6086" t="b">
        <v>0</v>
      </c>
      <c r="C6086" t="s">
        <v>41356</v>
      </c>
      <c r="D6086">
        <v>1037022454355</v>
      </c>
      <c r="E6086">
        <v>1</v>
      </c>
      <c r="F6086">
        <v>6081354055</v>
      </c>
      <c r="G6086">
        <v>35640000</v>
      </c>
      <c r="H6086" t="s">
        <v>40297</v>
      </c>
      <c r="I6086">
        <v>31930</v>
      </c>
      <c r="J6086">
        <v>2</v>
      </c>
      <c r="K6086">
        <v>2</v>
      </c>
    </row>
    <row r="6087" spans="1:11">
      <c r="A6087">
        <v>90</v>
      </c>
      <c r="B6087" t="b">
        <v>0</v>
      </c>
      <c r="C6087" t="s">
        <v>40808</v>
      </c>
      <c r="D6087">
        <v>1037022454355</v>
      </c>
      <c r="E6087">
        <v>1</v>
      </c>
      <c r="F6087">
        <v>6080826391</v>
      </c>
      <c r="G6087">
        <v>35620000</v>
      </c>
      <c r="H6087" t="s">
        <v>40297</v>
      </c>
      <c r="I6087">
        <v>31930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45367</v>
      </c>
      <c r="D6088">
        <v>1037022454355</v>
      </c>
      <c r="E6088">
        <v>1</v>
      </c>
      <c r="F6088">
        <v>6081967772</v>
      </c>
      <c r="G6088">
        <v>34000000</v>
      </c>
      <c r="H6088" t="s">
        <v>40297</v>
      </c>
      <c r="I6088">
        <v>31930</v>
      </c>
      <c r="J6088">
        <v>2</v>
      </c>
      <c r="K6088">
        <v>17</v>
      </c>
    </row>
    <row r="6089" spans="1:11">
      <c r="A6089">
        <v>90</v>
      </c>
      <c r="B6089" t="b">
        <v>0</v>
      </c>
      <c r="C6089" t="s">
        <v>44987</v>
      </c>
      <c r="D6089">
        <v>1037022454355</v>
      </c>
      <c r="E6089">
        <v>1</v>
      </c>
      <c r="F6089">
        <v>6079344001</v>
      </c>
      <c r="G6089">
        <v>33950000</v>
      </c>
      <c r="H6089" t="s">
        <v>40297</v>
      </c>
      <c r="I6089">
        <v>31930</v>
      </c>
      <c r="J6089">
        <v>5</v>
      </c>
      <c r="K6089">
        <v>5</v>
      </c>
    </row>
    <row r="6090" spans="1:11">
      <c r="A6090">
        <v>90</v>
      </c>
      <c r="B6090" t="b">
        <v>0</v>
      </c>
      <c r="C6090" t="s">
        <v>42069</v>
      </c>
      <c r="D6090">
        <v>1037022454355</v>
      </c>
      <c r="E6090">
        <v>1</v>
      </c>
      <c r="F6090">
        <v>6094333948</v>
      </c>
      <c r="G6090">
        <v>32960000</v>
      </c>
      <c r="H6090" t="s">
        <v>40297</v>
      </c>
      <c r="I6090">
        <v>31930</v>
      </c>
      <c r="J6090">
        <v>2</v>
      </c>
      <c r="K6090">
        <v>2</v>
      </c>
    </row>
    <row r="6091" spans="1:11">
      <c r="A6091">
        <v>90</v>
      </c>
      <c r="B6091" t="b">
        <v>0</v>
      </c>
      <c r="C6091" t="s">
        <v>45746</v>
      </c>
      <c r="D6091">
        <v>1037022454355</v>
      </c>
      <c r="E6091">
        <v>1</v>
      </c>
      <c r="F6091">
        <v>6088589284</v>
      </c>
      <c r="G6091">
        <v>32940000</v>
      </c>
      <c r="H6091" t="s">
        <v>40297</v>
      </c>
      <c r="I6091">
        <v>31930</v>
      </c>
      <c r="J6091">
        <v>10</v>
      </c>
      <c r="K6091">
        <v>15</v>
      </c>
    </row>
    <row r="6092" spans="1:11">
      <c r="A6092">
        <v>90</v>
      </c>
      <c r="B6092" t="b">
        <v>0</v>
      </c>
      <c r="C6092" t="s">
        <v>41030</v>
      </c>
      <c r="D6092">
        <v>1037022454355</v>
      </c>
      <c r="E6092">
        <v>1</v>
      </c>
      <c r="F6092">
        <v>6123950292</v>
      </c>
      <c r="G6092">
        <v>32900000</v>
      </c>
      <c r="H6092" t="s">
        <v>40297</v>
      </c>
      <c r="I6092">
        <v>31930</v>
      </c>
      <c r="J6092">
        <v>2</v>
      </c>
      <c r="K6092">
        <v>2</v>
      </c>
    </row>
    <row r="6093" spans="1:11">
      <c r="A6093">
        <v>90</v>
      </c>
      <c r="B6093" t="b">
        <v>0</v>
      </c>
      <c r="C6093" t="s">
        <v>44012</v>
      </c>
      <c r="D6093">
        <v>1037022454355</v>
      </c>
      <c r="E6093">
        <v>1</v>
      </c>
      <c r="F6093">
        <v>6124426934</v>
      </c>
      <c r="G6093">
        <v>32800000</v>
      </c>
      <c r="H6093" t="s">
        <v>40297</v>
      </c>
      <c r="I6093">
        <v>31930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45275</v>
      </c>
      <c r="D6094">
        <v>1037022454355</v>
      </c>
      <c r="E6094">
        <v>1</v>
      </c>
      <c r="F6094">
        <v>6122534067</v>
      </c>
      <c r="G6094">
        <v>32790000</v>
      </c>
      <c r="H6094" t="s">
        <v>40297</v>
      </c>
      <c r="I6094">
        <v>31930</v>
      </c>
      <c r="J6094">
        <v>5</v>
      </c>
      <c r="K6094">
        <v>8</v>
      </c>
    </row>
    <row r="6095" spans="1:11">
      <c r="A6095">
        <v>90</v>
      </c>
      <c r="B6095" t="b">
        <v>0</v>
      </c>
      <c r="C6095" t="s">
        <v>45868</v>
      </c>
      <c r="D6095">
        <v>1037022454355</v>
      </c>
      <c r="E6095">
        <v>1</v>
      </c>
      <c r="F6095">
        <v>6128997159</v>
      </c>
      <c r="G6095">
        <v>32780000</v>
      </c>
      <c r="H6095" t="s">
        <v>40297</v>
      </c>
      <c r="I6095">
        <v>31930</v>
      </c>
      <c r="J6095">
        <v>1</v>
      </c>
      <c r="K6095">
        <v>1</v>
      </c>
    </row>
    <row r="6096" spans="1:11">
      <c r="A6096">
        <v>90</v>
      </c>
      <c r="B6096" t="b">
        <v>0</v>
      </c>
      <c r="C6096" t="s">
        <v>43916</v>
      </c>
      <c r="D6096">
        <v>1037022454355</v>
      </c>
      <c r="E6096">
        <v>1</v>
      </c>
      <c r="F6096">
        <v>6107616389</v>
      </c>
      <c r="G6096">
        <v>50400000</v>
      </c>
      <c r="H6096" t="s">
        <v>40297</v>
      </c>
      <c r="I6096">
        <v>31932</v>
      </c>
      <c r="J6096">
        <v>8</v>
      </c>
      <c r="K6096">
        <v>8</v>
      </c>
    </row>
    <row r="6097" spans="1:11">
      <c r="A6097">
        <v>90</v>
      </c>
      <c r="B6097" t="b">
        <v>0</v>
      </c>
      <c r="C6097" t="s">
        <v>43258</v>
      </c>
      <c r="D6097">
        <v>1037022454355</v>
      </c>
      <c r="E6097">
        <v>1</v>
      </c>
      <c r="F6097">
        <v>6111315355</v>
      </c>
      <c r="G6097">
        <v>49000000</v>
      </c>
      <c r="H6097" t="s">
        <v>40297</v>
      </c>
      <c r="I6097">
        <v>31932</v>
      </c>
      <c r="J6097">
        <v>3</v>
      </c>
      <c r="K6097">
        <v>3</v>
      </c>
    </row>
    <row r="6098" spans="1:11">
      <c r="A6098">
        <v>90</v>
      </c>
      <c r="B6098" t="b">
        <v>0</v>
      </c>
      <c r="C6098" t="s">
        <v>43473</v>
      </c>
      <c r="D6098">
        <v>1037022454355</v>
      </c>
      <c r="E6098">
        <v>1</v>
      </c>
      <c r="F6098">
        <v>6109645427</v>
      </c>
      <c r="G6098">
        <v>48800000</v>
      </c>
      <c r="H6098" t="s">
        <v>40297</v>
      </c>
      <c r="I6098">
        <v>31932</v>
      </c>
      <c r="J6098">
        <v>1</v>
      </c>
      <c r="K6098">
        <v>4</v>
      </c>
    </row>
    <row r="6099" spans="1:11">
      <c r="A6099">
        <v>90</v>
      </c>
      <c r="B6099" t="b">
        <v>0</v>
      </c>
      <c r="C6099" t="s">
        <v>41224</v>
      </c>
      <c r="D6099">
        <v>1037022454355</v>
      </c>
      <c r="E6099">
        <v>1</v>
      </c>
      <c r="F6099">
        <v>6118708523</v>
      </c>
      <c r="G6099">
        <v>47160000</v>
      </c>
      <c r="H6099" t="s">
        <v>40297</v>
      </c>
      <c r="I6099">
        <v>31932</v>
      </c>
      <c r="J6099">
        <v>2</v>
      </c>
      <c r="K6099">
        <v>2</v>
      </c>
    </row>
    <row r="6100" spans="1:11">
      <c r="A6100">
        <v>90</v>
      </c>
      <c r="B6100" t="b">
        <v>0</v>
      </c>
      <c r="C6100" t="s">
        <v>41946</v>
      </c>
      <c r="D6100">
        <v>1037022454355</v>
      </c>
      <c r="E6100">
        <v>1</v>
      </c>
      <c r="F6100">
        <v>6119949869</v>
      </c>
      <c r="G6100">
        <v>47130000</v>
      </c>
      <c r="H6100" t="s">
        <v>40297</v>
      </c>
      <c r="I6100">
        <v>31932</v>
      </c>
      <c r="J6100">
        <v>2</v>
      </c>
      <c r="K6100">
        <v>2</v>
      </c>
    </row>
    <row r="6101" spans="1:11">
      <c r="A6101">
        <v>90</v>
      </c>
      <c r="B6101" t="b">
        <v>0</v>
      </c>
      <c r="C6101" t="s">
        <v>43384</v>
      </c>
      <c r="D6101">
        <v>1037022454355</v>
      </c>
      <c r="E6101">
        <v>1</v>
      </c>
      <c r="F6101">
        <v>6119999652</v>
      </c>
      <c r="G6101">
        <v>47120000</v>
      </c>
      <c r="H6101" t="s">
        <v>40297</v>
      </c>
      <c r="I6101">
        <v>31932</v>
      </c>
      <c r="J6101">
        <v>2</v>
      </c>
      <c r="K6101">
        <v>2</v>
      </c>
    </row>
    <row r="6102" spans="1:11">
      <c r="A6102">
        <v>90</v>
      </c>
      <c r="B6102" t="b">
        <v>0</v>
      </c>
      <c r="C6102" t="s">
        <v>42449</v>
      </c>
      <c r="D6102">
        <v>1037022454355</v>
      </c>
      <c r="E6102">
        <v>1</v>
      </c>
      <c r="F6102">
        <v>6120179775</v>
      </c>
      <c r="G6102">
        <v>46990000</v>
      </c>
      <c r="H6102" t="s">
        <v>40297</v>
      </c>
      <c r="I6102">
        <v>31932</v>
      </c>
      <c r="J6102">
        <v>2</v>
      </c>
      <c r="K6102">
        <v>2</v>
      </c>
    </row>
    <row r="6103" spans="1:11">
      <c r="A6103">
        <v>90</v>
      </c>
      <c r="B6103" t="b">
        <v>0</v>
      </c>
      <c r="C6103" t="s">
        <v>43522</v>
      </c>
      <c r="D6103">
        <v>1037022454355</v>
      </c>
      <c r="E6103">
        <v>1</v>
      </c>
      <c r="F6103">
        <v>6125276043</v>
      </c>
      <c r="G6103">
        <v>39640000</v>
      </c>
      <c r="H6103" t="s">
        <v>40297</v>
      </c>
      <c r="I6103">
        <v>31932</v>
      </c>
      <c r="J6103">
        <v>2</v>
      </c>
      <c r="K6103">
        <v>2</v>
      </c>
    </row>
    <row r="6104" spans="1:11">
      <c r="A6104">
        <v>30</v>
      </c>
      <c r="B6104" t="b">
        <v>0</v>
      </c>
      <c r="C6104" t="s">
        <v>45637</v>
      </c>
      <c r="D6104">
        <v>1037022454355</v>
      </c>
      <c r="E6104">
        <v>1</v>
      </c>
      <c r="F6104">
        <v>6125649142</v>
      </c>
      <c r="G6104">
        <v>39630000</v>
      </c>
      <c r="H6104" t="s">
        <v>40297</v>
      </c>
      <c r="I6104">
        <v>31932</v>
      </c>
      <c r="J6104">
        <v>1</v>
      </c>
      <c r="K6104">
        <v>1</v>
      </c>
    </row>
    <row r="6105" spans="1:11">
      <c r="A6105">
        <v>90</v>
      </c>
      <c r="B6105" t="b">
        <v>0</v>
      </c>
      <c r="C6105" t="s">
        <v>47087</v>
      </c>
      <c r="D6105">
        <v>1037022454355</v>
      </c>
      <c r="E6105">
        <v>1</v>
      </c>
      <c r="F6105">
        <v>6126285927</v>
      </c>
      <c r="G6105">
        <v>38300000</v>
      </c>
      <c r="H6105" t="s">
        <v>40297</v>
      </c>
      <c r="I6105">
        <v>31932</v>
      </c>
      <c r="J6105">
        <v>1</v>
      </c>
      <c r="K6105">
        <v>1</v>
      </c>
    </row>
    <row r="6106" spans="1:11">
      <c r="A6106">
        <v>90</v>
      </c>
      <c r="B6106" t="b">
        <v>0</v>
      </c>
      <c r="C6106" t="s">
        <v>47209</v>
      </c>
      <c r="D6106">
        <v>1037022454355</v>
      </c>
      <c r="E6106">
        <v>1</v>
      </c>
      <c r="F6106">
        <v>6112264991</v>
      </c>
      <c r="G6106">
        <v>38000000</v>
      </c>
      <c r="H6106" t="s">
        <v>40297</v>
      </c>
      <c r="I6106">
        <v>31932</v>
      </c>
      <c r="J6106">
        <v>1</v>
      </c>
      <c r="K6106">
        <v>1</v>
      </c>
    </row>
    <row r="6107" spans="1:11">
      <c r="A6107">
        <v>90</v>
      </c>
      <c r="B6107" t="b">
        <v>0</v>
      </c>
      <c r="C6107" t="s">
        <v>47485</v>
      </c>
      <c r="D6107">
        <v>1037022454355</v>
      </c>
      <c r="E6107">
        <v>1</v>
      </c>
      <c r="F6107">
        <v>6126821097</v>
      </c>
      <c r="G6107">
        <v>37990000</v>
      </c>
      <c r="H6107" t="s">
        <v>40297</v>
      </c>
      <c r="I6107">
        <v>31932</v>
      </c>
      <c r="J6107">
        <v>4</v>
      </c>
      <c r="K6107">
        <v>6</v>
      </c>
    </row>
    <row r="6108" spans="1:11">
      <c r="A6108">
        <v>90</v>
      </c>
      <c r="B6108" t="b">
        <v>0</v>
      </c>
      <c r="C6108" t="s">
        <v>42879</v>
      </c>
      <c r="D6108">
        <v>1037022454355</v>
      </c>
      <c r="E6108">
        <v>1</v>
      </c>
      <c r="F6108">
        <v>6071925889</v>
      </c>
      <c r="G6108">
        <v>10400000</v>
      </c>
      <c r="H6108" t="s">
        <v>40297</v>
      </c>
      <c r="I6108">
        <v>31936</v>
      </c>
      <c r="J6108">
        <v>30</v>
      </c>
      <c r="K6108">
        <v>41</v>
      </c>
    </row>
    <row r="6109" spans="1:11">
      <c r="A6109">
        <v>90</v>
      </c>
      <c r="B6109" t="b">
        <v>0</v>
      </c>
      <c r="C6109" t="s">
        <v>46249</v>
      </c>
      <c r="D6109">
        <v>1037022454355</v>
      </c>
      <c r="E6109">
        <v>1</v>
      </c>
      <c r="F6109">
        <v>6127958115</v>
      </c>
      <c r="G6109">
        <v>10290000</v>
      </c>
      <c r="H6109" t="s">
        <v>40297</v>
      </c>
      <c r="I6109">
        <v>31936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40455</v>
      </c>
      <c r="D6110">
        <v>1037022454355</v>
      </c>
      <c r="E6110">
        <v>1</v>
      </c>
      <c r="F6110">
        <v>6119949323</v>
      </c>
      <c r="G6110">
        <v>40000000</v>
      </c>
      <c r="H6110" t="s">
        <v>40297</v>
      </c>
      <c r="I6110">
        <v>31942</v>
      </c>
      <c r="J6110">
        <v>1</v>
      </c>
      <c r="K6110">
        <v>4</v>
      </c>
    </row>
    <row r="6111" spans="1:11">
      <c r="A6111">
        <v>90</v>
      </c>
      <c r="B6111" t="b">
        <v>0</v>
      </c>
      <c r="C6111" t="s">
        <v>46808</v>
      </c>
      <c r="D6111">
        <v>1037022454355</v>
      </c>
      <c r="E6111">
        <v>1</v>
      </c>
      <c r="F6111">
        <v>6131587522</v>
      </c>
      <c r="G6111">
        <v>41400000</v>
      </c>
      <c r="H6111" t="s">
        <v>40297</v>
      </c>
      <c r="I6111">
        <v>31944</v>
      </c>
      <c r="J6111">
        <v>10</v>
      </c>
      <c r="K6111">
        <v>11</v>
      </c>
    </row>
    <row r="6112" spans="1:11">
      <c r="A6112">
        <v>90</v>
      </c>
      <c r="B6112" t="b">
        <v>0</v>
      </c>
      <c r="C6112" t="s">
        <v>43248</v>
      </c>
      <c r="D6112">
        <v>1037022454355</v>
      </c>
      <c r="E6112">
        <v>1</v>
      </c>
      <c r="F6112">
        <v>6069044559</v>
      </c>
      <c r="G6112">
        <v>43000000</v>
      </c>
      <c r="H6112" t="s">
        <v>40297</v>
      </c>
      <c r="I6112">
        <v>31952</v>
      </c>
      <c r="J6112">
        <v>1</v>
      </c>
      <c r="K6112">
        <v>5</v>
      </c>
    </row>
    <row r="6113" spans="1:11">
      <c r="A6113">
        <v>90</v>
      </c>
      <c r="B6113" t="b">
        <v>0</v>
      </c>
      <c r="C6113" t="s">
        <v>44467</v>
      </c>
      <c r="D6113">
        <v>1037022454355</v>
      </c>
      <c r="E6113">
        <v>1</v>
      </c>
      <c r="F6113">
        <v>6084256153</v>
      </c>
      <c r="G6113">
        <v>42800000</v>
      </c>
      <c r="H6113" t="s">
        <v>40297</v>
      </c>
      <c r="I6113">
        <v>31952</v>
      </c>
      <c r="J6113">
        <v>3</v>
      </c>
      <c r="K6113">
        <v>3</v>
      </c>
    </row>
    <row r="6114" spans="1:11">
      <c r="A6114">
        <v>90</v>
      </c>
      <c r="B6114" t="b">
        <v>0</v>
      </c>
      <c r="C6114" t="s">
        <v>44578</v>
      </c>
      <c r="D6114">
        <v>1037022454355</v>
      </c>
      <c r="E6114">
        <v>1</v>
      </c>
      <c r="F6114">
        <v>6086353929</v>
      </c>
      <c r="G6114">
        <v>42600000</v>
      </c>
      <c r="H6114" t="s">
        <v>40297</v>
      </c>
      <c r="I6114">
        <v>31952</v>
      </c>
      <c r="J6114">
        <v>4</v>
      </c>
      <c r="K6114">
        <v>4</v>
      </c>
    </row>
    <row r="6115" spans="1:11">
      <c r="A6115">
        <v>90</v>
      </c>
      <c r="B6115" t="b">
        <v>0</v>
      </c>
      <c r="C6115" t="s">
        <v>43400</v>
      </c>
      <c r="D6115">
        <v>1037022454355</v>
      </c>
      <c r="E6115">
        <v>1</v>
      </c>
      <c r="F6115">
        <v>6102862089</v>
      </c>
      <c r="G6115">
        <v>38970000</v>
      </c>
      <c r="H6115" t="s">
        <v>40297</v>
      </c>
      <c r="I6115">
        <v>31952</v>
      </c>
      <c r="J6115">
        <v>2</v>
      </c>
      <c r="K6115">
        <v>2</v>
      </c>
    </row>
    <row r="6116" spans="1:11">
      <c r="A6116">
        <v>90</v>
      </c>
      <c r="B6116" t="b">
        <v>0</v>
      </c>
      <c r="C6116" t="s">
        <v>41807</v>
      </c>
      <c r="D6116">
        <v>1037022454355</v>
      </c>
      <c r="E6116">
        <v>1</v>
      </c>
      <c r="F6116">
        <v>6074638796</v>
      </c>
      <c r="G6116">
        <v>38200000</v>
      </c>
      <c r="H6116" t="s">
        <v>40297</v>
      </c>
      <c r="I6116">
        <v>31952</v>
      </c>
      <c r="J6116">
        <v>3</v>
      </c>
      <c r="K6116">
        <v>12</v>
      </c>
    </row>
    <row r="6117" spans="1:11">
      <c r="A6117">
        <v>90</v>
      </c>
      <c r="B6117" t="b">
        <v>0</v>
      </c>
      <c r="C6117" t="s">
        <v>42004</v>
      </c>
      <c r="D6117">
        <v>1037022454355</v>
      </c>
      <c r="E6117">
        <v>1</v>
      </c>
      <c r="F6117">
        <v>6096758348</v>
      </c>
      <c r="G6117">
        <v>37890000</v>
      </c>
      <c r="H6117" t="s">
        <v>40297</v>
      </c>
      <c r="I6117">
        <v>31952</v>
      </c>
      <c r="J6117">
        <v>8</v>
      </c>
      <c r="K6117">
        <v>8</v>
      </c>
    </row>
    <row r="6118" spans="1:11">
      <c r="A6118">
        <v>90</v>
      </c>
      <c r="B6118" t="b">
        <v>0</v>
      </c>
      <c r="C6118" t="s">
        <v>40587</v>
      </c>
      <c r="D6118">
        <v>1037022454355</v>
      </c>
      <c r="E6118">
        <v>1</v>
      </c>
      <c r="F6118">
        <v>6119950165</v>
      </c>
      <c r="G6118">
        <v>37750000</v>
      </c>
      <c r="H6118" t="s">
        <v>40297</v>
      </c>
      <c r="I6118">
        <v>31952</v>
      </c>
      <c r="J6118">
        <v>4</v>
      </c>
      <c r="K6118">
        <v>4</v>
      </c>
    </row>
    <row r="6119" spans="1:11">
      <c r="A6119">
        <v>90</v>
      </c>
      <c r="B6119" t="b">
        <v>0</v>
      </c>
      <c r="C6119" t="s">
        <v>42813</v>
      </c>
      <c r="D6119">
        <v>1037022454355</v>
      </c>
      <c r="E6119">
        <v>1</v>
      </c>
      <c r="F6119">
        <v>6118980344</v>
      </c>
      <c r="G6119">
        <v>35000000</v>
      </c>
      <c r="H6119" t="s">
        <v>40297</v>
      </c>
      <c r="I6119">
        <v>31952</v>
      </c>
      <c r="J6119">
        <v>2</v>
      </c>
      <c r="K6119">
        <v>2</v>
      </c>
    </row>
    <row r="6120" spans="1:11">
      <c r="A6120">
        <v>90</v>
      </c>
      <c r="B6120" t="b">
        <v>0</v>
      </c>
      <c r="C6120" t="s">
        <v>40390</v>
      </c>
      <c r="D6120">
        <v>1037022454355</v>
      </c>
      <c r="E6120">
        <v>1</v>
      </c>
      <c r="F6120">
        <v>6108534202</v>
      </c>
      <c r="G6120">
        <v>34970000</v>
      </c>
      <c r="H6120" t="s">
        <v>40297</v>
      </c>
      <c r="I6120">
        <v>31952</v>
      </c>
      <c r="J6120">
        <v>1</v>
      </c>
      <c r="K6120">
        <v>3</v>
      </c>
    </row>
    <row r="6121" spans="1:11">
      <c r="A6121">
        <v>90</v>
      </c>
      <c r="B6121" t="b">
        <v>0</v>
      </c>
      <c r="C6121" t="s">
        <v>45617</v>
      </c>
      <c r="D6121">
        <v>1037022454355</v>
      </c>
      <c r="E6121">
        <v>1</v>
      </c>
      <c r="F6121">
        <v>6125354105</v>
      </c>
      <c r="G6121">
        <v>32500000</v>
      </c>
      <c r="H6121" t="s">
        <v>40297</v>
      </c>
      <c r="I6121">
        <v>31952</v>
      </c>
      <c r="J6121">
        <v>3</v>
      </c>
      <c r="K6121">
        <v>3</v>
      </c>
    </row>
    <row r="6122" spans="1:11">
      <c r="A6122">
        <v>90</v>
      </c>
      <c r="B6122" t="b">
        <v>0</v>
      </c>
      <c r="C6122" t="s">
        <v>46393</v>
      </c>
      <c r="D6122">
        <v>1037022454355</v>
      </c>
      <c r="E6122">
        <v>1</v>
      </c>
      <c r="F6122">
        <v>6101952940</v>
      </c>
      <c r="G6122">
        <v>32490000</v>
      </c>
      <c r="H6122" t="s">
        <v>40297</v>
      </c>
      <c r="I6122">
        <v>31952</v>
      </c>
      <c r="J6122">
        <v>4</v>
      </c>
      <c r="K6122">
        <v>5</v>
      </c>
    </row>
    <row r="6123" spans="1:11">
      <c r="A6123">
        <v>90</v>
      </c>
      <c r="B6123" t="b">
        <v>0</v>
      </c>
      <c r="C6123" t="s">
        <v>45070</v>
      </c>
      <c r="D6123">
        <v>1037022454355</v>
      </c>
      <c r="E6123">
        <v>1</v>
      </c>
      <c r="F6123">
        <v>6095269758</v>
      </c>
      <c r="G6123">
        <v>34700</v>
      </c>
      <c r="H6123" t="s">
        <v>40297</v>
      </c>
      <c r="I6123">
        <v>31982</v>
      </c>
      <c r="J6123">
        <v>1918</v>
      </c>
      <c r="K6123">
        <v>3346</v>
      </c>
    </row>
    <row r="6124" spans="1:11">
      <c r="A6124">
        <v>90</v>
      </c>
      <c r="B6124" t="b">
        <v>0</v>
      </c>
      <c r="C6124" t="s">
        <v>41088</v>
      </c>
      <c r="D6124">
        <v>1037022454355</v>
      </c>
      <c r="E6124">
        <v>1</v>
      </c>
      <c r="F6124">
        <v>6121030412</v>
      </c>
      <c r="G6124">
        <v>72000</v>
      </c>
      <c r="H6124" t="s">
        <v>40297</v>
      </c>
      <c r="I6124">
        <v>31998</v>
      </c>
      <c r="J6124">
        <v>327</v>
      </c>
      <c r="K6124">
        <v>1000</v>
      </c>
    </row>
    <row r="6125" spans="1:11">
      <c r="A6125">
        <v>90</v>
      </c>
      <c r="B6125" t="b">
        <v>0</v>
      </c>
      <c r="C6125" t="s">
        <v>43130</v>
      </c>
      <c r="D6125">
        <v>1037022454355</v>
      </c>
      <c r="E6125">
        <v>1</v>
      </c>
      <c r="F6125">
        <v>6119822899</v>
      </c>
      <c r="G6125">
        <v>223700</v>
      </c>
      <c r="H6125" t="s">
        <v>40297</v>
      </c>
      <c r="I6125">
        <v>32006</v>
      </c>
      <c r="J6125">
        <v>200</v>
      </c>
      <c r="K6125">
        <v>200</v>
      </c>
    </row>
    <row r="6126" spans="1:11">
      <c r="A6126">
        <v>90</v>
      </c>
      <c r="B6126" t="b">
        <v>0</v>
      </c>
      <c r="C6126" t="s">
        <v>41313</v>
      </c>
      <c r="D6126">
        <v>1037022454355</v>
      </c>
      <c r="E6126">
        <v>1</v>
      </c>
      <c r="F6126">
        <v>6119954145</v>
      </c>
      <c r="G6126">
        <v>180000</v>
      </c>
      <c r="H6126" t="s">
        <v>40297</v>
      </c>
      <c r="I6126">
        <v>32006</v>
      </c>
      <c r="J6126">
        <v>1302</v>
      </c>
      <c r="K6126">
        <v>1481</v>
      </c>
    </row>
    <row r="6127" spans="1:11">
      <c r="A6127">
        <v>90</v>
      </c>
      <c r="B6127" t="b">
        <v>0</v>
      </c>
      <c r="C6127" t="s">
        <v>40500</v>
      </c>
      <c r="D6127">
        <v>1037022454355</v>
      </c>
      <c r="E6127">
        <v>1</v>
      </c>
      <c r="F6127">
        <v>6120609323</v>
      </c>
      <c r="G6127">
        <v>170000</v>
      </c>
      <c r="H6127" t="s">
        <v>40297</v>
      </c>
      <c r="I6127">
        <v>32006</v>
      </c>
      <c r="J6127">
        <v>93</v>
      </c>
      <c r="K6127">
        <v>155</v>
      </c>
    </row>
    <row r="6128" spans="1:11">
      <c r="A6128">
        <v>30</v>
      </c>
      <c r="B6128" t="b">
        <v>0</v>
      </c>
      <c r="C6128" t="s">
        <v>46811</v>
      </c>
      <c r="D6128">
        <v>1037022454355</v>
      </c>
      <c r="E6128">
        <v>1</v>
      </c>
      <c r="F6128">
        <v>6129359360</v>
      </c>
      <c r="G6128">
        <v>169900</v>
      </c>
      <c r="H6128" t="s">
        <v>40297</v>
      </c>
      <c r="I6128">
        <v>32006</v>
      </c>
      <c r="J6128">
        <v>39</v>
      </c>
      <c r="K6128">
        <v>378</v>
      </c>
    </row>
    <row r="6129" spans="1:11">
      <c r="A6129">
        <v>90</v>
      </c>
      <c r="B6129" t="b">
        <v>0</v>
      </c>
      <c r="C6129" t="s">
        <v>47601</v>
      </c>
      <c r="D6129">
        <v>1037022454355</v>
      </c>
      <c r="E6129">
        <v>1</v>
      </c>
      <c r="F6129">
        <v>6131575823</v>
      </c>
      <c r="G6129">
        <v>151200</v>
      </c>
      <c r="H6129" t="s">
        <v>40297</v>
      </c>
      <c r="I6129">
        <v>32006</v>
      </c>
      <c r="J6129">
        <v>2866</v>
      </c>
      <c r="K6129">
        <v>2866</v>
      </c>
    </row>
    <row r="6130" spans="1:11">
      <c r="A6130">
        <v>30</v>
      </c>
      <c r="B6130" t="b">
        <v>0</v>
      </c>
      <c r="C6130" t="s">
        <v>47826</v>
      </c>
      <c r="D6130">
        <v>1037022454355</v>
      </c>
      <c r="E6130">
        <v>1</v>
      </c>
      <c r="F6130">
        <v>6131810097</v>
      </c>
      <c r="G6130">
        <v>150000</v>
      </c>
      <c r="H6130" t="s">
        <v>40297</v>
      </c>
      <c r="I6130">
        <v>32006</v>
      </c>
      <c r="J6130">
        <v>50</v>
      </c>
      <c r="K6130">
        <v>200</v>
      </c>
    </row>
    <row r="6131" spans="1:11">
      <c r="A6131">
        <v>90</v>
      </c>
      <c r="B6131" t="b">
        <v>0</v>
      </c>
      <c r="C6131" t="s">
        <v>40347</v>
      </c>
      <c r="D6131">
        <v>1037022454355</v>
      </c>
      <c r="E6131">
        <v>1</v>
      </c>
      <c r="F6131">
        <v>6100910359</v>
      </c>
      <c r="G6131">
        <v>324700</v>
      </c>
      <c r="H6131" t="s">
        <v>40297</v>
      </c>
      <c r="I6131">
        <v>32014</v>
      </c>
      <c r="J6131">
        <v>184</v>
      </c>
      <c r="K6131">
        <v>513</v>
      </c>
    </row>
    <row r="6132" spans="1:11">
      <c r="A6132">
        <v>90</v>
      </c>
      <c r="B6132" t="b">
        <v>0</v>
      </c>
      <c r="C6132" t="s">
        <v>47321</v>
      </c>
      <c r="D6132">
        <v>1037022454355</v>
      </c>
      <c r="E6132">
        <v>1</v>
      </c>
      <c r="F6132">
        <v>6131480512</v>
      </c>
      <c r="G6132">
        <v>313800</v>
      </c>
      <c r="H6132" t="s">
        <v>40297</v>
      </c>
      <c r="I6132">
        <v>32014</v>
      </c>
      <c r="J6132">
        <v>222</v>
      </c>
      <c r="K6132">
        <v>222</v>
      </c>
    </row>
    <row r="6133" spans="1:11">
      <c r="A6133">
        <v>90</v>
      </c>
      <c r="B6133" t="b">
        <v>0</v>
      </c>
      <c r="C6133" t="s">
        <v>47214</v>
      </c>
      <c r="D6133">
        <v>1037022454355</v>
      </c>
      <c r="E6133">
        <v>1</v>
      </c>
      <c r="F6133">
        <v>6131576558</v>
      </c>
      <c r="G6133">
        <v>276000</v>
      </c>
      <c r="H6133" t="s">
        <v>40297</v>
      </c>
      <c r="I6133">
        <v>32014</v>
      </c>
      <c r="J6133">
        <v>2552</v>
      </c>
      <c r="K6133">
        <v>2682</v>
      </c>
    </row>
    <row r="6134" spans="1:11">
      <c r="A6134">
        <v>90</v>
      </c>
      <c r="B6134" t="b">
        <v>0</v>
      </c>
      <c r="C6134" t="s">
        <v>42408</v>
      </c>
      <c r="D6134">
        <v>1037022454355</v>
      </c>
      <c r="E6134">
        <v>1</v>
      </c>
      <c r="F6134">
        <v>6071502864</v>
      </c>
      <c r="G6134">
        <v>297200</v>
      </c>
      <c r="H6134" t="s">
        <v>40297</v>
      </c>
      <c r="I6134">
        <v>32025</v>
      </c>
      <c r="J6134">
        <v>15</v>
      </c>
      <c r="K6134">
        <v>20</v>
      </c>
    </row>
    <row r="6135" spans="1:11">
      <c r="A6135">
        <v>90</v>
      </c>
      <c r="B6135" t="b">
        <v>0</v>
      </c>
      <c r="C6135" t="s">
        <v>41976</v>
      </c>
      <c r="D6135">
        <v>1037022454355</v>
      </c>
      <c r="E6135">
        <v>1</v>
      </c>
      <c r="F6135">
        <v>6107538867</v>
      </c>
      <c r="G6135">
        <v>297100</v>
      </c>
      <c r="H6135" t="s">
        <v>40297</v>
      </c>
      <c r="I6135">
        <v>32025</v>
      </c>
      <c r="J6135">
        <v>20</v>
      </c>
      <c r="K6135">
        <v>20</v>
      </c>
    </row>
    <row r="6136" spans="1:11">
      <c r="A6136">
        <v>90</v>
      </c>
      <c r="B6136" t="b">
        <v>0</v>
      </c>
      <c r="C6136" t="s">
        <v>47051</v>
      </c>
      <c r="D6136">
        <v>1037022454355</v>
      </c>
      <c r="E6136">
        <v>1</v>
      </c>
      <c r="F6136">
        <v>6130708595</v>
      </c>
      <c r="G6136">
        <v>5500000</v>
      </c>
      <c r="H6136" t="s">
        <v>40297</v>
      </c>
      <c r="I6136">
        <v>32043</v>
      </c>
      <c r="J6136">
        <v>15</v>
      </c>
      <c r="K6136">
        <v>15</v>
      </c>
    </row>
    <row r="6137" spans="1:11">
      <c r="A6137">
        <v>90</v>
      </c>
      <c r="B6137" t="b">
        <v>0</v>
      </c>
      <c r="C6137" t="s">
        <v>46508</v>
      </c>
      <c r="D6137">
        <v>1037022454355</v>
      </c>
      <c r="E6137">
        <v>1</v>
      </c>
      <c r="F6137">
        <v>6128008188</v>
      </c>
      <c r="G6137">
        <v>5000000</v>
      </c>
      <c r="H6137" t="s">
        <v>40297</v>
      </c>
      <c r="I6137">
        <v>32043</v>
      </c>
      <c r="J6137">
        <v>3</v>
      </c>
      <c r="K6137">
        <v>6</v>
      </c>
    </row>
    <row r="6138" spans="1:11">
      <c r="A6138">
        <v>90</v>
      </c>
      <c r="B6138" t="b">
        <v>0</v>
      </c>
      <c r="C6138" t="s">
        <v>42484</v>
      </c>
      <c r="D6138">
        <v>1037022454355</v>
      </c>
      <c r="E6138">
        <v>1</v>
      </c>
      <c r="F6138">
        <v>6110556859</v>
      </c>
      <c r="G6138">
        <v>280300</v>
      </c>
      <c r="H6138" t="s">
        <v>40297</v>
      </c>
      <c r="I6138">
        <v>32069</v>
      </c>
      <c r="J6138">
        <v>60</v>
      </c>
      <c r="K6138">
        <v>60</v>
      </c>
    </row>
    <row r="6139" spans="1:11">
      <c r="A6139">
        <v>90</v>
      </c>
      <c r="B6139" t="b">
        <v>0</v>
      </c>
      <c r="C6139" t="s">
        <v>43450</v>
      </c>
      <c r="D6139">
        <v>1037022454355</v>
      </c>
      <c r="E6139">
        <v>1</v>
      </c>
      <c r="F6139">
        <v>6081923547</v>
      </c>
      <c r="G6139">
        <v>1500000</v>
      </c>
      <c r="H6139" t="s">
        <v>40297</v>
      </c>
      <c r="I6139">
        <v>32083</v>
      </c>
      <c r="J6139">
        <v>1</v>
      </c>
      <c r="K6139">
        <v>10</v>
      </c>
    </row>
    <row r="6140" spans="1:11">
      <c r="A6140">
        <v>90</v>
      </c>
      <c r="B6140" t="b">
        <v>0</v>
      </c>
      <c r="C6140" t="s">
        <v>46159</v>
      </c>
      <c r="D6140">
        <v>1037022454355</v>
      </c>
      <c r="E6140">
        <v>1</v>
      </c>
      <c r="F6140">
        <v>6127207457</v>
      </c>
      <c r="G6140">
        <v>300100000</v>
      </c>
      <c r="H6140" t="s">
        <v>40297</v>
      </c>
      <c r="I6140">
        <v>32262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44771</v>
      </c>
      <c r="D6141">
        <v>1037022454355</v>
      </c>
      <c r="E6141">
        <v>1</v>
      </c>
      <c r="F6141">
        <v>6117419103</v>
      </c>
      <c r="G6141">
        <v>600000000</v>
      </c>
      <c r="H6141" t="s">
        <v>40297</v>
      </c>
      <c r="I6141">
        <v>32305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43681</v>
      </c>
      <c r="D6142">
        <v>1037022454355</v>
      </c>
      <c r="E6142">
        <v>1</v>
      </c>
      <c r="F6142">
        <v>6089199366</v>
      </c>
      <c r="G6142">
        <v>668900000</v>
      </c>
      <c r="H6142" t="s">
        <v>40297</v>
      </c>
      <c r="I6142">
        <v>32307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42564</v>
      </c>
      <c r="D6143">
        <v>1037022454355</v>
      </c>
      <c r="E6143">
        <v>1</v>
      </c>
      <c r="F6143">
        <v>6074108107</v>
      </c>
      <c r="G6143">
        <v>14000000</v>
      </c>
      <c r="H6143" t="s">
        <v>40297</v>
      </c>
      <c r="I6143">
        <v>32325</v>
      </c>
      <c r="J6143">
        <v>36</v>
      </c>
      <c r="K6143">
        <v>36</v>
      </c>
    </row>
    <row r="6144" spans="1:11">
      <c r="A6144">
        <v>90</v>
      </c>
      <c r="B6144" t="b">
        <v>0</v>
      </c>
      <c r="C6144" t="s">
        <v>43702</v>
      </c>
      <c r="D6144">
        <v>1037022454355</v>
      </c>
      <c r="E6144">
        <v>1</v>
      </c>
      <c r="F6144">
        <v>6077403046</v>
      </c>
      <c r="G6144">
        <v>13990000</v>
      </c>
      <c r="H6144" t="s">
        <v>40297</v>
      </c>
      <c r="I6144">
        <v>32325</v>
      </c>
      <c r="J6144">
        <v>32</v>
      </c>
      <c r="K6144">
        <v>41</v>
      </c>
    </row>
    <row r="6145" spans="1:11">
      <c r="A6145">
        <v>90</v>
      </c>
      <c r="B6145" t="b">
        <v>0</v>
      </c>
      <c r="C6145" t="s">
        <v>44902</v>
      </c>
      <c r="D6145">
        <v>1037022454355</v>
      </c>
      <c r="E6145">
        <v>1</v>
      </c>
      <c r="F6145">
        <v>6071774059</v>
      </c>
      <c r="G6145">
        <v>13600000</v>
      </c>
      <c r="H6145" t="s">
        <v>40297</v>
      </c>
      <c r="I6145">
        <v>32325</v>
      </c>
      <c r="J6145">
        <v>1</v>
      </c>
      <c r="K6145">
        <v>26</v>
      </c>
    </row>
    <row r="6146" spans="1:11">
      <c r="A6146">
        <v>90</v>
      </c>
      <c r="B6146" t="b">
        <v>0</v>
      </c>
      <c r="C6146" t="s">
        <v>44478</v>
      </c>
      <c r="D6146">
        <v>1037022454355</v>
      </c>
      <c r="E6146">
        <v>1</v>
      </c>
      <c r="F6146">
        <v>6075703761</v>
      </c>
      <c r="G6146">
        <v>20050000</v>
      </c>
      <c r="H6146" t="s">
        <v>40297</v>
      </c>
      <c r="I6146">
        <v>32340</v>
      </c>
      <c r="J6146">
        <v>17</v>
      </c>
      <c r="K6146">
        <v>41</v>
      </c>
    </row>
    <row r="6147" spans="1:11">
      <c r="A6147">
        <v>90</v>
      </c>
      <c r="B6147" t="b">
        <v>0</v>
      </c>
      <c r="C6147" t="s">
        <v>45049</v>
      </c>
      <c r="D6147">
        <v>1037022454355</v>
      </c>
      <c r="E6147">
        <v>1</v>
      </c>
      <c r="F6147">
        <v>6081707310</v>
      </c>
      <c r="G6147">
        <v>6000000</v>
      </c>
      <c r="H6147" t="s">
        <v>40297</v>
      </c>
      <c r="I6147">
        <v>32340</v>
      </c>
      <c r="J6147">
        <v>16</v>
      </c>
      <c r="K6147">
        <v>60</v>
      </c>
    </row>
    <row r="6148" spans="1:11">
      <c r="A6148">
        <v>90</v>
      </c>
      <c r="B6148" t="b">
        <v>0</v>
      </c>
      <c r="C6148" t="s">
        <v>42300</v>
      </c>
      <c r="D6148">
        <v>1037022454355</v>
      </c>
      <c r="E6148">
        <v>1</v>
      </c>
      <c r="F6148">
        <v>6071650208</v>
      </c>
      <c r="G6148">
        <v>20020000</v>
      </c>
      <c r="H6148" t="s">
        <v>40297</v>
      </c>
      <c r="I6148">
        <v>32342</v>
      </c>
      <c r="J6148">
        <v>18</v>
      </c>
      <c r="K6148">
        <v>18</v>
      </c>
    </row>
    <row r="6149" spans="1:11">
      <c r="A6149">
        <v>90</v>
      </c>
      <c r="B6149" t="b">
        <v>0</v>
      </c>
      <c r="C6149" t="s">
        <v>40444</v>
      </c>
      <c r="D6149">
        <v>1037022454355</v>
      </c>
      <c r="E6149">
        <v>1</v>
      </c>
      <c r="F6149">
        <v>6080103377</v>
      </c>
      <c r="G6149">
        <v>20000000</v>
      </c>
      <c r="H6149" t="s">
        <v>40297</v>
      </c>
      <c r="I6149">
        <v>32342</v>
      </c>
      <c r="J6149">
        <v>10</v>
      </c>
      <c r="K6149">
        <v>10</v>
      </c>
    </row>
    <row r="6150" spans="1:11">
      <c r="A6150">
        <v>90</v>
      </c>
      <c r="B6150" t="b">
        <v>0</v>
      </c>
      <c r="C6150" t="s">
        <v>43963</v>
      </c>
      <c r="D6150">
        <v>1037022454355</v>
      </c>
      <c r="E6150">
        <v>1</v>
      </c>
      <c r="F6150">
        <v>6068458917</v>
      </c>
      <c r="G6150">
        <v>19980000</v>
      </c>
      <c r="H6150" t="s">
        <v>40297</v>
      </c>
      <c r="I6150">
        <v>32342</v>
      </c>
      <c r="J6150">
        <v>6</v>
      </c>
      <c r="K6150">
        <v>18</v>
      </c>
    </row>
    <row r="6151" spans="1:11">
      <c r="A6151">
        <v>90</v>
      </c>
      <c r="B6151" t="b">
        <v>0</v>
      </c>
      <c r="C6151" t="s">
        <v>44185</v>
      </c>
      <c r="D6151">
        <v>1037022454355</v>
      </c>
      <c r="E6151">
        <v>1</v>
      </c>
      <c r="F6151">
        <v>6112205629</v>
      </c>
      <c r="G6151">
        <v>19970000</v>
      </c>
      <c r="H6151" t="s">
        <v>40297</v>
      </c>
      <c r="I6151">
        <v>32342</v>
      </c>
      <c r="J6151">
        <v>36</v>
      </c>
      <c r="K6151">
        <v>36</v>
      </c>
    </row>
    <row r="6152" spans="1:11">
      <c r="A6152">
        <v>90</v>
      </c>
      <c r="B6152" t="b">
        <v>0</v>
      </c>
      <c r="C6152" t="s">
        <v>44747</v>
      </c>
      <c r="D6152">
        <v>1037022454355</v>
      </c>
      <c r="E6152">
        <v>1</v>
      </c>
      <c r="F6152">
        <v>6113290213</v>
      </c>
      <c r="G6152">
        <v>19000000</v>
      </c>
      <c r="H6152" t="s">
        <v>40297</v>
      </c>
      <c r="I6152">
        <v>32342</v>
      </c>
      <c r="J6152">
        <v>6</v>
      </c>
      <c r="K6152">
        <v>6</v>
      </c>
    </row>
    <row r="6153" spans="1:11">
      <c r="A6153">
        <v>90</v>
      </c>
      <c r="B6153" t="b">
        <v>0</v>
      </c>
      <c r="C6153" t="s">
        <v>42806</v>
      </c>
      <c r="D6153">
        <v>1037022454355</v>
      </c>
      <c r="E6153">
        <v>1</v>
      </c>
      <c r="F6153">
        <v>6124452572</v>
      </c>
      <c r="G6153">
        <v>18000000</v>
      </c>
      <c r="H6153" t="s">
        <v>40297</v>
      </c>
      <c r="I6153">
        <v>32342</v>
      </c>
      <c r="J6153">
        <v>6</v>
      </c>
      <c r="K6153">
        <v>6</v>
      </c>
    </row>
    <row r="6154" spans="1:11">
      <c r="A6154">
        <v>90</v>
      </c>
      <c r="B6154" t="b">
        <v>0</v>
      </c>
      <c r="C6154" t="s">
        <v>40706</v>
      </c>
      <c r="D6154">
        <v>1037022454355</v>
      </c>
      <c r="E6154">
        <v>1</v>
      </c>
      <c r="F6154">
        <v>6077811239</v>
      </c>
      <c r="G6154">
        <v>22000000</v>
      </c>
      <c r="H6154" t="s">
        <v>40297</v>
      </c>
      <c r="I6154">
        <v>32344</v>
      </c>
      <c r="J6154">
        <v>12</v>
      </c>
      <c r="K6154">
        <v>12</v>
      </c>
    </row>
    <row r="6155" spans="1:11">
      <c r="A6155">
        <v>90</v>
      </c>
      <c r="B6155" t="b">
        <v>0</v>
      </c>
      <c r="C6155" t="s">
        <v>44149</v>
      </c>
      <c r="D6155">
        <v>1037022454355</v>
      </c>
      <c r="E6155">
        <v>1</v>
      </c>
      <c r="F6155">
        <v>6124452278</v>
      </c>
      <c r="G6155">
        <v>20340000</v>
      </c>
      <c r="H6155" t="s">
        <v>40297</v>
      </c>
      <c r="I6155">
        <v>32344</v>
      </c>
      <c r="J6155">
        <v>18</v>
      </c>
      <c r="K6155">
        <v>18</v>
      </c>
    </row>
    <row r="6156" spans="1:11">
      <c r="A6156">
        <v>90</v>
      </c>
      <c r="B6156" t="b">
        <v>0</v>
      </c>
      <c r="C6156" t="s">
        <v>45390</v>
      </c>
      <c r="D6156">
        <v>1037022454355</v>
      </c>
      <c r="E6156">
        <v>1</v>
      </c>
      <c r="F6156">
        <v>6072432411</v>
      </c>
      <c r="G6156">
        <v>2490000</v>
      </c>
      <c r="H6156" t="s">
        <v>40297</v>
      </c>
      <c r="I6156">
        <v>32772</v>
      </c>
      <c r="J6156">
        <v>29</v>
      </c>
      <c r="K6156">
        <v>30</v>
      </c>
    </row>
    <row r="6157" spans="1:11">
      <c r="A6157">
        <v>90</v>
      </c>
      <c r="B6157" t="b">
        <v>0</v>
      </c>
      <c r="C6157" t="s">
        <v>43017</v>
      </c>
      <c r="D6157">
        <v>1037022454355</v>
      </c>
      <c r="E6157">
        <v>1</v>
      </c>
      <c r="F6157">
        <v>6085296184</v>
      </c>
      <c r="G6157">
        <v>2165000</v>
      </c>
      <c r="H6157" t="s">
        <v>40297</v>
      </c>
      <c r="I6157">
        <v>32772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44008</v>
      </c>
      <c r="D6158">
        <v>1037022454355</v>
      </c>
      <c r="E6158">
        <v>1</v>
      </c>
      <c r="F6158">
        <v>6086055588</v>
      </c>
      <c r="G6158">
        <v>2108000</v>
      </c>
      <c r="H6158" t="s">
        <v>40297</v>
      </c>
      <c r="I6158">
        <v>32772</v>
      </c>
      <c r="J6158">
        <v>3</v>
      </c>
      <c r="K6158">
        <v>4</v>
      </c>
    </row>
    <row r="6159" spans="1:11">
      <c r="A6159">
        <v>90</v>
      </c>
      <c r="B6159" t="b">
        <v>0</v>
      </c>
      <c r="C6159" t="s">
        <v>42144</v>
      </c>
      <c r="D6159">
        <v>1037022454355</v>
      </c>
      <c r="E6159">
        <v>1</v>
      </c>
      <c r="F6159">
        <v>6076737981</v>
      </c>
      <c r="G6159">
        <v>2100000</v>
      </c>
      <c r="H6159" t="s">
        <v>40297</v>
      </c>
      <c r="I6159">
        <v>32772</v>
      </c>
      <c r="J6159">
        <v>2</v>
      </c>
      <c r="K6159">
        <v>2</v>
      </c>
    </row>
    <row r="6160" spans="1:11">
      <c r="A6160">
        <v>90</v>
      </c>
      <c r="B6160" t="b">
        <v>0</v>
      </c>
      <c r="C6160" t="s">
        <v>47810</v>
      </c>
      <c r="D6160">
        <v>1037022454355</v>
      </c>
      <c r="E6160">
        <v>1</v>
      </c>
      <c r="F6160">
        <v>6130761185</v>
      </c>
      <c r="G6160">
        <v>2100000</v>
      </c>
      <c r="H6160" t="s">
        <v>40297</v>
      </c>
      <c r="I6160">
        <v>32772</v>
      </c>
      <c r="J6160">
        <v>9</v>
      </c>
      <c r="K6160">
        <v>9</v>
      </c>
    </row>
    <row r="6161" spans="1:11">
      <c r="A6161">
        <v>90</v>
      </c>
      <c r="B6161" t="b">
        <v>0</v>
      </c>
      <c r="C6161" t="s">
        <v>42695</v>
      </c>
      <c r="D6161">
        <v>1037022454355</v>
      </c>
      <c r="E6161">
        <v>1</v>
      </c>
      <c r="F6161">
        <v>6104266720</v>
      </c>
      <c r="G6161">
        <v>2096000</v>
      </c>
      <c r="H6161" t="s">
        <v>40297</v>
      </c>
      <c r="I6161">
        <v>32772</v>
      </c>
      <c r="J6161">
        <v>9</v>
      </c>
      <c r="K6161">
        <v>25</v>
      </c>
    </row>
    <row r="6162" spans="1:11">
      <c r="A6162">
        <v>90</v>
      </c>
      <c r="B6162" t="b">
        <v>0</v>
      </c>
      <c r="C6162" t="s">
        <v>44124</v>
      </c>
      <c r="D6162">
        <v>1037022454355</v>
      </c>
      <c r="E6162">
        <v>1</v>
      </c>
      <c r="F6162">
        <v>6116334002</v>
      </c>
      <c r="G6162">
        <v>2094000</v>
      </c>
      <c r="H6162" t="s">
        <v>40297</v>
      </c>
      <c r="I6162">
        <v>32772</v>
      </c>
      <c r="J6162">
        <v>3</v>
      </c>
      <c r="K6162">
        <v>3</v>
      </c>
    </row>
    <row r="6163" spans="1:11">
      <c r="A6163">
        <v>14</v>
      </c>
      <c r="B6163" t="b">
        <v>0</v>
      </c>
      <c r="C6163" t="s">
        <v>45098</v>
      </c>
      <c r="D6163">
        <v>1037022454355</v>
      </c>
      <c r="E6163">
        <v>1</v>
      </c>
      <c r="F6163">
        <v>6125121552</v>
      </c>
      <c r="G6163">
        <v>2081000</v>
      </c>
      <c r="H6163" t="s">
        <v>40297</v>
      </c>
      <c r="I6163">
        <v>32772</v>
      </c>
      <c r="J6163">
        <v>13</v>
      </c>
      <c r="K6163">
        <v>13</v>
      </c>
    </row>
    <row r="6164" spans="1:11">
      <c r="A6164">
        <v>90</v>
      </c>
      <c r="B6164" t="b">
        <v>0</v>
      </c>
      <c r="C6164" t="s">
        <v>46050</v>
      </c>
      <c r="D6164">
        <v>1037022454355</v>
      </c>
      <c r="E6164">
        <v>1</v>
      </c>
      <c r="F6164">
        <v>6128546024</v>
      </c>
      <c r="G6164">
        <v>2060000</v>
      </c>
      <c r="H6164" t="s">
        <v>40297</v>
      </c>
      <c r="I6164">
        <v>32772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46926</v>
      </c>
      <c r="D6165">
        <v>1037022454355</v>
      </c>
      <c r="E6165">
        <v>1</v>
      </c>
      <c r="F6165">
        <v>6126085659</v>
      </c>
      <c r="G6165">
        <v>2040000</v>
      </c>
      <c r="H6165" t="s">
        <v>40297</v>
      </c>
      <c r="I6165">
        <v>32772</v>
      </c>
      <c r="J6165">
        <v>29</v>
      </c>
      <c r="K6165">
        <v>30</v>
      </c>
    </row>
    <row r="6166" spans="1:11">
      <c r="A6166">
        <v>30</v>
      </c>
      <c r="B6166" t="b">
        <v>0</v>
      </c>
      <c r="C6166" t="s">
        <v>46540</v>
      </c>
      <c r="D6166">
        <v>1037022454355</v>
      </c>
      <c r="E6166">
        <v>1</v>
      </c>
      <c r="F6166">
        <v>6129352760</v>
      </c>
      <c r="G6166">
        <v>2039000</v>
      </c>
      <c r="H6166" t="s">
        <v>40297</v>
      </c>
      <c r="I6166">
        <v>32772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47288</v>
      </c>
      <c r="D6167">
        <v>1037022454355</v>
      </c>
      <c r="E6167">
        <v>1</v>
      </c>
      <c r="F6167">
        <v>6131075688</v>
      </c>
      <c r="G6167">
        <v>2000000</v>
      </c>
      <c r="H6167" t="s">
        <v>40297</v>
      </c>
      <c r="I6167">
        <v>32772</v>
      </c>
      <c r="J6167">
        <v>3</v>
      </c>
      <c r="K6167">
        <v>5</v>
      </c>
    </row>
    <row r="6168" spans="1:11">
      <c r="A6168">
        <v>90</v>
      </c>
      <c r="B6168" t="b">
        <v>0</v>
      </c>
      <c r="C6168" t="s">
        <v>47709</v>
      </c>
      <c r="D6168">
        <v>1037022454355</v>
      </c>
      <c r="E6168">
        <v>1</v>
      </c>
      <c r="F6168">
        <v>6105764722</v>
      </c>
      <c r="G6168">
        <v>2000000</v>
      </c>
      <c r="H6168" t="s">
        <v>40297</v>
      </c>
      <c r="I6168">
        <v>32772</v>
      </c>
      <c r="J6168">
        <v>2</v>
      </c>
      <c r="K6168">
        <v>2</v>
      </c>
    </row>
    <row r="6169" spans="1:11">
      <c r="A6169">
        <v>90</v>
      </c>
      <c r="B6169" t="b">
        <v>0</v>
      </c>
      <c r="C6169" t="s">
        <v>47807</v>
      </c>
      <c r="D6169">
        <v>1037022454355</v>
      </c>
      <c r="E6169">
        <v>1</v>
      </c>
      <c r="F6169">
        <v>6107757974</v>
      </c>
      <c r="G6169">
        <v>1999000</v>
      </c>
      <c r="H6169" t="s">
        <v>40297</v>
      </c>
      <c r="I6169">
        <v>32772</v>
      </c>
      <c r="J6169">
        <v>41</v>
      </c>
      <c r="K6169">
        <v>50</v>
      </c>
    </row>
    <row r="6170" spans="1:11">
      <c r="A6170">
        <v>90</v>
      </c>
      <c r="B6170" t="b">
        <v>0</v>
      </c>
      <c r="C6170" t="s">
        <v>44447</v>
      </c>
      <c r="D6170">
        <v>1037022454355</v>
      </c>
      <c r="E6170">
        <v>1</v>
      </c>
      <c r="F6170">
        <v>6069608703</v>
      </c>
      <c r="G6170">
        <v>100000</v>
      </c>
      <c r="H6170" t="s">
        <v>40297</v>
      </c>
      <c r="I6170">
        <v>32774</v>
      </c>
      <c r="J6170">
        <v>11</v>
      </c>
      <c r="K6170">
        <v>38</v>
      </c>
    </row>
    <row r="6171" spans="1:11">
      <c r="A6171">
        <v>90</v>
      </c>
      <c r="B6171" t="b">
        <v>0</v>
      </c>
      <c r="C6171" t="s">
        <v>44777</v>
      </c>
      <c r="D6171">
        <v>1037022454355</v>
      </c>
      <c r="E6171">
        <v>1</v>
      </c>
      <c r="F6171">
        <v>6073411735</v>
      </c>
      <c r="G6171">
        <v>5998000</v>
      </c>
      <c r="H6171" t="s">
        <v>40297</v>
      </c>
      <c r="I6171">
        <v>32780</v>
      </c>
      <c r="J6171">
        <v>12</v>
      </c>
      <c r="K6171">
        <v>25</v>
      </c>
    </row>
    <row r="6172" spans="1:11">
      <c r="A6172">
        <v>90</v>
      </c>
      <c r="B6172" t="b">
        <v>0</v>
      </c>
      <c r="C6172" t="s">
        <v>47413</v>
      </c>
      <c r="D6172">
        <v>1037022454355</v>
      </c>
      <c r="E6172">
        <v>1</v>
      </c>
      <c r="F6172">
        <v>6130783864</v>
      </c>
      <c r="G6172">
        <v>5997000</v>
      </c>
      <c r="H6172" t="s">
        <v>40297</v>
      </c>
      <c r="I6172">
        <v>32780</v>
      </c>
      <c r="J6172">
        <v>10</v>
      </c>
      <c r="K6172">
        <v>10</v>
      </c>
    </row>
    <row r="6173" spans="1:11">
      <c r="A6173">
        <v>30</v>
      </c>
      <c r="B6173" t="b">
        <v>0</v>
      </c>
      <c r="C6173" t="s">
        <v>46267</v>
      </c>
      <c r="D6173">
        <v>1037022454355</v>
      </c>
      <c r="E6173">
        <v>1</v>
      </c>
      <c r="F6173">
        <v>6126964306</v>
      </c>
      <c r="G6173">
        <v>5500000</v>
      </c>
      <c r="H6173" t="s">
        <v>40297</v>
      </c>
      <c r="I6173">
        <v>32780</v>
      </c>
      <c r="J6173">
        <v>5</v>
      </c>
      <c r="K6173">
        <v>5</v>
      </c>
    </row>
    <row r="6174" spans="1:11">
      <c r="A6174">
        <v>90</v>
      </c>
      <c r="B6174" t="b">
        <v>0</v>
      </c>
      <c r="C6174" t="s">
        <v>45636</v>
      </c>
      <c r="D6174">
        <v>1037022454355</v>
      </c>
      <c r="E6174">
        <v>1</v>
      </c>
      <c r="F6174">
        <v>6111958225</v>
      </c>
      <c r="G6174">
        <v>4800000</v>
      </c>
      <c r="H6174" t="s">
        <v>40297</v>
      </c>
      <c r="I6174">
        <v>32780</v>
      </c>
      <c r="J6174">
        <v>7</v>
      </c>
      <c r="K6174">
        <v>15</v>
      </c>
    </row>
    <row r="6175" spans="1:11">
      <c r="A6175">
        <v>90</v>
      </c>
      <c r="B6175" t="b">
        <v>0</v>
      </c>
      <c r="C6175" t="s">
        <v>47584</v>
      </c>
      <c r="D6175">
        <v>1037022454355</v>
      </c>
      <c r="E6175">
        <v>1</v>
      </c>
      <c r="F6175">
        <v>6128495141</v>
      </c>
      <c r="G6175">
        <v>4792000</v>
      </c>
      <c r="H6175" t="s">
        <v>40297</v>
      </c>
      <c r="I6175">
        <v>32780</v>
      </c>
      <c r="J6175">
        <v>1</v>
      </c>
      <c r="K6175">
        <v>3</v>
      </c>
    </row>
    <row r="6176" spans="1:11">
      <c r="A6176">
        <v>90</v>
      </c>
      <c r="B6176" t="b">
        <v>0</v>
      </c>
      <c r="C6176" t="s">
        <v>42956</v>
      </c>
      <c r="D6176">
        <v>1037022454355</v>
      </c>
      <c r="E6176">
        <v>1</v>
      </c>
      <c r="F6176">
        <v>6077529852</v>
      </c>
      <c r="G6176">
        <v>9</v>
      </c>
      <c r="H6176" t="s">
        <v>40297</v>
      </c>
      <c r="I6176">
        <v>32782</v>
      </c>
      <c r="J6176">
        <v>199900</v>
      </c>
      <c r="K6176">
        <v>200000</v>
      </c>
    </row>
    <row r="6177" spans="1:11">
      <c r="A6177">
        <v>90</v>
      </c>
      <c r="B6177" t="b">
        <v>0</v>
      </c>
      <c r="C6177" t="s">
        <v>44645</v>
      </c>
      <c r="D6177">
        <v>1037022454355</v>
      </c>
      <c r="E6177">
        <v>1</v>
      </c>
      <c r="F6177">
        <v>6067873176</v>
      </c>
      <c r="G6177">
        <v>8.9700000000000006</v>
      </c>
      <c r="H6177" t="s">
        <v>40297</v>
      </c>
      <c r="I6177">
        <v>32782</v>
      </c>
      <c r="J6177">
        <v>6894</v>
      </c>
      <c r="K6177">
        <v>8872</v>
      </c>
    </row>
    <row r="6178" spans="1:11">
      <c r="A6178">
        <v>90</v>
      </c>
      <c r="B6178" t="b">
        <v>0</v>
      </c>
      <c r="C6178" t="s">
        <v>46555</v>
      </c>
      <c r="D6178">
        <v>1037022454355</v>
      </c>
      <c r="E6178">
        <v>1</v>
      </c>
      <c r="F6178">
        <v>6130696639</v>
      </c>
      <c r="G6178">
        <v>8.9600000000000009</v>
      </c>
      <c r="H6178" t="s">
        <v>40297</v>
      </c>
      <c r="I6178">
        <v>32782</v>
      </c>
      <c r="J6178">
        <v>2000</v>
      </c>
      <c r="K6178">
        <v>2000</v>
      </c>
    </row>
    <row r="6179" spans="1:11">
      <c r="A6179">
        <v>90</v>
      </c>
      <c r="B6179" t="b">
        <v>0</v>
      </c>
      <c r="C6179" t="s">
        <v>47567</v>
      </c>
      <c r="D6179">
        <v>1037022454355</v>
      </c>
      <c r="E6179">
        <v>1</v>
      </c>
      <c r="F6179">
        <v>6130427729</v>
      </c>
      <c r="G6179">
        <v>8</v>
      </c>
      <c r="H6179" t="s">
        <v>40297</v>
      </c>
      <c r="I6179">
        <v>32782</v>
      </c>
      <c r="J6179">
        <v>318</v>
      </c>
      <c r="K6179">
        <v>518</v>
      </c>
    </row>
    <row r="6180" spans="1:11">
      <c r="A6180">
        <v>90</v>
      </c>
      <c r="B6180" t="b">
        <v>0</v>
      </c>
      <c r="C6180" t="s">
        <v>40680</v>
      </c>
      <c r="D6180">
        <v>1037022454355</v>
      </c>
      <c r="E6180">
        <v>1</v>
      </c>
      <c r="F6180">
        <v>6097209697</v>
      </c>
      <c r="G6180">
        <v>99950</v>
      </c>
      <c r="H6180" t="s">
        <v>40297</v>
      </c>
      <c r="I6180">
        <v>32787</v>
      </c>
      <c r="J6180">
        <v>82</v>
      </c>
      <c r="K6180">
        <v>82</v>
      </c>
    </row>
    <row r="6181" spans="1:11">
      <c r="A6181">
        <v>90</v>
      </c>
      <c r="B6181" t="b">
        <v>0</v>
      </c>
      <c r="C6181" t="s">
        <v>40779</v>
      </c>
      <c r="D6181">
        <v>1037022454355</v>
      </c>
      <c r="E6181">
        <v>1</v>
      </c>
      <c r="F6181">
        <v>6096830985</v>
      </c>
      <c r="G6181">
        <v>99930</v>
      </c>
      <c r="H6181" t="s">
        <v>40297</v>
      </c>
      <c r="I6181">
        <v>32787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42513</v>
      </c>
      <c r="D6182">
        <v>1037022454355</v>
      </c>
      <c r="E6182">
        <v>1</v>
      </c>
      <c r="F6182">
        <v>6100464520</v>
      </c>
      <c r="G6182">
        <v>99580</v>
      </c>
      <c r="H6182" t="s">
        <v>40297</v>
      </c>
      <c r="I6182">
        <v>32787</v>
      </c>
      <c r="J6182">
        <v>3</v>
      </c>
      <c r="K6182">
        <v>16</v>
      </c>
    </row>
    <row r="6183" spans="1:11">
      <c r="A6183">
        <v>90</v>
      </c>
      <c r="B6183" t="b">
        <v>0</v>
      </c>
      <c r="C6183" t="s">
        <v>42457</v>
      </c>
      <c r="D6183">
        <v>1037022454355</v>
      </c>
      <c r="E6183">
        <v>1</v>
      </c>
      <c r="F6183">
        <v>6119923107</v>
      </c>
      <c r="G6183">
        <v>48500</v>
      </c>
      <c r="H6183" t="s">
        <v>40297</v>
      </c>
      <c r="I6183">
        <v>32787</v>
      </c>
      <c r="J6183">
        <v>66</v>
      </c>
      <c r="K6183">
        <v>84</v>
      </c>
    </row>
    <row r="6184" spans="1:11">
      <c r="A6184">
        <v>90</v>
      </c>
      <c r="B6184" t="b">
        <v>0</v>
      </c>
      <c r="C6184" t="s">
        <v>43169</v>
      </c>
      <c r="D6184">
        <v>1037022454355</v>
      </c>
      <c r="E6184">
        <v>1</v>
      </c>
      <c r="F6184">
        <v>6121603981</v>
      </c>
      <c r="G6184">
        <v>48000</v>
      </c>
      <c r="H6184" t="s">
        <v>40297</v>
      </c>
      <c r="I6184">
        <v>32787</v>
      </c>
      <c r="J6184">
        <v>6</v>
      </c>
      <c r="K6184">
        <v>9</v>
      </c>
    </row>
    <row r="6185" spans="1:11">
      <c r="A6185">
        <v>90</v>
      </c>
      <c r="B6185" t="b">
        <v>0</v>
      </c>
      <c r="C6185" t="s">
        <v>45899</v>
      </c>
      <c r="D6185">
        <v>1037022454355</v>
      </c>
      <c r="E6185">
        <v>1</v>
      </c>
      <c r="F6185">
        <v>6081844962</v>
      </c>
      <c r="G6185">
        <v>47990</v>
      </c>
      <c r="H6185" t="s">
        <v>40297</v>
      </c>
      <c r="I6185">
        <v>32787</v>
      </c>
      <c r="J6185">
        <v>95</v>
      </c>
      <c r="K6185">
        <v>235</v>
      </c>
    </row>
    <row r="6186" spans="1:11">
      <c r="A6186">
        <v>90</v>
      </c>
      <c r="B6186" t="b">
        <v>0</v>
      </c>
      <c r="C6186" t="s">
        <v>47727</v>
      </c>
      <c r="D6186">
        <v>1037022454355</v>
      </c>
      <c r="E6186">
        <v>1</v>
      </c>
      <c r="F6186">
        <v>6129645228</v>
      </c>
      <c r="G6186">
        <v>47980</v>
      </c>
      <c r="H6186" t="s">
        <v>40297</v>
      </c>
      <c r="I6186">
        <v>32787</v>
      </c>
      <c r="J6186">
        <v>21</v>
      </c>
      <c r="K6186">
        <v>50</v>
      </c>
    </row>
    <row r="6187" spans="1:11">
      <c r="A6187">
        <v>90</v>
      </c>
      <c r="B6187" t="b">
        <v>0</v>
      </c>
      <c r="C6187" t="s">
        <v>44925</v>
      </c>
      <c r="D6187">
        <v>1037022454355</v>
      </c>
      <c r="E6187">
        <v>1</v>
      </c>
      <c r="F6187">
        <v>6079081458</v>
      </c>
      <c r="G6187">
        <v>8197000</v>
      </c>
      <c r="H6187" t="s">
        <v>40297</v>
      </c>
      <c r="I6187">
        <v>32817</v>
      </c>
      <c r="J6187">
        <v>11</v>
      </c>
      <c r="K6187">
        <v>11</v>
      </c>
    </row>
    <row r="6188" spans="1:11">
      <c r="A6188">
        <v>90</v>
      </c>
      <c r="B6188" t="b">
        <v>0</v>
      </c>
      <c r="C6188" t="s">
        <v>42084</v>
      </c>
      <c r="D6188">
        <v>1037022454355</v>
      </c>
      <c r="E6188">
        <v>1</v>
      </c>
      <c r="F6188">
        <v>6090041435</v>
      </c>
      <c r="G6188">
        <v>2397000</v>
      </c>
      <c r="H6188" t="s">
        <v>40297</v>
      </c>
      <c r="I6188">
        <v>32817</v>
      </c>
      <c r="J6188">
        <v>7</v>
      </c>
      <c r="K6188">
        <v>10</v>
      </c>
    </row>
    <row r="6189" spans="1:11">
      <c r="A6189">
        <v>90</v>
      </c>
      <c r="B6189" t="b">
        <v>0</v>
      </c>
      <c r="C6189" t="s">
        <v>40870</v>
      </c>
      <c r="D6189">
        <v>1037022454355</v>
      </c>
      <c r="E6189">
        <v>1</v>
      </c>
      <c r="F6189">
        <v>6122933638</v>
      </c>
      <c r="G6189">
        <v>1550000</v>
      </c>
      <c r="H6189" t="s">
        <v>40297</v>
      </c>
      <c r="I6189">
        <v>32817</v>
      </c>
      <c r="J6189">
        <v>34</v>
      </c>
      <c r="K6189">
        <v>38</v>
      </c>
    </row>
    <row r="6190" spans="1:11">
      <c r="A6190">
        <v>90</v>
      </c>
      <c r="B6190" t="b">
        <v>0</v>
      </c>
      <c r="C6190" t="s">
        <v>47790</v>
      </c>
      <c r="D6190">
        <v>1037022454355</v>
      </c>
      <c r="E6190">
        <v>1</v>
      </c>
      <c r="F6190">
        <v>6126074847</v>
      </c>
      <c r="G6190">
        <v>1498000</v>
      </c>
      <c r="H6190" t="s">
        <v>40297</v>
      </c>
      <c r="I6190">
        <v>32817</v>
      </c>
      <c r="J6190">
        <v>29</v>
      </c>
      <c r="K6190">
        <v>30</v>
      </c>
    </row>
    <row r="6191" spans="1:11">
      <c r="A6191">
        <v>90</v>
      </c>
      <c r="B6191" t="b">
        <v>0</v>
      </c>
      <c r="C6191" t="s">
        <v>46633</v>
      </c>
      <c r="D6191">
        <v>1037022454355</v>
      </c>
      <c r="E6191">
        <v>1</v>
      </c>
      <c r="F6191">
        <v>6131616247</v>
      </c>
      <c r="G6191">
        <v>1496000</v>
      </c>
      <c r="H6191" t="s">
        <v>40297</v>
      </c>
      <c r="I6191">
        <v>32817</v>
      </c>
      <c r="J6191">
        <v>20</v>
      </c>
      <c r="K6191">
        <v>20</v>
      </c>
    </row>
    <row r="6192" spans="1:11">
      <c r="A6192">
        <v>90</v>
      </c>
      <c r="B6192" t="b">
        <v>0</v>
      </c>
      <c r="C6192" t="s">
        <v>46961</v>
      </c>
      <c r="D6192">
        <v>1037022454355</v>
      </c>
      <c r="E6192">
        <v>1</v>
      </c>
      <c r="F6192">
        <v>6126086436</v>
      </c>
      <c r="G6192">
        <v>1495000</v>
      </c>
      <c r="H6192" t="s">
        <v>40297</v>
      </c>
      <c r="I6192">
        <v>32817</v>
      </c>
      <c r="J6192">
        <v>2</v>
      </c>
      <c r="K6192">
        <v>12</v>
      </c>
    </row>
    <row r="6193" spans="1:11">
      <c r="A6193">
        <v>90</v>
      </c>
      <c r="B6193" t="b">
        <v>0</v>
      </c>
      <c r="C6193" t="s">
        <v>43726</v>
      </c>
      <c r="D6193">
        <v>1037022454355</v>
      </c>
      <c r="E6193">
        <v>1</v>
      </c>
      <c r="F6193">
        <v>6073438247</v>
      </c>
      <c r="G6193">
        <v>7195000</v>
      </c>
      <c r="H6193" t="s">
        <v>40297</v>
      </c>
      <c r="I6193">
        <v>32819</v>
      </c>
      <c r="J6193">
        <v>7</v>
      </c>
      <c r="K6193">
        <v>10</v>
      </c>
    </row>
    <row r="6194" spans="1:11">
      <c r="A6194">
        <v>90</v>
      </c>
      <c r="B6194" t="b">
        <v>0</v>
      </c>
      <c r="C6194" t="s">
        <v>46675</v>
      </c>
      <c r="D6194">
        <v>1037022454355</v>
      </c>
      <c r="E6194">
        <v>1</v>
      </c>
      <c r="F6194">
        <v>6122933555</v>
      </c>
      <c r="G6194">
        <v>1398000</v>
      </c>
      <c r="H6194" t="s">
        <v>40297</v>
      </c>
      <c r="I6194">
        <v>32819</v>
      </c>
      <c r="J6194">
        <v>71</v>
      </c>
      <c r="K6194">
        <v>100</v>
      </c>
    </row>
    <row r="6195" spans="1:11">
      <c r="A6195">
        <v>90</v>
      </c>
      <c r="B6195" t="b">
        <v>0</v>
      </c>
      <c r="C6195" t="s">
        <v>47500</v>
      </c>
      <c r="D6195">
        <v>1037022454355</v>
      </c>
      <c r="E6195">
        <v>1</v>
      </c>
      <c r="F6195">
        <v>6130814979</v>
      </c>
      <c r="G6195">
        <v>1199000</v>
      </c>
      <c r="H6195" t="s">
        <v>40297</v>
      </c>
      <c r="I6195">
        <v>32819</v>
      </c>
      <c r="J6195">
        <v>7</v>
      </c>
      <c r="K6195">
        <v>8</v>
      </c>
    </row>
    <row r="6196" spans="1:11">
      <c r="A6196">
        <v>90</v>
      </c>
      <c r="B6196" t="b">
        <v>0</v>
      </c>
      <c r="C6196" t="s">
        <v>45000</v>
      </c>
      <c r="D6196">
        <v>1037022454355</v>
      </c>
      <c r="E6196">
        <v>1</v>
      </c>
      <c r="F6196">
        <v>6077738432</v>
      </c>
      <c r="G6196">
        <v>1599000</v>
      </c>
      <c r="H6196" t="s">
        <v>40297</v>
      </c>
      <c r="I6196">
        <v>32874</v>
      </c>
      <c r="J6196">
        <v>1</v>
      </c>
      <c r="K6196">
        <v>2</v>
      </c>
    </row>
    <row r="6197" spans="1:11">
      <c r="A6197">
        <v>90</v>
      </c>
      <c r="B6197" t="b">
        <v>0</v>
      </c>
      <c r="C6197" t="s">
        <v>40988</v>
      </c>
      <c r="D6197">
        <v>1037022454355</v>
      </c>
      <c r="E6197">
        <v>1</v>
      </c>
      <c r="F6197">
        <v>6083121135</v>
      </c>
      <c r="G6197">
        <v>1596000</v>
      </c>
      <c r="H6197" t="s">
        <v>40297</v>
      </c>
      <c r="I6197">
        <v>32874</v>
      </c>
      <c r="J6197">
        <v>1</v>
      </c>
      <c r="K6197">
        <v>17</v>
      </c>
    </row>
    <row r="6198" spans="1:11">
      <c r="A6198">
        <v>90</v>
      </c>
      <c r="B6198" t="b">
        <v>0</v>
      </c>
      <c r="C6198" t="s">
        <v>41254</v>
      </c>
      <c r="D6198">
        <v>1037022454355</v>
      </c>
      <c r="E6198">
        <v>1</v>
      </c>
      <c r="F6198">
        <v>6114383314</v>
      </c>
      <c r="G6198">
        <v>1594000</v>
      </c>
      <c r="H6198" t="s">
        <v>40297</v>
      </c>
      <c r="I6198">
        <v>32874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44323</v>
      </c>
      <c r="D6199">
        <v>1037022454355</v>
      </c>
      <c r="E6199">
        <v>1</v>
      </c>
      <c r="F6199">
        <v>6089760342</v>
      </c>
      <c r="G6199">
        <v>1499000</v>
      </c>
      <c r="H6199" t="s">
        <v>40297</v>
      </c>
      <c r="I6199">
        <v>32876</v>
      </c>
      <c r="J6199">
        <v>2</v>
      </c>
      <c r="K6199">
        <v>4</v>
      </c>
    </row>
    <row r="6200" spans="1:11">
      <c r="A6200">
        <v>90</v>
      </c>
      <c r="B6200" t="b">
        <v>0</v>
      </c>
      <c r="C6200" t="s">
        <v>42910</v>
      </c>
      <c r="D6200">
        <v>1037022454355</v>
      </c>
      <c r="E6200">
        <v>1</v>
      </c>
      <c r="F6200">
        <v>6092209555</v>
      </c>
      <c r="G6200">
        <v>1498000</v>
      </c>
      <c r="H6200" t="s">
        <v>40297</v>
      </c>
      <c r="I6200">
        <v>32876</v>
      </c>
      <c r="J6200">
        <v>8</v>
      </c>
      <c r="K6200">
        <v>12</v>
      </c>
    </row>
    <row r="6201" spans="1:11">
      <c r="A6201">
        <v>30</v>
      </c>
      <c r="B6201" t="b">
        <v>0</v>
      </c>
      <c r="C6201" t="s">
        <v>45203</v>
      </c>
      <c r="D6201">
        <v>1037022454355</v>
      </c>
      <c r="E6201">
        <v>1</v>
      </c>
      <c r="F6201">
        <v>6119224028</v>
      </c>
      <c r="G6201">
        <v>1492000</v>
      </c>
      <c r="H6201" t="s">
        <v>40297</v>
      </c>
      <c r="I6201">
        <v>32876</v>
      </c>
      <c r="J6201">
        <v>2</v>
      </c>
      <c r="K6201">
        <v>2</v>
      </c>
    </row>
    <row r="6202" spans="1:11">
      <c r="A6202">
        <v>90</v>
      </c>
      <c r="B6202" t="b">
        <v>0</v>
      </c>
      <c r="C6202" t="s">
        <v>41488</v>
      </c>
      <c r="D6202">
        <v>1037022454355</v>
      </c>
      <c r="E6202">
        <v>1</v>
      </c>
      <c r="F6202">
        <v>6114384607</v>
      </c>
      <c r="G6202">
        <v>1491000</v>
      </c>
      <c r="H6202" t="s">
        <v>40297</v>
      </c>
      <c r="I6202">
        <v>32876</v>
      </c>
      <c r="J6202">
        <v>1</v>
      </c>
      <c r="K6202">
        <v>2</v>
      </c>
    </row>
    <row r="6203" spans="1:11">
      <c r="A6203">
        <v>90</v>
      </c>
      <c r="B6203" t="b">
        <v>0</v>
      </c>
      <c r="C6203" t="s">
        <v>42997</v>
      </c>
      <c r="D6203">
        <v>1037022454355</v>
      </c>
      <c r="E6203">
        <v>1</v>
      </c>
      <c r="F6203">
        <v>6122872822</v>
      </c>
      <c r="G6203">
        <v>1490000</v>
      </c>
      <c r="H6203" t="s">
        <v>40297</v>
      </c>
      <c r="I6203">
        <v>32876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41193</v>
      </c>
      <c r="D6204">
        <v>1037022454355</v>
      </c>
      <c r="E6204">
        <v>1</v>
      </c>
      <c r="F6204">
        <v>6112679048</v>
      </c>
      <c r="G6204">
        <v>1489000</v>
      </c>
      <c r="H6204" t="s">
        <v>40297</v>
      </c>
      <c r="I6204">
        <v>32876</v>
      </c>
      <c r="J6204">
        <v>2</v>
      </c>
      <c r="K6204">
        <v>2</v>
      </c>
    </row>
    <row r="6205" spans="1:11">
      <c r="A6205">
        <v>90</v>
      </c>
      <c r="B6205" t="b">
        <v>0</v>
      </c>
      <c r="C6205" t="s">
        <v>46248</v>
      </c>
      <c r="D6205">
        <v>1037022454355</v>
      </c>
      <c r="E6205">
        <v>1</v>
      </c>
      <c r="F6205">
        <v>6127080006</v>
      </c>
      <c r="G6205">
        <v>1200000</v>
      </c>
      <c r="H6205" t="s">
        <v>40297</v>
      </c>
      <c r="I6205">
        <v>32876</v>
      </c>
      <c r="J6205">
        <v>1</v>
      </c>
      <c r="K6205">
        <v>2</v>
      </c>
    </row>
    <row r="6206" spans="1:11">
      <c r="A6206">
        <v>90</v>
      </c>
      <c r="B6206" t="b">
        <v>0</v>
      </c>
      <c r="C6206" t="s">
        <v>41949</v>
      </c>
      <c r="D6206">
        <v>1037022454355</v>
      </c>
      <c r="E6206">
        <v>1</v>
      </c>
      <c r="F6206">
        <v>6072640801</v>
      </c>
      <c r="G6206">
        <v>1517000</v>
      </c>
      <c r="H6206" t="s">
        <v>40297</v>
      </c>
      <c r="I6206">
        <v>32878</v>
      </c>
      <c r="J6206">
        <v>1</v>
      </c>
      <c r="K6206">
        <v>6</v>
      </c>
    </row>
    <row r="6207" spans="1:11">
      <c r="A6207">
        <v>90</v>
      </c>
      <c r="B6207" t="b">
        <v>0</v>
      </c>
      <c r="C6207" t="s">
        <v>44266</v>
      </c>
      <c r="D6207">
        <v>1037022454355</v>
      </c>
      <c r="E6207">
        <v>1</v>
      </c>
      <c r="F6207">
        <v>6089759994</v>
      </c>
      <c r="G6207">
        <v>1461000</v>
      </c>
      <c r="H6207" t="s">
        <v>40297</v>
      </c>
      <c r="I6207">
        <v>32878</v>
      </c>
      <c r="J6207">
        <v>7</v>
      </c>
      <c r="K6207">
        <v>10</v>
      </c>
    </row>
    <row r="6208" spans="1:11">
      <c r="A6208">
        <v>90</v>
      </c>
      <c r="B6208" t="b">
        <v>0</v>
      </c>
      <c r="C6208" t="s">
        <v>44316</v>
      </c>
      <c r="D6208">
        <v>1037022454355</v>
      </c>
      <c r="E6208">
        <v>1</v>
      </c>
      <c r="F6208">
        <v>6072294969</v>
      </c>
      <c r="G6208">
        <v>2000000</v>
      </c>
      <c r="H6208" t="s">
        <v>40297</v>
      </c>
      <c r="I6208">
        <v>32880</v>
      </c>
      <c r="J6208">
        <v>4</v>
      </c>
      <c r="K6208">
        <v>10</v>
      </c>
    </row>
    <row r="6209" spans="1:11">
      <c r="A6209">
        <v>90</v>
      </c>
      <c r="B6209" t="b">
        <v>0</v>
      </c>
      <c r="C6209" t="s">
        <v>42697</v>
      </c>
      <c r="D6209">
        <v>1037022454355</v>
      </c>
      <c r="E6209">
        <v>1</v>
      </c>
      <c r="F6209">
        <v>6077429734</v>
      </c>
      <c r="G6209">
        <v>1800000</v>
      </c>
      <c r="H6209" t="s">
        <v>40297</v>
      </c>
      <c r="I6209">
        <v>32880</v>
      </c>
      <c r="J6209">
        <v>5</v>
      </c>
      <c r="K6209">
        <v>5</v>
      </c>
    </row>
    <row r="6210" spans="1:11">
      <c r="A6210">
        <v>90</v>
      </c>
      <c r="B6210" t="b">
        <v>0</v>
      </c>
      <c r="C6210" t="s">
        <v>41443</v>
      </c>
      <c r="D6210">
        <v>1037022454355</v>
      </c>
      <c r="E6210">
        <v>1</v>
      </c>
      <c r="F6210">
        <v>6079355348</v>
      </c>
      <c r="G6210">
        <v>1400000</v>
      </c>
      <c r="H6210" t="s">
        <v>40297</v>
      </c>
      <c r="I6210">
        <v>32880</v>
      </c>
      <c r="J6210">
        <v>22</v>
      </c>
      <c r="K6210">
        <v>23</v>
      </c>
    </row>
    <row r="6211" spans="1:11">
      <c r="A6211">
        <v>90</v>
      </c>
      <c r="B6211" t="b">
        <v>0</v>
      </c>
      <c r="C6211" t="s">
        <v>44309</v>
      </c>
      <c r="D6211">
        <v>1037022454355</v>
      </c>
      <c r="E6211">
        <v>1</v>
      </c>
      <c r="F6211">
        <v>6080945683</v>
      </c>
      <c r="G6211">
        <v>1370000</v>
      </c>
      <c r="H6211" t="s">
        <v>40297</v>
      </c>
      <c r="I6211">
        <v>32880</v>
      </c>
      <c r="J6211">
        <v>13</v>
      </c>
      <c r="K6211">
        <v>14</v>
      </c>
    </row>
    <row r="6212" spans="1:11">
      <c r="A6212">
        <v>90</v>
      </c>
      <c r="B6212" t="b">
        <v>0</v>
      </c>
      <c r="C6212" t="s">
        <v>43971</v>
      </c>
      <c r="D6212">
        <v>1037022454355</v>
      </c>
      <c r="E6212">
        <v>1</v>
      </c>
      <c r="F6212">
        <v>6081238488</v>
      </c>
      <c r="G6212">
        <v>1368000</v>
      </c>
      <c r="H6212" t="s">
        <v>40297</v>
      </c>
      <c r="I6212">
        <v>32880</v>
      </c>
      <c r="J6212">
        <v>16</v>
      </c>
      <c r="K6212">
        <v>30</v>
      </c>
    </row>
    <row r="6213" spans="1:11">
      <c r="A6213">
        <v>90</v>
      </c>
      <c r="B6213" t="b">
        <v>0</v>
      </c>
      <c r="C6213" t="s">
        <v>42810</v>
      </c>
      <c r="D6213">
        <v>1037022454355</v>
      </c>
      <c r="E6213">
        <v>1</v>
      </c>
      <c r="F6213">
        <v>6088843046</v>
      </c>
      <c r="G6213">
        <v>1343000</v>
      </c>
      <c r="H6213" t="s">
        <v>40297</v>
      </c>
      <c r="I6213">
        <v>32880</v>
      </c>
      <c r="J6213">
        <v>2</v>
      </c>
      <c r="K6213">
        <v>3</v>
      </c>
    </row>
    <row r="6214" spans="1:11">
      <c r="A6214">
        <v>90</v>
      </c>
      <c r="B6214" t="b">
        <v>0</v>
      </c>
      <c r="C6214" t="s">
        <v>45063</v>
      </c>
      <c r="D6214">
        <v>1037022454355</v>
      </c>
      <c r="E6214">
        <v>1</v>
      </c>
      <c r="F6214">
        <v>6097760097</v>
      </c>
      <c r="G6214">
        <v>1324000</v>
      </c>
      <c r="H6214" t="s">
        <v>40297</v>
      </c>
      <c r="I6214">
        <v>32880</v>
      </c>
      <c r="J6214">
        <v>14</v>
      </c>
      <c r="K6214">
        <v>44</v>
      </c>
    </row>
    <row r="6215" spans="1:11">
      <c r="A6215">
        <v>90</v>
      </c>
      <c r="B6215" t="b">
        <v>0</v>
      </c>
      <c r="C6215" t="s">
        <v>45327</v>
      </c>
      <c r="D6215">
        <v>1037022454355</v>
      </c>
      <c r="E6215">
        <v>1</v>
      </c>
      <c r="F6215">
        <v>6104184285</v>
      </c>
      <c r="G6215">
        <v>1324000</v>
      </c>
      <c r="H6215" t="s">
        <v>40297</v>
      </c>
      <c r="I6215">
        <v>32880</v>
      </c>
      <c r="J6215">
        <v>40</v>
      </c>
      <c r="K6215">
        <v>40</v>
      </c>
    </row>
    <row r="6216" spans="1:11">
      <c r="A6216">
        <v>90</v>
      </c>
      <c r="B6216" t="b">
        <v>0</v>
      </c>
      <c r="C6216" t="s">
        <v>45335</v>
      </c>
      <c r="D6216">
        <v>1037022454355</v>
      </c>
      <c r="E6216">
        <v>1</v>
      </c>
      <c r="F6216">
        <v>6104184308</v>
      </c>
      <c r="G6216">
        <v>1324000</v>
      </c>
      <c r="H6216" t="s">
        <v>40297</v>
      </c>
      <c r="I6216">
        <v>32880</v>
      </c>
      <c r="J6216">
        <v>40</v>
      </c>
      <c r="K6216">
        <v>40</v>
      </c>
    </row>
    <row r="6217" spans="1:11">
      <c r="A6217">
        <v>90</v>
      </c>
      <c r="B6217" t="b">
        <v>0</v>
      </c>
      <c r="C6217" t="s">
        <v>45346</v>
      </c>
      <c r="D6217">
        <v>1037022454355</v>
      </c>
      <c r="E6217">
        <v>1</v>
      </c>
      <c r="F6217">
        <v>6104184364</v>
      </c>
      <c r="G6217">
        <v>1324000</v>
      </c>
      <c r="H6217" t="s">
        <v>40297</v>
      </c>
      <c r="I6217">
        <v>32880</v>
      </c>
      <c r="J6217">
        <v>40</v>
      </c>
      <c r="K6217">
        <v>40</v>
      </c>
    </row>
    <row r="6218" spans="1:11">
      <c r="A6218">
        <v>90</v>
      </c>
      <c r="B6218" t="b">
        <v>0</v>
      </c>
      <c r="C6218" t="s">
        <v>45548</v>
      </c>
      <c r="D6218">
        <v>1037022454355</v>
      </c>
      <c r="E6218">
        <v>1</v>
      </c>
      <c r="F6218">
        <v>6080396038</v>
      </c>
      <c r="G6218">
        <v>1318000</v>
      </c>
      <c r="H6218" t="s">
        <v>40297</v>
      </c>
      <c r="I6218">
        <v>32880</v>
      </c>
      <c r="J6218">
        <v>24</v>
      </c>
      <c r="K6218">
        <v>30</v>
      </c>
    </row>
    <row r="6219" spans="1:11">
      <c r="A6219">
        <v>90</v>
      </c>
      <c r="B6219" t="b">
        <v>0</v>
      </c>
      <c r="C6219" t="s">
        <v>45601</v>
      </c>
      <c r="D6219">
        <v>1037022454355</v>
      </c>
      <c r="E6219">
        <v>1</v>
      </c>
      <c r="F6219">
        <v>6113995269</v>
      </c>
      <c r="G6219">
        <v>949800</v>
      </c>
      <c r="H6219" t="s">
        <v>40297</v>
      </c>
      <c r="I6219">
        <v>32880</v>
      </c>
      <c r="J6219">
        <v>18</v>
      </c>
      <c r="K6219">
        <v>18</v>
      </c>
    </row>
    <row r="6220" spans="1:11">
      <c r="A6220">
        <v>90</v>
      </c>
      <c r="B6220" t="b">
        <v>0</v>
      </c>
      <c r="C6220" t="s">
        <v>45463</v>
      </c>
      <c r="D6220">
        <v>1037022454355</v>
      </c>
      <c r="E6220">
        <v>1</v>
      </c>
      <c r="F6220">
        <v>6118648186</v>
      </c>
      <c r="G6220">
        <v>900000</v>
      </c>
      <c r="H6220" t="s">
        <v>40297</v>
      </c>
      <c r="I6220">
        <v>32880</v>
      </c>
      <c r="J6220">
        <v>2</v>
      </c>
      <c r="K6220">
        <v>6</v>
      </c>
    </row>
    <row r="6221" spans="1:11">
      <c r="A6221">
        <v>90</v>
      </c>
      <c r="B6221" t="b">
        <v>0</v>
      </c>
      <c r="C6221" t="s">
        <v>45971</v>
      </c>
      <c r="D6221">
        <v>1037022454355</v>
      </c>
      <c r="E6221">
        <v>1</v>
      </c>
      <c r="F6221">
        <v>6108946937</v>
      </c>
      <c r="G6221">
        <v>899600</v>
      </c>
      <c r="H6221" t="s">
        <v>40297</v>
      </c>
      <c r="I6221">
        <v>32880</v>
      </c>
      <c r="J6221">
        <v>20</v>
      </c>
      <c r="K6221">
        <v>30</v>
      </c>
    </row>
    <row r="6222" spans="1:11">
      <c r="A6222">
        <v>90</v>
      </c>
      <c r="B6222" t="b">
        <v>0</v>
      </c>
      <c r="C6222" t="s">
        <v>46086</v>
      </c>
      <c r="D6222">
        <v>1037022454355</v>
      </c>
      <c r="E6222">
        <v>1</v>
      </c>
      <c r="F6222">
        <v>6110623843</v>
      </c>
      <c r="G6222">
        <v>805000</v>
      </c>
      <c r="H6222" t="s">
        <v>40297</v>
      </c>
      <c r="I6222">
        <v>32880</v>
      </c>
      <c r="J6222">
        <v>15</v>
      </c>
      <c r="K6222">
        <v>15</v>
      </c>
    </row>
    <row r="6223" spans="1:11">
      <c r="A6223">
        <v>90</v>
      </c>
      <c r="B6223" t="b">
        <v>0</v>
      </c>
      <c r="C6223" t="s">
        <v>46069</v>
      </c>
      <c r="D6223">
        <v>1037022454355</v>
      </c>
      <c r="E6223">
        <v>1</v>
      </c>
      <c r="F6223">
        <v>6091486386</v>
      </c>
      <c r="G6223">
        <v>804000</v>
      </c>
      <c r="H6223" t="s">
        <v>40297</v>
      </c>
      <c r="I6223">
        <v>32880</v>
      </c>
      <c r="J6223">
        <v>100</v>
      </c>
      <c r="K6223">
        <v>100</v>
      </c>
    </row>
    <row r="6224" spans="1:11">
      <c r="A6224">
        <v>90</v>
      </c>
      <c r="B6224" t="b">
        <v>0</v>
      </c>
      <c r="C6224" t="s">
        <v>46085</v>
      </c>
      <c r="D6224">
        <v>1037022454355</v>
      </c>
      <c r="E6224">
        <v>1</v>
      </c>
      <c r="F6224">
        <v>6110623842</v>
      </c>
      <c r="G6224">
        <v>800000</v>
      </c>
      <c r="H6224" t="s">
        <v>40297</v>
      </c>
      <c r="I6224">
        <v>32880</v>
      </c>
      <c r="J6224">
        <v>12</v>
      </c>
      <c r="K6224">
        <v>15</v>
      </c>
    </row>
    <row r="6225" spans="1:11">
      <c r="A6225">
        <v>90</v>
      </c>
      <c r="B6225" t="b">
        <v>0</v>
      </c>
      <c r="C6225" t="s">
        <v>46087</v>
      </c>
      <c r="D6225">
        <v>1037022454355</v>
      </c>
      <c r="E6225">
        <v>1</v>
      </c>
      <c r="F6225">
        <v>6110623844</v>
      </c>
      <c r="G6225">
        <v>795000</v>
      </c>
      <c r="H6225" t="s">
        <v>40297</v>
      </c>
      <c r="I6225">
        <v>32880</v>
      </c>
      <c r="J6225">
        <v>12</v>
      </c>
      <c r="K6225">
        <v>16</v>
      </c>
    </row>
    <row r="6226" spans="1:11">
      <c r="A6226">
        <v>90</v>
      </c>
      <c r="B6226" t="b">
        <v>0</v>
      </c>
      <c r="C6226" t="s">
        <v>47183</v>
      </c>
      <c r="D6226">
        <v>1037022454355</v>
      </c>
      <c r="E6226">
        <v>1</v>
      </c>
      <c r="F6226">
        <v>6131892157</v>
      </c>
      <c r="G6226">
        <v>794900</v>
      </c>
      <c r="H6226" t="s">
        <v>40297</v>
      </c>
      <c r="I6226">
        <v>32880</v>
      </c>
      <c r="J6226">
        <v>20</v>
      </c>
      <c r="K6226">
        <v>20</v>
      </c>
    </row>
    <row r="6227" spans="1:11">
      <c r="A6227">
        <v>90</v>
      </c>
      <c r="B6227" t="b">
        <v>0</v>
      </c>
      <c r="C6227" t="s">
        <v>42401</v>
      </c>
      <c r="D6227">
        <v>1037022454355</v>
      </c>
      <c r="E6227">
        <v>1</v>
      </c>
      <c r="F6227">
        <v>6073790523</v>
      </c>
      <c r="G6227">
        <v>50000</v>
      </c>
      <c r="H6227" t="s">
        <v>40297</v>
      </c>
      <c r="I6227">
        <v>32918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43032</v>
      </c>
      <c r="D6228">
        <v>1037022454355</v>
      </c>
      <c r="E6228">
        <v>1</v>
      </c>
      <c r="F6228">
        <v>6080938142</v>
      </c>
      <c r="G6228">
        <v>1886000</v>
      </c>
      <c r="H6228" t="s">
        <v>40297</v>
      </c>
      <c r="I6228">
        <v>33003</v>
      </c>
      <c r="J6228">
        <v>10</v>
      </c>
      <c r="K6228">
        <v>10</v>
      </c>
    </row>
    <row r="6229" spans="1:11">
      <c r="A6229">
        <v>90</v>
      </c>
      <c r="B6229" t="b">
        <v>0</v>
      </c>
      <c r="C6229" t="s">
        <v>45453</v>
      </c>
      <c r="D6229">
        <v>1037022454355</v>
      </c>
      <c r="E6229">
        <v>1</v>
      </c>
      <c r="F6229">
        <v>6081280149</v>
      </c>
      <c r="G6229">
        <v>1807000</v>
      </c>
      <c r="H6229" t="s">
        <v>40297</v>
      </c>
      <c r="I6229">
        <v>33003</v>
      </c>
      <c r="J6229">
        <v>2</v>
      </c>
      <c r="K6229">
        <v>11</v>
      </c>
    </row>
    <row r="6230" spans="1:11">
      <c r="A6230">
        <v>90</v>
      </c>
      <c r="B6230" t="b">
        <v>0</v>
      </c>
      <c r="C6230" t="s">
        <v>46646</v>
      </c>
      <c r="D6230">
        <v>1037022454355</v>
      </c>
      <c r="E6230">
        <v>1</v>
      </c>
      <c r="F6230">
        <v>6131111731</v>
      </c>
      <c r="G6230">
        <v>1806000</v>
      </c>
      <c r="H6230" t="s">
        <v>40297</v>
      </c>
      <c r="I6230">
        <v>33003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42105</v>
      </c>
      <c r="D6231">
        <v>1037022454355</v>
      </c>
      <c r="E6231">
        <v>1</v>
      </c>
      <c r="F6231">
        <v>6123956472</v>
      </c>
      <c r="G6231">
        <v>1101000</v>
      </c>
      <c r="H6231" t="s">
        <v>40297</v>
      </c>
      <c r="I6231">
        <v>33005</v>
      </c>
      <c r="J6231">
        <v>1</v>
      </c>
      <c r="K6231">
        <v>1</v>
      </c>
    </row>
    <row r="6232" spans="1:11">
      <c r="A6232">
        <v>90</v>
      </c>
      <c r="B6232" t="b">
        <v>0</v>
      </c>
      <c r="C6232" t="s">
        <v>46737</v>
      </c>
      <c r="D6232">
        <v>1037022454355</v>
      </c>
      <c r="E6232">
        <v>1</v>
      </c>
      <c r="F6232">
        <v>6129271596</v>
      </c>
      <c r="G6232">
        <v>750000</v>
      </c>
      <c r="H6232" t="s">
        <v>40297</v>
      </c>
      <c r="I6232">
        <v>33007</v>
      </c>
      <c r="J6232">
        <v>23</v>
      </c>
      <c r="K6232">
        <v>25</v>
      </c>
    </row>
    <row r="6233" spans="1:11">
      <c r="A6233">
        <v>90</v>
      </c>
      <c r="B6233" t="b">
        <v>0</v>
      </c>
      <c r="C6233" t="s">
        <v>46967</v>
      </c>
      <c r="D6233">
        <v>1037022454355</v>
      </c>
      <c r="E6233">
        <v>1</v>
      </c>
      <c r="F6233">
        <v>6123956700</v>
      </c>
      <c r="G6233">
        <v>499800</v>
      </c>
      <c r="H6233" t="s">
        <v>40297</v>
      </c>
      <c r="I6233">
        <v>33009</v>
      </c>
      <c r="J6233">
        <v>3</v>
      </c>
      <c r="K6233">
        <v>3</v>
      </c>
    </row>
    <row r="6234" spans="1:11">
      <c r="A6234">
        <v>90</v>
      </c>
      <c r="B6234" t="b">
        <v>0</v>
      </c>
      <c r="C6234" t="s">
        <v>47038</v>
      </c>
      <c r="D6234">
        <v>1037022454355</v>
      </c>
      <c r="E6234">
        <v>1</v>
      </c>
      <c r="F6234">
        <v>6123997165</v>
      </c>
      <c r="G6234">
        <v>499700</v>
      </c>
      <c r="H6234" t="s">
        <v>40297</v>
      </c>
      <c r="I6234">
        <v>33009</v>
      </c>
      <c r="J6234">
        <v>10</v>
      </c>
      <c r="K6234">
        <v>11</v>
      </c>
    </row>
    <row r="6235" spans="1:11">
      <c r="A6235">
        <v>90</v>
      </c>
      <c r="B6235" t="b">
        <v>0</v>
      </c>
      <c r="C6235" t="s">
        <v>44579</v>
      </c>
      <c r="D6235">
        <v>1037022454355</v>
      </c>
      <c r="E6235">
        <v>1</v>
      </c>
      <c r="F6235">
        <v>6068921361</v>
      </c>
      <c r="G6235">
        <v>800000</v>
      </c>
      <c r="H6235" t="s">
        <v>40297</v>
      </c>
      <c r="I6235">
        <v>33011</v>
      </c>
      <c r="J6235">
        <v>38</v>
      </c>
      <c r="K6235">
        <v>50</v>
      </c>
    </row>
    <row r="6236" spans="1:11">
      <c r="A6236">
        <v>14</v>
      </c>
      <c r="B6236" t="b">
        <v>0</v>
      </c>
      <c r="C6236" t="s">
        <v>42815</v>
      </c>
      <c r="D6236">
        <v>1037022454355</v>
      </c>
      <c r="E6236">
        <v>1</v>
      </c>
      <c r="F6236">
        <v>6116948735</v>
      </c>
      <c r="G6236">
        <v>320000</v>
      </c>
      <c r="H6236" t="s">
        <v>40297</v>
      </c>
      <c r="I6236">
        <v>33011</v>
      </c>
      <c r="J6236">
        <v>9</v>
      </c>
      <c r="K6236">
        <v>9</v>
      </c>
    </row>
    <row r="6237" spans="1:11">
      <c r="A6237">
        <v>90</v>
      </c>
      <c r="B6237" t="b">
        <v>0</v>
      </c>
      <c r="C6237" t="s">
        <v>47831</v>
      </c>
      <c r="D6237">
        <v>1037022454355</v>
      </c>
      <c r="E6237">
        <v>1</v>
      </c>
      <c r="F6237">
        <v>6123956888</v>
      </c>
      <c r="G6237">
        <v>199800</v>
      </c>
      <c r="H6237" t="s">
        <v>40297</v>
      </c>
      <c r="I6237">
        <v>33011</v>
      </c>
      <c r="J6237">
        <v>5</v>
      </c>
      <c r="K6237">
        <v>5</v>
      </c>
    </row>
    <row r="6238" spans="1:11">
      <c r="A6238">
        <v>30</v>
      </c>
      <c r="B6238" t="b">
        <v>0</v>
      </c>
      <c r="C6238" t="s">
        <v>47065</v>
      </c>
      <c r="D6238">
        <v>1037022454355</v>
      </c>
      <c r="E6238">
        <v>1</v>
      </c>
      <c r="F6238">
        <v>6123467219</v>
      </c>
      <c r="G6238">
        <v>199700</v>
      </c>
      <c r="H6238" t="s">
        <v>40297</v>
      </c>
      <c r="I6238">
        <v>33011</v>
      </c>
      <c r="J6238">
        <v>2</v>
      </c>
      <c r="K6238">
        <v>3</v>
      </c>
    </row>
    <row r="6239" spans="1:11">
      <c r="A6239">
        <v>90</v>
      </c>
      <c r="B6239" t="b">
        <v>0</v>
      </c>
      <c r="C6239" t="s">
        <v>47375</v>
      </c>
      <c r="D6239">
        <v>1037022454355</v>
      </c>
      <c r="E6239">
        <v>1</v>
      </c>
      <c r="F6239">
        <v>6100374320</v>
      </c>
      <c r="G6239">
        <v>199600</v>
      </c>
      <c r="H6239" t="s">
        <v>40297</v>
      </c>
      <c r="I6239">
        <v>33011</v>
      </c>
      <c r="J6239">
        <v>38</v>
      </c>
      <c r="K6239">
        <v>50</v>
      </c>
    </row>
    <row r="6240" spans="1:11">
      <c r="A6240">
        <v>90</v>
      </c>
      <c r="B6240" t="b">
        <v>0</v>
      </c>
      <c r="C6240" t="s">
        <v>44132</v>
      </c>
      <c r="D6240">
        <v>1037022454355</v>
      </c>
      <c r="E6240">
        <v>1</v>
      </c>
      <c r="F6240">
        <v>6067247591</v>
      </c>
      <c r="G6240">
        <v>200000</v>
      </c>
      <c r="H6240" t="s">
        <v>40297</v>
      </c>
      <c r="I6240">
        <v>33076</v>
      </c>
      <c r="J6240">
        <v>45</v>
      </c>
      <c r="K6240">
        <v>45</v>
      </c>
    </row>
    <row r="6241" spans="1:11">
      <c r="A6241">
        <v>90</v>
      </c>
      <c r="B6241" t="b">
        <v>0</v>
      </c>
      <c r="C6241" t="s">
        <v>44474</v>
      </c>
      <c r="D6241">
        <v>1037022454355</v>
      </c>
      <c r="E6241">
        <v>1</v>
      </c>
      <c r="F6241">
        <v>6069608892</v>
      </c>
      <c r="G6241">
        <v>190000</v>
      </c>
      <c r="H6241" t="s">
        <v>40297</v>
      </c>
      <c r="I6241">
        <v>33076</v>
      </c>
      <c r="J6241">
        <v>14</v>
      </c>
      <c r="K6241">
        <v>14</v>
      </c>
    </row>
    <row r="6242" spans="1:11">
      <c r="A6242">
        <v>90</v>
      </c>
      <c r="B6242" t="b">
        <v>0</v>
      </c>
      <c r="C6242" t="s">
        <v>45722</v>
      </c>
      <c r="D6242">
        <v>1037022454355</v>
      </c>
      <c r="E6242">
        <v>1</v>
      </c>
      <c r="F6242">
        <v>6098976566</v>
      </c>
      <c r="G6242">
        <v>148000</v>
      </c>
      <c r="H6242" t="s">
        <v>40297</v>
      </c>
      <c r="I6242">
        <v>33076</v>
      </c>
      <c r="J6242">
        <v>87</v>
      </c>
      <c r="K6242">
        <v>100</v>
      </c>
    </row>
    <row r="6243" spans="1:11">
      <c r="A6243">
        <v>90</v>
      </c>
      <c r="B6243" t="b">
        <v>0</v>
      </c>
      <c r="C6243" t="s">
        <v>43730</v>
      </c>
      <c r="D6243">
        <v>1037022454355</v>
      </c>
      <c r="E6243">
        <v>1</v>
      </c>
      <c r="F6243">
        <v>6070292539</v>
      </c>
      <c r="G6243">
        <v>146000</v>
      </c>
      <c r="H6243" t="s">
        <v>40297</v>
      </c>
      <c r="I6243">
        <v>33076</v>
      </c>
      <c r="J6243">
        <v>18</v>
      </c>
      <c r="K6243">
        <v>50</v>
      </c>
    </row>
    <row r="6244" spans="1:11">
      <c r="A6244">
        <v>90</v>
      </c>
      <c r="B6244" t="b">
        <v>0</v>
      </c>
      <c r="C6244" t="s">
        <v>42634</v>
      </c>
      <c r="D6244">
        <v>1037022454355</v>
      </c>
      <c r="E6244">
        <v>1</v>
      </c>
      <c r="F6244">
        <v>6102103667</v>
      </c>
      <c r="G6244">
        <v>144900</v>
      </c>
      <c r="H6244" t="s">
        <v>40297</v>
      </c>
      <c r="I6244">
        <v>33076</v>
      </c>
      <c r="J6244">
        <v>12</v>
      </c>
      <c r="K6244">
        <v>25</v>
      </c>
    </row>
    <row r="6245" spans="1:11">
      <c r="A6245">
        <v>90</v>
      </c>
      <c r="B6245" t="b">
        <v>0</v>
      </c>
      <c r="C6245" t="s">
        <v>45176</v>
      </c>
      <c r="D6245">
        <v>1037022454355</v>
      </c>
      <c r="E6245">
        <v>1</v>
      </c>
      <c r="F6245">
        <v>6116536804</v>
      </c>
      <c r="G6245">
        <v>144600</v>
      </c>
      <c r="H6245" t="s">
        <v>40297</v>
      </c>
      <c r="I6245">
        <v>33076</v>
      </c>
      <c r="J6245">
        <v>33</v>
      </c>
      <c r="K6245">
        <v>50</v>
      </c>
    </row>
    <row r="6246" spans="1:11">
      <c r="A6246">
        <v>90</v>
      </c>
      <c r="B6246" t="b">
        <v>0</v>
      </c>
      <c r="C6246" t="s">
        <v>45196</v>
      </c>
      <c r="D6246">
        <v>1037022454355</v>
      </c>
      <c r="E6246">
        <v>1</v>
      </c>
      <c r="F6246">
        <v>6081278578</v>
      </c>
      <c r="G6246">
        <v>100100</v>
      </c>
      <c r="H6246" t="s">
        <v>40297</v>
      </c>
      <c r="I6246">
        <v>33094</v>
      </c>
      <c r="J6246">
        <v>1</v>
      </c>
      <c r="K6246">
        <v>2</v>
      </c>
    </row>
    <row r="6247" spans="1:11">
      <c r="A6247">
        <v>90</v>
      </c>
      <c r="B6247" t="b">
        <v>0</v>
      </c>
      <c r="C6247" t="s">
        <v>42896</v>
      </c>
      <c r="D6247">
        <v>1037022454355</v>
      </c>
      <c r="E6247">
        <v>1</v>
      </c>
      <c r="F6247">
        <v>6103317771</v>
      </c>
      <c r="G6247">
        <v>1950000</v>
      </c>
      <c r="H6247" t="s">
        <v>40297</v>
      </c>
      <c r="I6247">
        <v>33101</v>
      </c>
      <c r="J6247">
        <v>38</v>
      </c>
      <c r="K6247">
        <v>40</v>
      </c>
    </row>
    <row r="6248" spans="1:11">
      <c r="A6248">
        <v>90</v>
      </c>
      <c r="B6248" t="b">
        <v>0</v>
      </c>
      <c r="C6248" t="s">
        <v>41445</v>
      </c>
      <c r="D6248">
        <v>1037022454355</v>
      </c>
      <c r="E6248">
        <v>1</v>
      </c>
      <c r="F6248">
        <v>6082370013</v>
      </c>
      <c r="G6248">
        <v>1941000</v>
      </c>
      <c r="H6248" t="s">
        <v>40297</v>
      </c>
      <c r="I6248">
        <v>33101</v>
      </c>
      <c r="J6248">
        <v>14</v>
      </c>
      <c r="K6248">
        <v>25</v>
      </c>
    </row>
    <row r="6249" spans="1:11">
      <c r="A6249">
        <v>90</v>
      </c>
      <c r="B6249" t="b">
        <v>0</v>
      </c>
      <c r="C6249" t="s">
        <v>42102</v>
      </c>
      <c r="D6249">
        <v>1037022454355</v>
      </c>
      <c r="E6249">
        <v>1</v>
      </c>
      <c r="F6249">
        <v>6116092141</v>
      </c>
      <c r="G6249">
        <v>1931000</v>
      </c>
      <c r="H6249" t="s">
        <v>40297</v>
      </c>
      <c r="I6249">
        <v>33101</v>
      </c>
      <c r="J6249">
        <v>8</v>
      </c>
      <c r="K6249">
        <v>10</v>
      </c>
    </row>
    <row r="6250" spans="1:11">
      <c r="A6250">
        <v>30</v>
      </c>
      <c r="B6250" t="b">
        <v>0</v>
      </c>
      <c r="C6250" t="s">
        <v>40712</v>
      </c>
      <c r="D6250">
        <v>1037022454355</v>
      </c>
      <c r="E6250">
        <v>1</v>
      </c>
      <c r="F6250">
        <v>6122244679</v>
      </c>
      <c r="G6250">
        <v>1930000</v>
      </c>
      <c r="H6250" t="s">
        <v>40297</v>
      </c>
      <c r="I6250">
        <v>33101</v>
      </c>
      <c r="J6250">
        <v>1</v>
      </c>
      <c r="K6250">
        <v>1</v>
      </c>
    </row>
    <row r="6251" spans="1:11">
      <c r="A6251">
        <v>14</v>
      </c>
      <c r="B6251" t="b">
        <v>0</v>
      </c>
      <c r="C6251" t="s">
        <v>47834</v>
      </c>
      <c r="D6251">
        <v>1037022454355</v>
      </c>
      <c r="E6251">
        <v>1</v>
      </c>
      <c r="F6251">
        <v>6123159476</v>
      </c>
      <c r="G6251">
        <v>1730000</v>
      </c>
      <c r="H6251" t="s">
        <v>40297</v>
      </c>
      <c r="I6251">
        <v>33101</v>
      </c>
      <c r="J6251">
        <v>37</v>
      </c>
      <c r="K6251">
        <v>50</v>
      </c>
    </row>
    <row r="6252" spans="1:11">
      <c r="A6252">
        <v>90</v>
      </c>
      <c r="B6252" t="b">
        <v>0</v>
      </c>
      <c r="C6252" t="s">
        <v>46692</v>
      </c>
      <c r="D6252">
        <v>1037022454355</v>
      </c>
      <c r="E6252">
        <v>1</v>
      </c>
      <c r="F6252">
        <v>6131650282</v>
      </c>
      <c r="G6252">
        <v>1729000</v>
      </c>
      <c r="H6252" t="s">
        <v>40297</v>
      </c>
      <c r="I6252">
        <v>33101</v>
      </c>
      <c r="J6252">
        <v>11</v>
      </c>
      <c r="K6252">
        <v>11</v>
      </c>
    </row>
    <row r="6253" spans="1:11">
      <c r="A6253">
        <v>90</v>
      </c>
      <c r="B6253" t="b">
        <v>0</v>
      </c>
      <c r="C6253" t="s">
        <v>47535</v>
      </c>
      <c r="D6253">
        <v>1037022454355</v>
      </c>
      <c r="E6253">
        <v>1</v>
      </c>
      <c r="F6253">
        <v>6131377248</v>
      </c>
      <c r="G6253">
        <v>7500000</v>
      </c>
      <c r="H6253" t="s">
        <v>40297</v>
      </c>
      <c r="I6253">
        <v>33103</v>
      </c>
      <c r="J6253">
        <v>10</v>
      </c>
      <c r="K6253">
        <v>10</v>
      </c>
    </row>
    <row r="6254" spans="1:11">
      <c r="A6254">
        <v>90</v>
      </c>
      <c r="B6254" t="b">
        <v>0</v>
      </c>
      <c r="C6254" t="s">
        <v>45714</v>
      </c>
      <c r="D6254">
        <v>1037022454355</v>
      </c>
      <c r="E6254">
        <v>1</v>
      </c>
      <c r="F6254">
        <v>6097272584</v>
      </c>
      <c r="G6254">
        <v>749000</v>
      </c>
      <c r="H6254" t="s">
        <v>40297</v>
      </c>
      <c r="I6254">
        <v>33176</v>
      </c>
      <c r="J6254">
        <v>3</v>
      </c>
      <c r="K6254">
        <v>4</v>
      </c>
    </row>
    <row r="6255" spans="1:11">
      <c r="A6255">
        <v>90</v>
      </c>
      <c r="B6255" t="b">
        <v>0</v>
      </c>
      <c r="C6255" t="s">
        <v>47221</v>
      </c>
      <c r="D6255">
        <v>1037022454355</v>
      </c>
      <c r="E6255">
        <v>1</v>
      </c>
      <c r="F6255">
        <v>6129366541</v>
      </c>
      <c r="G6255">
        <v>738000</v>
      </c>
      <c r="H6255" t="s">
        <v>40297</v>
      </c>
      <c r="I6255">
        <v>33176</v>
      </c>
      <c r="J6255">
        <v>9</v>
      </c>
      <c r="K6255">
        <v>10</v>
      </c>
    </row>
    <row r="6256" spans="1:11">
      <c r="A6256">
        <v>90</v>
      </c>
      <c r="B6256" t="b">
        <v>0</v>
      </c>
      <c r="C6256" t="s">
        <v>47616</v>
      </c>
      <c r="D6256">
        <v>1037022454355</v>
      </c>
      <c r="E6256">
        <v>1</v>
      </c>
      <c r="F6256">
        <v>6119634503</v>
      </c>
      <c r="G6256">
        <v>700500</v>
      </c>
      <c r="H6256" t="s">
        <v>40297</v>
      </c>
      <c r="I6256">
        <v>33176</v>
      </c>
      <c r="J6256">
        <v>4</v>
      </c>
      <c r="K6256">
        <v>19</v>
      </c>
    </row>
    <row r="6257" spans="1:11">
      <c r="A6257">
        <v>90</v>
      </c>
      <c r="B6257" t="b">
        <v>0</v>
      </c>
      <c r="C6257" t="s">
        <v>41212</v>
      </c>
      <c r="D6257">
        <v>1037022454355</v>
      </c>
      <c r="E6257">
        <v>1</v>
      </c>
      <c r="F6257">
        <v>6084269314</v>
      </c>
      <c r="G6257">
        <v>700000</v>
      </c>
      <c r="H6257" t="s">
        <v>40297</v>
      </c>
      <c r="I6257">
        <v>33178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45598</v>
      </c>
      <c r="D6258">
        <v>1037022454355</v>
      </c>
      <c r="E6258">
        <v>1</v>
      </c>
      <c r="F6258">
        <v>6097271825</v>
      </c>
      <c r="G6258">
        <v>699800</v>
      </c>
      <c r="H6258" t="s">
        <v>40297</v>
      </c>
      <c r="I6258">
        <v>33178</v>
      </c>
      <c r="J6258">
        <v>7</v>
      </c>
      <c r="K6258">
        <v>7</v>
      </c>
    </row>
    <row r="6259" spans="1:11">
      <c r="A6259">
        <v>90</v>
      </c>
      <c r="B6259" t="b">
        <v>0</v>
      </c>
      <c r="C6259" t="s">
        <v>47095</v>
      </c>
      <c r="D6259">
        <v>1037022454355</v>
      </c>
      <c r="E6259">
        <v>1</v>
      </c>
      <c r="F6259">
        <v>6129366350</v>
      </c>
      <c r="G6259">
        <v>689800</v>
      </c>
      <c r="H6259" t="s">
        <v>40297</v>
      </c>
      <c r="I6259">
        <v>33178</v>
      </c>
      <c r="J6259">
        <v>9</v>
      </c>
      <c r="K6259">
        <v>10</v>
      </c>
    </row>
    <row r="6260" spans="1:11">
      <c r="A6260">
        <v>90</v>
      </c>
      <c r="B6260" t="b">
        <v>0</v>
      </c>
      <c r="C6260" t="s">
        <v>46771</v>
      </c>
      <c r="D6260">
        <v>1037022454355</v>
      </c>
      <c r="E6260">
        <v>1</v>
      </c>
      <c r="F6260">
        <v>6123460176</v>
      </c>
      <c r="G6260">
        <v>350000</v>
      </c>
      <c r="H6260" t="s">
        <v>40297</v>
      </c>
      <c r="I6260">
        <v>33178</v>
      </c>
      <c r="J6260">
        <v>8</v>
      </c>
      <c r="K6260">
        <v>16</v>
      </c>
    </row>
    <row r="6261" spans="1:11">
      <c r="A6261">
        <v>90</v>
      </c>
      <c r="B6261" t="b">
        <v>0</v>
      </c>
      <c r="C6261" t="s">
        <v>40532</v>
      </c>
      <c r="D6261">
        <v>1037022454355</v>
      </c>
      <c r="E6261">
        <v>1</v>
      </c>
      <c r="F6261">
        <v>6084265409</v>
      </c>
      <c r="G6261">
        <v>5692000</v>
      </c>
      <c r="H6261" t="s">
        <v>40297</v>
      </c>
      <c r="I6261">
        <v>33180</v>
      </c>
      <c r="J6261">
        <v>6</v>
      </c>
      <c r="K6261">
        <v>6</v>
      </c>
    </row>
    <row r="6262" spans="1:11">
      <c r="A6262">
        <v>90</v>
      </c>
      <c r="B6262" t="b">
        <v>0</v>
      </c>
      <c r="C6262" t="s">
        <v>45673</v>
      </c>
      <c r="D6262">
        <v>1037022454355</v>
      </c>
      <c r="E6262">
        <v>1</v>
      </c>
      <c r="F6262">
        <v>6089211304</v>
      </c>
      <c r="G6262">
        <v>5590000</v>
      </c>
      <c r="H6262" t="s">
        <v>40297</v>
      </c>
      <c r="I6262">
        <v>33180</v>
      </c>
      <c r="J6262">
        <v>39</v>
      </c>
      <c r="K6262">
        <v>40</v>
      </c>
    </row>
    <row r="6263" spans="1:11">
      <c r="A6263">
        <v>90</v>
      </c>
      <c r="B6263" t="b">
        <v>0</v>
      </c>
      <c r="C6263" t="s">
        <v>45998</v>
      </c>
      <c r="D6263">
        <v>1037022454355</v>
      </c>
      <c r="E6263">
        <v>1</v>
      </c>
      <c r="F6263">
        <v>6119008199</v>
      </c>
      <c r="G6263">
        <v>739900</v>
      </c>
      <c r="H6263" t="s">
        <v>40297</v>
      </c>
      <c r="I6263">
        <v>33180</v>
      </c>
      <c r="J6263">
        <v>2</v>
      </c>
      <c r="K6263">
        <v>6</v>
      </c>
    </row>
    <row r="6264" spans="1:11">
      <c r="A6264">
        <v>90</v>
      </c>
      <c r="B6264" t="b">
        <v>0</v>
      </c>
      <c r="C6264" t="s">
        <v>46762</v>
      </c>
      <c r="D6264">
        <v>1037022454355</v>
      </c>
      <c r="E6264">
        <v>1</v>
      </c>
      <c r="F6264">
        <v>6120674649</v>
      </c>
      <c r="G6264">
        <v>690000</v>
      </c>
      <c r="H6264" t="s">
        <v>40297</v>
      </c>
      <c r="I6264">
        <v>33180</v>
      </c>
      <c r="J6264">
        <v>9</v>
      </c>
      <c r="K6264">
        <v>16</v>
      </c>
    </row>
    <row r="6265" spans="1:11">
      <c r="A6265">
        <v>90</v>
      </c>
      <c r="B6265" t="b">
        <v>0</v>
      </c>
      <c r="C6265" t="s">
        <v>47817</v>
      </c>
      <c r="D6265">
        <v>1037022454355</v>
      </c>
      <c r="E6265">
        <v>1</v>
      </c>
      <c r="F6265">
        <v>6100418144</v>
      </c>
      <c r="G6265">
        <v>689900</v>
      </c>
      <c r="H6265" t="s">
        <v>40297</v>
      </c>
      <c r="I6265">
        <v>33180</v>
      </c>
      <c r="J6265">
        <v>14</v>
      </c>
      <c r="K6265">
        <v>30</v>
      </c>
    </row>
    <row r="6266" spans="1:11">
      <c r="A6266">
        <v>90</v>
      </c>
      <c r="B6266" t="b">
        <v>0</v>
      </c>
      <c r="C6266" t="s">
        <v>43068</v>
      </c>
      <c r="D6266">
        <v>1037022454355</v>
      </c>
      <c r="E6266">
        <v>1</v>
      </c>
      <c r="F6266">
        <v>6071009635</v>
      </c>
      <c r="G6266">
        <v>20000</v>
      </c>
      <c r="H6266" t="s">
        <v>40297</v>
      </c>
      <c r="I6266">
        <v>33195</v>
      </c>
      <c r="J6266">
        <v>4</v>
      </c>
      <c r="K6266">
        <v>4</v>
      </c>
    </row>
    <row r="6267" spans="1:11">
      <c r="A6267">
        <v>90</v>
      </c>
      <c r="B6267" t="b">
        <v>0</v>
      </c>
      <c r="C6267" t="s">
        <v>41490</v>
      </c>
      <c r="D6267">
        <v>1037022454355</v>
      </c>
      <c r="E6267">
        <v>1</v>
      </c>
      <c r="F6267">
        <v>6069983986</v>
      </c>
      <c r="G6267">
        <v>2499000</v>
      </c>
      <c r="H6267" t="s">
        <v>40297</v>
      </c>
      <c r="I6267">
        <v>33197</v>
      </c>
      <c r="J6267">
        <v>2</v>
      </c>
      <c r="K6267">
        <v>2</v>
      </c>
    </row>
    <row r="6268" spans="1:11">
      <c r="A6268">
        <v>90</v>
      </c>
      <c r="B6268" t="b">
        <v>0</v>
      </c>
      <c r="C6268" t="s">
        <v>42270</v>
      </c>
      <c r="D6268">
        <v>1037022454355</v>
      </c>
      <c r="E6268">
        <v>1</v>
      </c>
      <c r="F6268">
        <v>6084276802</v>
      </c>
      <c r="G6268">
        <v>2100000</v>
      </c>
      <c r="H6268" t="s">
        <v>40297</v>
      </c>
      <c r="I6268">
        <v>33197</v>
      </c>
      <c r="J6268">
        <v>1</v>
      </c>
      <c r="K6268">
        <v>1</v>
      </c>
    </row>
    <row r="6269" spans="1:11">
      <c r="A6269">
        <v>90</v>
      </c>
      <c r="B6269" t="b">
        <v>0</v>
      </c>
      <c r="C6269" t="s">
        <v>41862</v>
      </c>
      <c r="D6269">
        <v>1037022454355</v>
      </c>
      <c r="E6269">
        <v>1</v>
      </c>
      <c r="F6269">
        <v>6067626717</v>
      </c>
      <c r="G6269">
        <v>1869000</v>
      </c>
      <c r="H6269" t="s">
        <v>40297</v>
      </c>
      <c r="I6269">
        <v>33197</v>
      </c>
      <c r="J6269">
        <v>18</v>
      </c>
      <c r="K6269">
        <v>20</v>
      </c>
    </row>
    <row r="6270" spans="1:11">
      <c r="A6270">
        <v>90</v>
      </c>
      <c r="B6270" t="b">
        <v>0</v>
      </c>
      <c r="C6270" t="s">
        <v>44933</v>
      </c>
      <c r="D6270">
        <v>1037022454355</v>
      </c>
      <c r="E6270">
        <v>1</v>
      </c>
      <c r="F6270">
        <v>6073248798</v>
      </c>
      <c r="G6270">
        <v>1863000</v>
      </c>
      <c r="H6270" t="s">
        <v>40297</v>
      </c>
      <c r="I6270">
        <v>33197</v>
      </c>
      <c r="J6270">
        <v>20</v>
      </c>
      <c r="K6270">
        <v>25</v>
      </c>
    </row>
    <row r="6271" spans="1:11">
      <c r="A6271">
        <v>90</v>
      </c>
      <c r="B6271" t="b">
        <v>0</v>
      </c>
      <c r="C6271" t="s">
        <v>44120</v>
      </c>
      <c r="D6271">
        <v>1037022454355</v>
      </c>
      <c r="E6271">
        <v>1</v>
      </c>
      <c r="F6271">
        <v>6119938467</v>
      </c>
      <c r="G6271">
        <v>1860000</v>
      </c>
      <c r="H6271" t="s">
        <v>40297</v>
      </c>
      <c r="I6271">
        <v>33197</v>
      </c>
      <c r="J6271">
        <v>5</v>
      </c>
      <c r="K6271">
        <v>6</v>
      </c>
    </row>
    <row r="6272" spans="1:11">
      <c r="A6272">
        <v>90</v>
      </c>
      <c r="B6272" t="b">
        <v>0</v>
      </c>
      <c r="C6272" t="s">
        <v>43757</v>
      </c>
      <c r="D6272">
        <v>1037022454355</v>
      </c>
      <c r="E6272">
        <v>1</v>
      </c>
      <c r="F6272">
        <v>6097555654</v>
      </c>
      <c r="G6272">
        <v>1858000</v>
      </c>
      <c r="H6272" t="s">
        <v>40297</v>
      </c>
      <c r="I6272">
        <v>33197</v>
      </c>
      <c r="J6272">
        <v>17</v>
      </c>
      <c r="K6272">
        <v>20</v>
      </c>
    </row>
    <row r="6273" spans="1:11">
      <c r="A6273">
        <v>90</v>
      </c>
      <c r="B6273" t="b">
        <v>0</v>
      </c>
      <c r="C6273" t="s">
        <v>42270</v>
      </c>
      <c r="D6273">
        <v>1037022454355</v>
      </c>
      <c r="E6273">
        <v>1</v>
      </c>
      <c r="F6273">
        <v>6084276804</v>
      </c>
      <c r="G6273">
        <v>2300000</v>
      </c>
      <c r="H6273" t="s">
        <v>40297</v>
      </c>
      <c r="I6273">
        <v>33199</v>
      </c>
      <c r="J6273">
        <v>1</v>
      </c>
      <c r="K6273">
        <v>1</v>
      </c>
    </row>
    <row r="6274" spans="1:11">
      <c r="A6274">
        <v>90</v>
      </c>
      <c r="B6274" t="b">
        <v>0</v>
      </c>
      <c r="C6274" t="s">
        <v>41558</v>
      </c>
      <c r="D6274">
        <v>1037022454355</v>
      </c>
      <c r="E6274">
        <v>1</v>
      </c>
      <c r="F6274">
        <v>6080666764</v>
      </c>
      <c r="G6274">
        <v>2296000</v>
      </c>
      <c r="H6274" t="s">
        <v>40297</v>
      </c>
      <c r="I6274">
        <v>33199</v>
      </c>
      <c r="J6274">
        <v>4</v>
      </c>
      <c r="K6274">
        <v>5</v>
      </c>
    </row>
    <row r="6275" spans="1:11">
      <c r="A6275">
        <v>90</v>
      </c>
      <c r="B6275" t="b">
        <v>0</v>
      </c>
      <c r="C6275" t="s">
        <v>42121</v>
      </c>
      <c r="D6275">
        <v>1037022454355</v>
      </c>
      <c r="E6275">
        <v>1</v>
      </c>
      <c r="F6275">
        <v>6072867897</v>
      </c>
      <c r="G6275">
        <v>2050000</v>
      </c>
      <c r="H6275" t="s">
        <v>40297</v>
      </c>
      <c r="I6275">
        <v>33199</v>
      </c>
      <c r="J6275">
        <v>16</v>
      </c>
      <c r="K6275">
        <v>20</v>
      </c>
    </row>
    <row r="6276" spans="1:11">
      <c r="A6276">
        <v>90</v>
      </c>
      <c r="B6276" t="b">
        <v>0</v>
      </c>
      <c r="C6276" t="s">
        <v>44997</v>
      </c>
      <c r="D6276">
        <v>1037022454355</v>
      </c>
      <c r="E6276">
        <v>1</v>
      </c>
      <c r="F6276">
        <v>6073249202</v>
      </c>
      <c r="G6276">
        <v>2045000</v>
      </c>
      <c r="H6276" t="s">
        <v>40297</v>
      </c>
      <c r="I6276">
        <v>33199</v>
      </c>
      <c r="J6276">
        <v>22</v>
      </c>
      <c r="K6276">
        <v>25</v>
      </c>
    </row>
    <row r="6277" spans="1:11">
      <c r="A6277">
        <v>90</v>
      </c>
      <c r="B6277" t="b">
        <v>0</v>
      </c>
      <c r="C6277" t="s">
        <v>43692</v>
      </c>
      <c r="D6277">
        <v>1037022454355</v>
      </c>
      <c r="E6277">
        <v>1</v>
      </c>
      <c r="F6277">
        <v>6076714835</v>
      </c>
      <c r="G6277">
        <v>2044000</v>
      </c>
      <c r="H6277" t="s">
        <v>40297</v>
      </c>
      <c r="I6277">
        <v>33199</v>
      </c>
      <c r="J6277">
        <v>15</v>
      </c>
      <c r="K6277">
        <v>30</v>
      </c>
    </row>
    <row r="6278" spans="1:11">
      <c r="A6278">
        <v>90</v>
      </c>
      <c r="B6278" t="b">
        <v>0</v>
      </c>
      <c r="C6278" t="s">
        <v>44378</v>
      </c>
      <c r="D6278">
        <v>1037022454355</v>
      </c>
      <c r="E6278">
        <v>1</v>
      </c>
      <c r="F6278">
        <v>6119938804</v>
      </c>
      <c r="G6278">
        <v>2043000</v>
      </c>
      <c r="H6278" t="s">
        <v>40297</v>
      </c>
      <c r="I6278">
        <v>33199</v>
      </c>
      <c r="J6278">
        <v>8</v>
      </c>
      <c r="K6278">
        <v>9</v>
      </c>
    </row>
    <row r="6279" spans="1:11">
      <c r="A6279">
        <v>90</v>
      </c>
      <c r="B6279" t="b">
        <v>0</v>
      </c>
      <c r="C6279" t="s">
        <v>42537</v>
      </c>
      <c r="D6279">
        <v>1037022454355</v>
      </c>
      <c r="E6279">
        <v>1</v>
      </c>
      <c r="F6279">
        <v>6103970865</v>
      </c>
      <c r="G6279">
        <v>2042000</v>
      </c>
      <c r="H6279" t="s">
        <v>40297</v>
      </c>
      <c r="I6279">
        <v>33199</v>
      </c>
      <c r="J6279">
        <v>2</v>
      </c>
      <c r="K6279">
        <v>20</v>
      </c>
    </row>
    <row r="6280" spans="1:11">
      <c r="A6280">
        <v>90</v>
      </c>
      <c r="B6280" t="b">
        <v>0</v>
      </c>
      <c r="C6280" t="s">
        <v>41511</v>
      </c>
      <c r="D6280">
        <v>1037022454355</v>
      </c>
      <c r="E6280">
        <v>1</v>
      </c>
      <c r="F6280">
        <v>6080666493</v>
      </c>
      <c r="G6280">
        <v>2477000</v>
      </c>
      <c r="H6280" t="s">
        <v>40297</v>
      </c>
      <c r="I6280">
        <v>33201</v>
      </c>
      <c r="J6280">
        <v>3</v>
      </c>
      <c r="K6280">
        <v>5</v>
      </c>
    </row>
    <row r="6281" spans="1:11">
      <c r="A6281">
        <v>90</v>
      </c>
      <c r="B6281" t="b">
        <v>0</v>
      </c>
      <c r="C6281" t="s">
        <v>44980</v>
      </c>
      <c r="D6281">
        <v>1037022454355</v>
      </c>
      <c r="E6281">
        <v>1</v>
      </c>
      <c r="F6281">
        <v>6073249098</v>
      </c>
      <c r="G6281">
        <v>2452000</v>
      </c>
      <c r="H6281" t="s">
        <v>40297</v>
      </c>
      <c r="I6281">
        <v>33201</v>
      </c>
      <c r="J6281">
        <v>25</v>
      </c>
      <c r="K6281">
        <v>25</v>
      </c>
    </row>
    <row r="6282" spans="1:11">
      <c r="A6282">
        <v>90</v>
      </c>
      <c r="B6282" t="b">
        <v>0</v>
      </c>
      <c r="C6282" t="s">
        <v>44045</v>
      </c>
      <c r="D6282">
        <v>1037022454355</v>
      </c>
      <c r="E6282">
        <v>1</v>
      </c>
      <c r="F6282">
        <v>6081501054</v>
      </c>
      <c r="G6282">
        <v>2451000</v>
      </c>
      <c r="H6282" t="s">
        <v>40297</v>
      </c>
      <c r="I6282">
        <v>33201</v>
      </c>
      <c r="J6282">
        <v>5</v>
      </c>
      <c r="K6282">
        <v>20</v>
      </c>
    </row>
    <row r="6283" spans="1:11">
      <c r="A6283">
        <v>90</v>
      </c>
      <c r="B6283" t="b">
        <v>0</v>
      </c>
      <c r="C6283" t="s">
        <v>45730</v>
      </c>
      <c r="D6283">
        <v>1037022454355</v>
      </c>
      <c r="E6283">
        <v>1</v>
      </c>
      <c r="F6283">
        <v>6070566761</v>
      </c>
      <c r="G6283">
        <v>42000000</v>
      </c>
      <c r="H6283" t="s">
        <v>40297</v>
      </c>
      <c r="I6283">
        <v>33281</v>
      </c>
      <c r="J6283">
        <v>5</v>
      </c>
      <c r="K6283">
        <v>5</v>
      </c>
    </row>
    <row r="6284" spans="1:11">
      <c r="A6284">
        <v>90</v>
      </c>
      <c r="B6284" t="b">
        <v>0</v>
      </c>
      <c r="C6284" t="s">
        <v>43018</v>
      </c>
      <c r="D6284">
        <v>1037022454355</v>
      </c>
      <c r="E6284">
        <v>1</v>
      </c>
      <c r="F6284">
        <v>6084247616</v>
      </c>
      <c r="G6284">
        <v>58420000</v>
      </c>
      <c r="H6284" t="s">
        <v>40297</v>
      </c>
      <c r="I6284">
        <v>33285</v>
      </c>
      <c r="J6284">
        <v>1</v>
      </c>
      <c r="K6284">
        <v>1</v>
      </c>
    </row>
    <row r="6285" spans="1:11">
      <c r="A6285">
        <v>90</v>
      </c>
      <c r="B6285" t="b">
        <v>0</v>
      </c>
      <c r="C6285" t="s">
        <v>43244</v>
      </c>
      <c r="D6285">
        <v>1037022454355</v>
      </c>
      <c r="E6285">
        <v>1</v>
      </c>
      <c r="F6285">
        <v>6076646708</v>
      </c>
      <c r="G6285">
        <v>58280000</v>
      </c>
      <c r="H6285" t="s">
        <v>40297</v>
      </c>
      <c r="I6285">
        <v>33285</v>
      </c>
      <c r="J6285">
        <v>1</v>
      </c>
      <c r="K6285">
        <v>3</v>
      </c>
    </row>
    <row r="6286" spans="1:11">
      <c r="A6286">
        <v>90</v>
      </c>
      <c r="B6286" t="b">
        <v>0</v>
      </c>
      <c r="C6286" t="s">
        <v>40430</v>
      </c>
      <c r="D6286">
        <v>1037022454355</v>
      </c>
      <c r="E6286">
        <v>1</v>
      </c>
      <c r="F6286">
        <v>6118704021</v>
      </c>
      <c r="G6286">
        <v>48270000</v>
      </c>
      <c r="H6286" t="s">
        <v>40297</v>
      </c>
      <c r="I6286">
        <v>33285</v>
      </c>
      <c r="J6286">
        <v>4</v>
      </c>
      <c r="K6286">
        <v>4</v>
      </c>
    </row>
    <row r="6287" spans="1:11">
      <c r="A6287">
        <v>90</v>
      </c>
      <c r="B6287" t="b">
        <v>0</v>
      </c>
      <c r="C6287" t="s">
        <v>43076</v>
      </c>
      <c r="D6287">
        <v>1037022454355</v>
      </c>
      <c r="E6287">
        <v>1</v>
      </c>
      <c r="F6287">
        <v>6094274969</v>
      </c>
      <c r="G6287">
        <v>48090000</v>
      </c>
      <c r="H6287" t="s">
        <v>40297</v>
      </c>
      <c r="I6287">
        <v>33285</v>
      </c>
      <c r="J6287">
        <v>5</v>
      </c>
      <c r="K6287">
        <v>10</v>
      </c>
    </row>
    <row r="6288" spans="1:11">
      <c r="A6288">
        <v>90</v>
      </c>
      <c r="B6288" t="b">
        <v>0</v>
      </c>
      <c r="C6288" t="s">
        <v>47738</v>
      </c>
      <c r="D6288">
        <v>1037022454355</v>
      </c>
      <c r="E6288">
        <v>1</v>
      </c>
      <c r="F6288">
        <v>6109147735</v>
      </c>
      <c r="G6288">
        <v>48060000</v>
      </c>
      <c r="H6288" t="s">
        <v>40297</v>
      </c>
      <c r="I6288">
        <v>33285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47576</v>
      </c>
      <c r="D6289">
        <v>1037022454355</v>
      </c>
      <c r="E6289">
        <v>1</v>
      </c>
      <c r="F6289">
        <v>6075803855</v>
      </c>
      <c r="G6289">
        <v>48050000</v>
      </c>
      <c r="H6289" t="s">
        <v>40297</v>
      </c>
      <c r="I6289">
        <v>33285</v>
      </c>
      <c r="J6289">
        <v>2</v>
      </c>
      <c r="K6289">
        <v>3</v>
      </c>
    </row>
    <row r="6290" spans="1:11">
      <c r="A6290">
        <v>90</v>
      </c>
      <c r="B6290" t="b">
        <v>0</v>
      </c>
      <c r="C6290" t="s">
        <v>42472</v>
      </c>
      <c r="D6290">
        <v>1037022454355</v>
      </c>
      <c r="E6290">
        <v>1</v>
      </c>
      <c r="F6290">
        <v>6103249496</v>
      </c>
      <c r="G6290">
        <v>446600000</v>
      </c>
      <c r="H6290" t="s">
        <v>40297</v>
      </c>
      <c r="I6290">
        <v>33287</v>
      </c>
      <c r="J6290">
        <v>3</v>
      </c>
      <c r="K6290">
        <v>4</v>
      </c>
    </row>
    <row r="6291" spans="1:11">
      <c r="A6291">
        <v>90</v>
      </c>
      <c r="B6291" t="b">
        <v>0</v>
      </c>
      <c r="C6291" t="s">
        <v>43792</v>
      </c>
      <c r="D6291">
        <v>1037022454355</v>
      </c>
      <c r="E6291">
        <v>1</v>
      </c>
      <c r="F6291">
        <v>6105747871</v>
      </c>
      <c r="G6291">
        <v>446500000</v>
      </c>
      <c r="H6291" t="s">
        <v>40297</v>
      </c>
      <c r="I6291">
        <v>33287</v>
      </c>
      <c r="J6291">
        <v>2</v>
      </c>
      <c r="K6291">
        <v>2</v>
      </c>
    </row>
    <row r="6292" spans="1:11">
      <c r="A6292">
        <v>90</v>
      </c>
      <c r="B6292" t="b">
        <v>0</v>
      </c>
      <c r="C6292" t="s">
        <v>45848</v>
      </c>
      <c r="D6292">
        <v>1037022454355</v>
      </c>
      <c r="E6292">
        <v>1</v>
      </c>
      <c r="F6292">
        <v>6095573028</v>
      </c>
      <c r="G6292">
        <v>446400000</v>
      </c>
      <c r="H6292" t="s">
        <v>40297</v>
      </c>
      <c r="I6292">
        <v>33287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45639</v>
      </c>
      <c r="D6293">
        <v>1037022454355</v>
      </c>
      <c r="E6293">
        <v>1</v>
      </c>
      <c r="F6293">
        <v>6120307978</v>
      </c>
      <c r="G6293">
        <v>20000000</v>
      </c>
      <c r="H6293" t="s">
        <v>40297</v>
      </c>
      <c r="I6293">
        <v>33303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42391</v>
      </c>
      <c r="D6294">
        <v>1037022454355</v>
      </c>
      <c r="E6294">
        <v>1</v>
      </c>
      <c r="F6294">
        <v>6090764282</v>
      </c>
      <c r="G6294">
        <v>10200</v>
      </c>
      <c r="H6294" t="s">
        <v>40297</v>
      </c>
      <c r="I6294">
        <v>33330</v>
      </c>
      <c r="J6294">
        <v>4847</v>
      </c>
      <c r="K6294">
        <v>5968</v>
      </c>
    </row>
    <row r="6295" spans="1:11">
      <c r="A6295">
        <v>90</v>
      </c>
      <c r="B6295" t="b">
        <v>0</v>
      </c>
      <c r="C6295" t="s">
        <v>42731</v>
      </c>
      <c r="D6295">
        <v>1037022454355</v>
      </c>
      <c r="E6295">
        <v>1</v>
      </c>
      <c r="F6295">
        <v>6114851003</v>
      </c>
      <c r="G6295">
        <v>18000</v>
      </c>
      <c r="H6295" t="s">
        <v>40297</v>
      </c>
      <c r="I6295">
        <v>33332</v>
      </c>
      <c r="J6295">
        <v>4281</v>
      </c>
      <c r="K6295">
        <v>5200</v>
      </c>
    </row>
    <row r="6296" spans="1:11">
      <c r="A6296">
        <v>90</v>
      </c>
      <c r="B6296" t="b">
        <v>0</v>
      </c>
      <c r="C6296" t="s">
        <v>46638</v>
      </c>
      <c r="D6296">
        <v>1037022454355</v>
      </c>
      <c r="E6296">
        <v>1</v>
      </c>
      <c r="F6296">
        <v>6128470589</v>
      </c>
      <c r="G6296">
        <v>17940</v>
      </c>
      <c r="H6296" t="s">
        <v>40297</v>
      </c>
      <c r="I6296">
        <v>33332</v>
      </c>
      <c r="J6296">
        <v>60</v>
      </c>
      <c r="K6296">
        <v>60</v>
      </c>
    </row>
    <row r="6297" spans="1:11">
      <c r="A6297">
        <v>30</v>
      </c>
      <c r="B6297" t="b">
        <v>0</v>
      </c>
      <c r="C6297" t="s">
        <v>46811</v>
      </c>
      <c r="D6297">
        <v>1037022454355</v>
      </c>
      <c r="E6297">
        <v>1</v>
      </c>
      <c r="F6297">
        <v>6129359361</v>
      </c>
      <c r="G6297">
        <v>17920</v>
      </c>
      <c r="H6297" t="s">
        <v>40297</v>
      </c>
      <c r="I6297">
        <v>33332</v>
      </c>
      <c r="J6297">
        <v>9</v>
      </c>
      <c r="K6297">
        <v>9</v>
      </c>
    </row>
    <row r="6298" spans="1:11">
      <c r="A6298">
        <v>90</v>
      </c>
      <c r="B6298" t="b">
        <v>0</v>
      </c>
      <c r="C6298" t="s">
        <v>47297</v>
      </c>
      <c r="D6298">
        <v>1037022454355</v>
      </c>
      <c r="E6298">
        <v>1</v>
      </c>
      <c r="F6298">
        <v>6128716561</v>
      </c>
      <c r="G6298">
        <v>17910</v>
      </c>
      <c r="H6298" t="s">
        <v>40297</v>
      </c>
      <c r="I6298">
        <v>33332</v>
      </c>
      <c r="J6298">
        <v>146</v>
      </c>
      <c r="K6298">
        <v>173</v>
      </c>
    </row>
    <row r="6299" spans="1:11">
      <c r="A6299">
        <v>90</v>
      </c>
      <c r="B6299" t="b">
        <v>0</v>
      </c>
      <c r="C6299" t="s">
        <v>40671</v>
      </c>
      <c r="D6299">
        <v>1037022454355</v>
      </c>
      <c r="E6299">
        <v>1</v>
      </c>
      <c r="F6299">
        <v>6077352238</v>
      </c>
      <c r="G6299">
        <v>26400</v>
      </c>
      <c r="H6299" t="s">
        <v>40297</v>
      </c>
      <c r="I6299">
        <v>33334</v>
      </c>
      <c r="J6299">
        <v>164</v>
      </c>
      <c r="K6299">
        <v>500</v>
      </c>
    </row>
    <row r="6300" spans="1:11">
      <c r="A6300">
        <v>90</v>
      </c>
      <c r="B6300" t="b">
        <v>0</v>
      </c>
      <c r="C6300" t="s">
        <v>45313</v>
      </c>
      <c r="D6300">
        <v>1037022454355</v>
      </c>
      <c r="E6300">
        <v>1</v>
      </c>
      <c r="F6300">
        <v>6108509599</v>
      </c>
      <c r="G6300">
        <v>26400</v>
      </c>
      <c r="H6300" t="s">
        <v>40297</v>
      </c>
      <c r="I6300">
        <v>33334</v>
      </c>
      <c r="J6300">
        <v>640</v>
      </c>
      <c r="K6300">
        <v>640</v>
      </c>
    </row>
    <row r="6301" spans="1:11">
      <c r="A6301">
        <v>90</v>
      </c>
      <c r="B6301" t="b">
        <v>0</v>
      </c>
      <c r="C6301" t="s">
        <v>46225</v>
      </c>
      <c r="D6301">
        <v>1037022454355</v>
      </c>
      <c r="E6301">
        <v>1</v>
      </c>
      <c r="F6301">
        <v>6079204764</v>
      </c>
      <c r="G6301">
        <v>13070</v>
      </c>
      <c r="H6301" t="s">
        <v>40297</v>
      </c>
      <c r="I6301">
        <v>33359</v>
      </c>
      <c r="J6301">
        <v>196804</v>
      </c>
      <c r="K6301">
        <v>250000</v>
      </c>
    </row>
    <row r="6302" spans="1:11">
      <c r="A6302">
        <v>90</v>
      </c>
      <c r="B6302" t="b">
        <v>0</v>
      </c>
      <c r="C6302" t="s">
        <v>46300</v>
      </c>
      <c r="D6302">
        <v>1037022454355</v>
      </c>
      <c r="E6302">
        <v>1</v>
      </c>
      <c r="F6302">
        <v>6119021352</v>
      </c>
      <c r="G6302">
        <v>13050</v>
      </c>
      <c r="H6302" t="s">
        <v>40297</v>
      </c>
      <c r="I6302">
        <v>33359</v>
      </c>
      <c r="J6302">
        <v>3199</v>
      </c>
      <c r="K6302">
        <v>3929</v>
      </c>
    </row>
    <row r="6303" spans="1:11">
      <c r="A6303">
        <v>90</v>
      </c>
      <c r="B6303" t="b">
        <v>0</v>
      </c>
      <c r="C6303" t="s">
        <v>42029</v>
      </c>
      <c r="D6303">
        <v>1037022454355</v>
      </c>
      <c r="E6303">
        <v>1</v>
      </c>
      <c r="F6303">
        <v>6081488585</v>
      </c>
      <c r="G6303">
        <v>17490</v>
      </c>
      <c r="H6303" t="s">
        <v>40297</v>
      </c>
      <c r="I6303">
        <v>33360</v>
      </c>
      <c r="J6303">
        <v>1</v>
      </c>
      <c r="K6303">
        <v>1</v>
      </c>
    </row>
    <row r="6304" spans="1:11">
      <c r="A6304">
        <v>90</v>
      </c>
      <c r="B6304" t="b">
        <v>0</v>
      </c>
      <c r="C6304" t="s">
        <v>46228</v>
      </c>
      <c r="D6304">
        <v>1037022454355</v>
      </c>
      <c r="E6304">
        <v>1</v>
      </c>
      <c r="F6304">
        <v>6079204767</v>
      </c>
      <c r="G6304">
        <v>15300</v>
      </c>
      <c r="H6304" t="s">
        <v>40297</v>
      </c>
      <c r="I6304">
        <v>33360</v>
      </c>
      <c r="J6304">
        <v>150000</v>
      </c>
      <c r="K6304">
        <v>150000</v>
      </c>
    </row>
    <row r="6305" spans="1:11">
      <c r="A6305">
        <v>90</v>
      </c>
      <c r="B6305" t="b">
        <v>0</v>
      </c>
      <c r="C6305" t="s">
        <v>46509</v>
      </c>
      <c r="D6305">
        <v>1037022454355</v>
      </c>
      <c r="E6305">
        <v>1</v>
      </c>
      <c r="F6305">
        <v>6096976971</v>
      </c>
      <c r="G6305">
        <v>15300</v>
      </c>
      <c r="H6305" t="s">
        <v>40297</v>
      </c>
      <c r="I6305">
        <v>33360</v>
      </c>
      <c r="J6305">
        <v>1080</v>
      </c>
      <c r="K6305">
        <v>1080</v>
      </c>
    </row>
    <row r="6306" spans="1:11">
      <c r="A6306">
        <v>90</v>
      </c>
      <c r="B6306" t="b">
        <v>0</v>
      </c>
      <c r="C6306" t="s">
        <v>46298</v>
      </c>
      <c r="D6306">
        <v>1037022454355</v>
      </c>
      <c r="E6306">
        <v>1</v>
      </c>
      <c r="F6306">
        <v>6119021350</v>
      </c>
      <c r="G6306">
        <v>15290</v>
      </c>
      <c r="H6306" t="s">
        <v>40297</v>
      </c>
      <c r="I6306">
        <v>33360</v>
      </c>
      <c r="J6306">
        <v>21402</v>
      </c>
      <c r="K6306">
        <v>21402</v>
      </c>
    </row>
    <row r="6307" spans="1:11">
      <c r="A6307">
        <v>90</v>
      </c>
      <c r="B6307" t="b">
        <v>0</v>
      </c>
      <c r="C6307" t="s">
        <v>46425</v>
      </c>
      <c r="D6307">
        <v>1037022454355</v>
      </c>
      <c r="E6307">
        <v>1</v>
      </c>
      <c r="F6307">
        <v>6117486339</v>
      </c>
      <c r="G6307">
        <v>15250</v>
      </c>
      <c r="H6307" t="s">
        <v>40297</v>
      </c>
      <c r="I6307">
        <v>33360</v>
      </c>
      <c r="J6307">
        <v>498</v>
      </c>
      <c r="K6307">
        <v>600</v>
      </c>
    </row>
    <row r="6308" spans="1:11">
      <c r="A6308">
        <v>90</v>
      </c>
      <c r="B6308" t="b">
        <v>0</v>
      </c>
      <c r="C6308" t="s">
        <v>46226</v>
      </c>
      <c r="D6308">
        <v>1037022454355</v>
      </c>
      <c r="E6308">
        <v>1</v>
      </c>
      <c r="F6308">
        <v>6079204765</v>
      </c>
      <c r="G6308">
        <v>18170</v>
      </c>
      <c r="H6308" t="s">
        <v>40297</v>
      </c>
      <c r="I6308">
        <v>33361</v>
      </c>
      <c r="J6308">
        <v>464912</v>
      </c>
      <c r="K6308">
        <v>500000</v>
      </c>
    </row>
    <row r="6309" spans="1:11">
      <c r="A6309">
        <v>90</v>
      </c>
      <c r="B6309" t="b">
        <v>0</v>
      </c>
      <c r="C6309" t="s">
        <v>46299</v>
      </c>
      <c r="D6309">
        <v>1037022454355</v>
      </c>
      <c r="E6309">
        <v>1</v>
      </c>
      <c r="F6309">
        <v>6119021351</v>
      </c>
      <c r="G6309">
        <v>18160</v>
      </c>
      <c r="H6309" t="s">
        <v>40297</v>
      </c>
      <c r="I6309">
        <v>33361</v>
      </c>
      <c r="J6309">
        <v>8840</v>
      </c>
      <c r="K6309">
        <v>13237</v>
      </c>
    </row>
    <row r="6310" spans="1:11">
      <c r="A6310">
        <v>90</v>
      </c>
      <c r="B6310" t="b">
        <v>0</v>
      </c>
      <c r="C6310" t="s">
        <v>43282</v>
      </c>
      <c r="D6310">
        <v>1037022454355</v>
      </c>
      <c r="E6310">
        <v>1</v>
      </c>
      <c r="F6310">
        <v>6094145097</v>
      </c>
      <c r="G6310">
        <v>26100</v>
      </c>
      <c r="H6310" t="s">
        <v>40297</v>
      </c>
      <c r="I6310">
        <v>33362</v>
      </c>
      <c r="J6310">
        <v>4103</v>
      </c>
      <c r="K6310">
        <v>5881</v>
      </c>
    </row>
    <row r="6311" spans="1:11">
      <c r="A6311">
        <v>90</v>
      </c>
      <c r="B6311" t="b">
        <v>0</v>
      </c>
      <c r="C6311" t="s">
        <v>44177</v>
      </c>
      <c r="D6311">
        <v>1037022454355</v>
      </c>
      <c r="E6311">
        <v>1</v>
      </c>
      <c r="F6311">
        <v>6119021353</v>
      </c>
      <c r="G6311">
        <v>26100</v>
      </c>
      <c r="H6311" t="s">
        <v>40297</v>
      </c>
      <c r="I6311">
        <v>33362</v>
      </c>
      <c r="J6311">
        <v>6579</v>
      </c>
      <c r="K6311">
        <v>7379</v>
      </c>
    </row>
    <row r="6312" spans="1:11">
      <c r="A6312">
        <v>90</v>
      </c>
      <c r="B6312" t="b">
        <v>0</v>
      </c>
      <c r="C6312" t="s">
        <v>41584</v>
      </c>
      <c r="D6312">
        <v>1037022454355</v>
      </c>
      <c r="E6312">
        <v>1</v>
      </c>
      <c r="F6312">
        <v>6077357320</v>
      </c>
      <c r="G6312">
        <v>318500000</v>
      </c>
      <c r="H6312" t="s">
        <v>40297</v>
      </c>
      <c r="I6312">
        <v>33393</v>
      </c>
      <c r="J6312">
        <v>2</v>
      </c>
      <c r="K6312">
        <v>3</v>
      </c>
    </row>
    <row r="6313" spans="1:11">
      <c r="A6313">
        <v>90</v>
      </c>
      <c r="B6313" t="b">
        <v>0</v>
      </c>
      <c r="C6313" t="s">
        <v>41610</v>
      </c>
      <c r="D6313">
        <v>1037022454355</v>
      </c>
      <c r="E6313">
        <v>1</v>
      </c>
      <c r="F6313">
        <v>6077357461</v>
      </c>
      <c r="G6313">
        <v>291500000</v>
      </c>
      <c r="H6313" t="s">
        <v>40297</v>
      </c>
      <c r="I6313">
        <v>33394</v>
      </c>
      <c r="J6313">
        <v>3</v>
      </c>
      <c r="K6313">
        <v>3</v>
      </c>
    </row>
    <row r="6314" spans="1:11">
      <c r="A6314">
        <v>90</v>
      </c>
      <c r="B6314" t="b">
        <v>0</v>
      </c>
      <c r="C6314" t="s">
        <v>43653</v>
      </c>
      <c r="D6314">
        <v>1037022454355</v>
      </c>
      <c r="E6314">
        <v>1</v>
      </c>
      <c r="F6314">
        <v>6115315313</v>
      </c>
      <c r="G6314">
        <v>30000000</v>
      </c>
      <c r="H6314" t="s">
        <v>40297</v>
      </c>
      <c r="I6314">
        <v>33400</v>
      </c>
      <c r="J6314">
        <v>3</v>
      </c>
      <c r="K6314">
        <v>5</v>
      </c>
    </row>
    <row r="6315" spans="1:11">
      <c r="A6315">
        <v>90</v>
      </c>
      <c r="B6315" t="b">
        <v>0</v>
      </c>
      <c r="C6315" t="s">
        <v>46470</v>
      </c>
      <c r="D6315">
        <v>1037022454355</v>
      </c>
      <c r="E6315">
        <v>1</v>
      </c>
      <c r="F6315">
        <v>6128006791</v>
      </c>
      <c r="G6315">
        <v>17000000</v>
      </c>
      <c r="H6315" t="s">
        <v>40297</v>
      </c>
      <c r="I6315">
        <v>33400</v>
      </c>
      <c r="J6315">
        <v>3</v>
      </c>
      <c r="K6315">
        <v>5</v>
      </c>
    </row>
    <row r="6316" spans="1:11">
      <c r="A6316">
        <v>90</v>
      </c>
      <c r="B6316" t="b">
        <v>0</v>
      </c>
      <c r="C6316" t="s">
        <v>42711</v>
      </c>
      <c r="D6316">
        <v>1037022454355</v>
      </c>
      <c r="E6316">
        <v>1</v>
      </c>
      <c r="F6316">
        <v>6068156481</v>
      </c>
      <c r="G6316">
        <v>348600000</v>
      </c>
      <c r="H6316" t="s">
        <v>40297</v>
      </c>
      <c r="I6316">
        <v>33405</v>
      </c>
      <c r="J6316">
        <v>3</v>
      </c>
      <c r="K6316">
        <v>3</v>
      </c>
    </row>
    <row r="6317" spans="1:11">
      <c r="A6317">
        <v>90</v>
      </c>
      <c r="B6317" t="b">
        <v>0</v>
      </c>
      <c r="C6317" t="s">
        <v>40704</v>
      </c>
      <c r="D6317">
        <v>1037022454355</v>
      </c>
      <c r="E6317">
        <v>1</v>
      </c>
      <c r="F6317">
        <v>6069062154</v>
      </c>
      <c r="G6317">
        <v>348500000</v>
      </c>
      <c r="H6317" t="s">
        <v>40297</v>
      </c>
      <c r="I6317">
        <v>33405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43771</v>
      </c>
      <c r="D6318">
        <v>1037022454355</v>
      </c>
      <c r="E6318">
        <v>1</v>
      </c>
      <c r="F6318">
        <v>6100472114</v>
      </c>
      <c r="G6318">
        <v>500000</v>
      </c>
      <c r="H6318" t="s">
        <v>40297</v>
      </c>
      <c r="I6318">
        <v>33440</v>
      </c>
      <c r="J6318">
        <v>4</v>
      </c>
      <c r="K6318">
        <v>5</v>
      </c>
    </row>
    <row r="6319" spans="1:11">
      <c r="A6319">
        <v>90</v>
      </c>
      <c r="B6319" t="b">
        <v>0</v>
      </c>
      <c r="C6319" t="s">
        <v>46876</v>
      </c>
      <c r="D6319">
        <v>1037022454355</v>
      </c>
      <c r="E6319">
        <v>1</v>
      </c>
      <c r="F6319">
        <v>6129932999</v>
      </c>
      <c r="G6319">
        <v>120000</v>
      </c>
      <c r="H6319" t="s">
        <v>40297</v>
      </c>
      <c r="I6319">
        <v>33440</v>
      </c>
      <c r="J6319">
        <v>76</v>
      </c>
      <c r="K6319">
        <v>76</v>
      </c>
    </row>
    <row r="6320" spans="1:11">
      <c r="A6320">
        <v>90</v>
      </c>
      <c r="B6320" t="b">
        <v>0</v>
      </c>
      <c r="C6320" t="s">
        <v>40540</v>
      </c>
      <c r="D6320">
        <v>1037022454355</v>
      </c>
      <c r="E6320">
        <v>1</v>
      </c>
      <c r="F6320">
        <v>6108513811</v>
      </c>
      <c r="G6320">
        <v>100000</v>
      </c>
      <c r="H6320" t="s">
        <v>40297</v>
      </c>
      <c r="I6320">
        <v>33440</v>
      </c>
      <c r="J6320">
        <v>511</v>
      </c>
      <c r="K6320">
        <v>585</v>
      </c>
    </row>
    <row r="6321" spans="1:11">
      <c r="A6321">
        <v>90</v>
      </c>
      <c r="B6321" t="b">
        <v>0</v>
      </c>
      <c r="C6321" t="s">
        <v>47170</v>
      </c>
      <c r="D6321">
        <v>1037022454355</v>
      </c>
      <c r="E6321">
        <v>1</v>
      </c>
      <c r="F6321">
        <v>6129934254</v>
      </c>
      <c r="G6321">
        <v>80000</v>
      </c>
      <c r="H6321" t="s">
        <v>40297</v>
      </c>
      <c r="I6321">
        <v>33441</v>
      </c>
      <c r="J6321">
        <v>119</v>
      </c>
      <c r="K6321">
        <v>119</v>
      </c>
    </row>
    <row r="6322" spans="1:11">
      <c r="A6322">
        <v>90</v>
      </c>
      <c r="B6322" t="b">
        <v>0</v>
      </c>
      <c r="C6322" t="s">
        <v>43751</v>
      </c>
      <c r="D6322">
        <v>1037022454355</v>
      </c>
      <c r="E6322">
        <v>1</v>
      </c>
      <c r="F6322">
        <v>6114889893</v>
      </c>
      <c r="G6322">
        <v>3897000</v>
      </c>
      <c r="H6322" t="s">
        <v>40297</v>
      </c>
      <c r="I6322">
        <v>33450</v>
      </c>
      <c r="J6322">
        <v>1</v>
      </c>
      <c r="K6322">
        <v>25</v>
      </c>
    </row>
    <row r="6323" spans="1:11">
      <c r="A6323">
        <v>90</v>
      </c>
      <c r="B6323" t="b">
        <v>0</v>
      </c>
      <c r="C6323" t="s">
        <v>43312</v>
      </c>
      <c r="D6323">
        <v>1037022454355</v>
      </c>
      <c r="E6323">
        <v>1</v>
      </c>
      <c r="F6323">
        <v>6094276334</v>
      </c>
      <c r="G6323">
        <v>3691000</v>
      </c>
      <c r="H6323" t="s">
        <v>40297</v>
      </c>
      <c r="I6323">
        <v>33450</v>
      </c>
      <c r="J6323">
        <v>14</v>
      </c>
      <c r="K6323">
        <v>20</v>
      </c>
    </row>
    <row r="6324" spans="1:11">
      <c r="A6324">
        <v>90</v>
      </c>
      <c r="B6324" t="b">
        <v>0</v>
      </c>
      <c r="C6324" t="s">
        <v>43529</v>
      </c>
      <c r="D6324">
        <v>1037022454355</v>
      </c>
      <c r="E6324">
        <v>1</v>
      </c>
      <c r="F6324">
        <v>6112371183</v>
      </c>
      <c r="G6324">
        <v>3690000</v>
      </c>
      <c r="H6324" t="s">
        <v>40297</v>
      </c>
      <c r="I6324">
        <v>33450</v>
      </c>
      <c r="J6324">
        <v>17</v>
      </c>
      <c r="K6324">
        <v>17</v>
      </c>
    </row>
    <row r="6325" spans="1:11">
      <c r="A6325">
        <v>90</v>
      </c>
      <c r="B6325" t="b">
        <v>0</v>
      </c>
      <c r="C6325" t="s">
        <v>41702</v>
      </c>
      <c r="D6325">
        <v>1037022454355</v>
      </c>
      <c r="E6325">
        <v>1</v>
      </c>
      <c r="F6325">
        <v>6113412411</v>
      </c>
      <c r="G6325">
        <v>3649000</v>
      </c>
      <c r="H6325" t="s">
        <v>40297</v>
      </c>
      <c r="I6325">
        <v>33450</v>
      </c>
      <c r="J6325">
        <v>8</v>
      </c>
      <c r="K6325">
        <v>60</v>
      </c>
    </row>
    <row r="6326" spans="1:11">
      <c r="A6326">
        <v>90</v>
      </c>
      <c r="B6326" t="b">
        <v>0</v>
      </c>
      <c r="C6326" t="s">
        <v>42265</v>
      </c>
      <c r="D6326">
        <v>1037022454355</v>
      </c>
      <c r="E6326">
        <v>1</v>
      </c>
      <c r="F6326">
        <v>6077787384</v>
      </c>
      <c r="G6326">
        <v>80120</v>
      </c>
      <c r="H6326" t="s">
        <v>40297</v>
      </c>
      <c r="I6326">
        <v>33466</v>
      </c>
      <c r="J6326">
        <v>34</v>
      </c>
      <c r="K6326">
        <v>34</v>
      </c>
    </row>
    <row r="6327" spans="1:11">
      <c r="A6327">
        <v>90</v>
      </c>
      <c r="B6327" t="b">
        <v>0</v>
      </c>
      <c r="C6327" t="s">
        <v>42833</v>
      </c>
      <c r="D6327">
        <v>1037022454355</v>
      </c>
      <c r="E6327">
        <v>1</v>
      </c>
      <c r="F6327">
        <v>6105152363</v>
      </c>
      <c r="G6327">
        <v>80110</v>
      </c>
      <c r="H6327" t="s">
        <v>40297</v>
      </c>
      <c r="I6327">
        <v>33466</v>
      </c>
      <c r="J6327">
        <v>1</v>
      </c>
      <c r="K6327">
        <v>1</v>
      </c>
    </row>
    <row r="6328" spans="1:11">
      <c r="A6328">
        <v>30</v>
      </c>
      <c r="B6328" t="b">
        <v>0</v>
      </c>
      <c r="C6328" t="s">
        <v>46536</v>
      </c>
      <c r="D6328">
        <v>1037022454355</v>
      </c>
      <c r="E6328">
        <v>1</v>
      </c>
      <c r="F6328">
        <v>6130008068</v>
      </c>
      <c r="G6328">
        <v>128800000</v>
      </c>
      <c r="H6328" t="s">
        <v>40297</v>
      </c>
      <c r="I6328">
        <v>33468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47414</v>
      </c>
      <c r="D6329">
        <v>1037022454355</v>
      </c>
      <c r="E6329">
        <v>1</v>
      </c>
      <c r="F6329">
        <v>6129473151</v>
      </c>
      <c r="G6329">
        <v>128700000</v>
      </c>
      <c r="H6329" t="s">
        <v>40297</v>
      </c>
      <c r="I6329">
        <v>33468</v>
      </c>
      <c r="J6329">
        <v>1</v>
      </c>
      <c r="K6329">
        <v>2</v>
      </c>
    </row>
    <row r="6330" spans="1:11">
      <c r="A6330">
        <v>30</v>
      </c>
      <c r="B6330" t="b">
        <v>0</v>
      </c>
      <c r="C6330" t="s">
        <v>47030</v>
      </c>
      <c r="D6330">
        <v>1037022454355</v>
      </c>
      <c r="E6330">
        <v>1</v>
      </c>
      <c r="F6330">
        <v>6131592902</v>
      </c>
      <c r="G6330">
        <v>125000000</v>
      </c>
      <c r="H6330" t="s">
        <v>40297</v>
      </c>
      <c r="I6330">
        <v>33468</v>
      </c>
      <c r="J6330">
        <v>1</v>
      </c>
      <c r="K6330">
        <v>1</v>
      </c>
    </row>
    <row r="6331" spans="1:11">
      <c r="A6331">
        <v>90</v>
      </c>
      <c r="B6331" t="b">
        <v>0</v>
      </c>
      <c r="C6331" t="s">
        <v>42880</v>
      </c>
      <c r="D6331">
        <v>1037022454355</v>
      </c>
      <c r="E6331">
        <v>1</v>
      </c>
      <c r="F6331">
        <v>6068288648</v>
      </c>
      <c r="G6331">
        <v>1198000000</v>
      </c>
      <c r="H6331" t="s">
        <v>40297</v>
      </c>
      <c r="I6331">
        <v>33472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42817</v>
      </c>
      <c r="D6332">
        <v>1037022454355</v>
      </c>
      <c r="E6332">
        <v>1</v>
      </c>
      <c r="F6332">
        <v>6070876935</v>
      </c>
      <c r="G6332">
        <v>1196000000</v>
      </c>
      <c r="H6332" t="s">
        <v>40297</v>
      </c>
      <c r="I6332">
        <v>33472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42299</v>
      </c>
      <c r="D6333">
        <v>1037022454355</v>
      </c>
      <c r="E6333">
        <v>1</v>
      </c>
      <c r="F6333">
        <v>6078508483</v>
      </c>
      <c r="G6333">
        <v>1060000000</v>
      </c>
      <c r="H6333" t="s">
        <v>40297</v>
      </c>
      <c r="I6333">
        <v>33472</v>
      </c>
      <c r="J6333">
        <v>1</v>
      </c>
      <c r="K6333">
        <v>1</v>
      </c>
    </row>
    <row r="6334" spans="1:11">
      <c r="A6334">
        <v>90</v>
      </c>
      <c r="B6334" t="b">
        <v>0</v>
      </c>
      <c r="C6334" t="s">
        <v>45586</v>
      </c>
      <c r="D6334">
        <v>1037022454355</v>
      </c>
      <c r="E6334">
        <v>1</v>
      </c>
      <c r="F6334">
        <v>6101466039</v>
      </c>
      <c r="G6334">
        <v>1040000000</v>
      </c>
      <c r="H6334" t="s">
        <v>40297</v>
      </c>
      <c r="I6334">
        <v>33472</v>
      </c>
      <c r="J6334">
        <v>1</v>
      </c>
      <c r="K6334">
        <v>1</v>
      </c>
    </row>
    <row r="6335" spans="1:11">
      <c r="A6335">
        <v>90</v>
      </c>
      <c r="B6335" t="b">
        <v>0</v>
      </c>
      <c r="C6335" t="s">
        <v>44135</v>
      </c>
      <c r="D6335">
        <v>1037022454355</v>
      </c>
      <c r="E6335">
        <v>1</v>
      </c>
      <c r="F6335">
        <v>6067247605</v>
      </c>
      <c r="G6335">
        <v>1035000000</v>
      </c>
      <c r="H6335" t="s">
        <v>40297</v>
      </c>
      <c r="I6335">
        <v>33472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47707</v>
      </c>
      <c r="D6336">
        <v>1037022454355</v>
      </c>
      <c r="E6336">
        <v>1</v>
      </c>
      <c r="F6336">
        <v>6094582917</v>
      </c>
      <c r="G6336">
        <v>1034000000</v>
      </c>
      <c r="H6336" t="s">
        <v>40297</v>
      </c>
      <c r="I6336">
        <v>33472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40321</v>
      </c>
      <c r="D6337">
        <v>1037022454355</v>
      </c>
      <c r="E6337">
        <v>1</v>
      </c>
      <c r="F6337">
        <v>6073417892</v>
      </c>
      <c r="G6337">
        <v>3449000</v>
      </c>
      <c r="H6337" t="s">
        <v>40297</v>
      </c>
      <c r="I6337">
        <v>33474</v>
      </c>
      <c r="J6337">
        <v>9</v>
      </c>
      <c r="K6337">
        <v>25</v>
      </c>
    </row>
    <row r="6338" spans="1:11">
      <c r="A6338">
        <v>90</v>
      </c>
      <c r="B6338" t="b">
        <v>0</v>
      </c>
      <c r="C6338" t="s">
        <v>44381</v>
      </c>
      <c r="D6338">
        <v>1037022454355</v>
      </c>
      <c r="E6338">
        <v>1</v>
      </c>
      <c r="F6338">
        <v>6075080605</v>
      </c>
      <c r="G6338">
        <v>12240000</v>
      </c>
      <c r="H6338" t="s">
        <v>40297</v>
      </c>
      <c r="I6338">
        <v>33475</v>
      </c>
      <c r="J6338">
        <v>25</v>
      </c>
      <c r="K6338">
        <v>25</v>
      </c>
    </row>
    <row r="6339" spans="1:11">
      <c r="A6339">
        <v>90</v>
      </c>
      <c r="B6339" t="b">
        <v>0</v>
      </c>
      <c r="C6339" t="s">
        <v>41771</v>
      </c>
      <c r="D6339">
        <v>1037022454355</v>
      </c>
      <c r="E6339">
        <v>1</v>
      </c>
      <c r="F6339">
        <v>6074736899</v>
      </c>
      <c r="G6339">
        <v>11900000</v>
      </c>
      <c r="H6339" t="s">
        <v>40297</v>
      </c>
      <c r="I6339">
        <v>33475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45466</v>
      </c>
      <c r="D6340">
        <v>1037022454355</v>
      </c>
      <c r="E6340">
        <v>1</v>
      </c>
      <c r="F6340">
        <v>6076922121</v>
      </c>
      <c r="G6340">
        <v>10000000</v>
      </c>
      <c r="H6340" t="s">
        <v>40297</v>
      </c>
      <c r="I6340">
        <v>33475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42506</v>
      </c>
      <c r="D6341">
        <v>1037022454355</v>
      </c>
      <c r="E6341">
        <v>1</v>
      </c>
      <c r="F6341">
        <v>6077428561</v>
      </c>
      <c r="G6341">
        <v>9495000</v>
      </c>
      <c r="H6341" t="s">
        <v>40297</v>
      </c>
      <c r="I6341">
        <v>33475</v>
      </c>
      <c r="J6341">
        <v>7</v>
      </c>
      <c r="K6341">
        <v>8</v>
      </c>
    </row>
    <row r="6342" spans="1:11">
      <c r="A6342">
        <v>90</v>
      </c>
      <c r="B6342" t="b">
        <v>0</v>
      </c>
      <c r="C6342" t="s">
        <v>45250</v>
      </c>
      <c r="D6342">
        <v>1037022454355</v>
      </c>
      <c r="E6342">
        <v>1</v>
      </c>
      <c r="F6342">
        <v>6078690293</v>
      </c>
      <c r="G6342">
        <v>8500000</v>
      </c>
      <c r="H6342" t="s">
        <v>40297</v>
      </c>
      <c r="I6342">
        <v>33475</v>
      </c>
      <c r="J6342">
        <v>55</v>
      </c>
      <c r="K6342">
        <v>56</v>
      </c>
    </row>
    <row r="6343" spans="1:11">
      <c r="A6343">
        <v>90</v>
      </c>
      <c r="B6343" t="b">
        <v>0</v>
      </c>
      <c r="C6343" t="s">
        <v>44170</v>
      </c>
      <c r="D6343">
        <v>1037022454355</v>
      </c>
      <c r="E6343">
        <v>1</v>
      </c>
      <c r="F6343">
        <v>6081469176</v>
      </c>
      <c r="G6343">
        <v>8421000</v>
      </c>
      <c r="H6343" t="s">
        <v>40297</v>
      </c>
      <c r="I6343">
        <v>33475</v>
      </c>
      <c r="J6343">
        <v>9</v>
      </c>
      <c r="K6343">
        <v>10</v>
      </c>
    </row>
    <row r="6344" spans="1:11">
      <c r="A6344">
        <v>90</v>
      </c>
      <c r="B6344" t="b">
        <v>0</v>
      </c>
      <c r="C6344" t="s">
        <v>41136</v>
      </c>
      <c r="D6344">
        <v>1037022454355</v>
      </c>
      <c r="E6344">
        <v>1</v>
      </c>
      <c r="F6344">
        <v>6086890341</v>
      </c>
      <c r="G6344">
        <v>8396000</v>
      </c>
      <c r="H6344" t="s">
        <v>40297</v>
      </c>
      <c r="I6344">
        <v>33475</v>
      </c>
      <c r="J6344">
        <v>19</v>
      </c>
      <c r="K6344">
        <v>20</v>
      </c>
    </row>
    <row r="6345" spans="1:11">
      <c r="A6345">
        <v>90</v>
      </c>
      <c r="B6345" t="b">
        <v>0</v>
      </c>
      <c r="C6345" t="s">
        <v>40487</v>
      </c>
      <c r="D6345">
        <v>1037022454355</v>
      </c>
      <c r="E6345">
        <v>1</v>
      </c>
      <c r="F6345">
        <v>6091998385</v>
      </c>
      <c r="G6345">
        <v>8395000</v>
      </c>
      <c r="H6345" t="s">
        <v>40297</v>
      </c>
      <c r="I6345">
        <v>33475</v>
      </c>
      <c r="J6345">
        <v>13</v>
      </c>
      <c r="K6345">
        <v>15</v>
      </c>
    </row>
    <row r="6346" spans="1:11">
      <c r="A6346">
        <v>90</v>
      </c>
      <c r="B6346" t="b">
        <v>0</v>
      </c>
      <c r="C6346" t="s">
        <v>41109</v>
      </c>
      <c r="D6346">
        <v>1037022454355</v>
      </c>
      <c r="E6346">
        <v>1</v>
      </c>
      <c r="F6346">
        <v>6096836724</v>
      </c>
      <c r="G6346">
        <v>7999000</v>
      </c>
      <c r="H6346" t="s">
        <v>40297</v>
      </c>
      <c r="I6346">
        <v>33475</v>
      </c>
      <c r="J6346">
        <v>13</v>
      </c>
      <c r="K6346">
        <v>16</v>
      </c>
    </row>
    <row r="6347" spans="1:11">
      <c r="A6347">
        <v>90</v>
      </c>
      <c r="B6347" t="b">
        <v>0</v>
      </c>
      <c r="C6347" t="s">
        <v>40747</v>
      </c>
      <c r="D6347">
        <v>1037022454355</v>
      </c>
      <c r="E6347">
        <v>1</v>
      </c>
      <c r="F6347">
        <v>6101928685</v>
      </c>
      <c r="G6347">
        <v>7917000</v>
      </c>
      <c r="H6347" t="s">
        <v>40297</v>
      </c>
      <c r="I6347">
        <v>33475</v>
      </c>
      <c r="J6347">
        <v>1</v>
      </c>
      <c r="K6347">
        <v>1</v>
      </c>
    </row>
    <row r="6348" spans="1:11">
      <c r="A6348">
        <v>90</v>
      </c>
      <c r="B6348" t="b">
        <v>0</v>
      </c>
      <c r="C6348" t="s">
        <v>43829</v>
      </c>
      <c r="D6348">
        <v>1037022454355</v>
      </c>
      <c r="E6348">
        <v>1</v>
      </c>
      <c r="F6348">
        <v>6099653237</v>
      </c>
      <c r="G6348">
        <v>7779000</v>
      </c>
      <c r="H6348" t="s">
        <v>40297</v>
      </c>
      <c r="I6348">
        <v>33475</v>
      </c>
      <c r="J6348">
        <v>2</v>
      </c>
      <c r="K6348">
        <v>12</v>
      </c>
    </row>
    <row r="6349" spans="1:11">
      <c r="A6349">
        <v>90</v>
      </c>
      <c r="B6349" t="b">
        <v>0</v>
      </c>
      <c r="C6349" t="s">
        <v>42480</v>
      </c>
      <c r="D6349">
        <v>1037022454355</v>
      </c>
      <c r="E6349">
        <v>1</v>
      </c>
      <c r="F6349">
        <v>6104068751</v>
      </c>
      <c r="G6349">
        <v>7773000</v>
      </c>
      <c r="H6349" t="s">
        <v>40297</v>
      </c>
      <c r="I6349">
        <v>33475</v>
      </c>
      <c r="J6349">
        <v>3</v>
      </c>
      <c r="K6349">
        <v>8</v>
      </c>
    </row>
    <row r="6350" spans="1:11">
      <c r="A6350">
        <v>90</v>
      </c>
      <c r="B6350" t="b">
        <v>0</v>
      </c>
      <c r="C6350" t="s">
        <v>43233</v>
      </c>
      <c r="D6350">
        <v>1037022454355</v>
      </c>
      <c r="E6350">
        <v>1</v>
      </c>
      <c r="F6350">
        <v>6116984049</v>
      </c>
      <c r="G6350">
        <v>7740000</v>
      </c>
      <c r="H6350" t="s">
        <v>40297</v>
      </c>
      <c r="I6350">
        <v>33475</v>
      </c>
      <c r="J6350">
        <v>15</v>
      </c>
      <c r="K6350">
        <v>19</v>
      </c>
    </row>
    <row r="6351" spans="1:11">
      <c r="A6351">
        <v>90</v>
      </c>
      <c r="B6351" t="b">
        <v>0</v>
      </c>
      <c r="C6351" t="s">
        <v>44075</v>
      </c>
      <c r="D6351">
        <v>1037022454355</v>
      </c>
      <c r="E6351">
        <v>1</v>
      </c>
      <c r="F6351">
        <v>6119184478</v>
      </c>
      <c r="G6351">
        <v>7550000</v>
      </c>
      <c r="H6351" t="s">
        <v>40297</v>
      </c>
      <c r="I6351">
        <v>33475</v>
      </c>
      <c r="J6351">
        <v>4</v>
      </c>
      <c r="K6351">
        <v>20</v>
      </c>
    </row>
    <row r="6352" spans="1:11">
      <c r="A6352">
        <v>90</v>
      </c>
      <c r="B6352" t="b">
        <v>0</v>
      </c>
      <c r="C6352" t="s">
        <v>43003</v>
      </c>
      <c r="D6352">
        <v>1037022454355</v>
      </c>
      <c r="E6352">
        <v>1</v>
      </c>
      <c r="F6352">
        <v>6124060660</v>
      </c>
      <c r="G6352">
        <v>7545000</v>
      </c>
      <c r="H6352" t="s">
        <v>40297</v>
      </c>
      <c r="I6352">
        <v>33475</v>
      </c>
      <c r="J6352">
        <v>12</v>
      </c>
      <c r="K6352">
        <v>20</v>
      </c>
    </row>
    <row r="6353" spans="1:11">
      <c r="A6353">
        <v>90</v>
      </c>
      <c r="B6353" t="b">
        <v>0</v>
      </c>
      <c r="C6353" t="s">
        <v>42866</v>
      </c>
      <c r="D6353">
        <v>1037022454355</v>
      </c>
      <c r="E6353">
        <v>1</v>
      </c>
      <c r="F6353">
        <v>6125075530</v>
      </c>
      <c r="G6353">
        <v>7495000</v>
      </c>
      <c r="H6353" t="s">
        <v>40297</v>
      </c>
      <c r="I6353">
        <v>33475</v>
      </c>
      <c r="J6353">
        <v>6</v>
      </c>
      <c r="K6353">
        <v>10</v>
      </c>
    </row>
    <row r="6354" spans="1:11">
      <c r="A6354">
        <v>90</v>
      </c>
      <c r="B6354" t="b">
        <v>0</v>
      </c>
      <c r="C6354" t="s">
        <v>46303</v>
      </c>
      <c r="D6354">
        <v>1037022454355</v>
      </c>
      <c r="E6354">
        <v>1</v>
      </c>
      <c r="F6354">
        <v>6119021358</v>
      </c>
      <c r="G6354">
        <v>7399000</v>
      </c>
      <c r="H6354" t="s">
        <v>40297</v>
      </c>
      <c r="I6354">
        <v>33475</v>
      </c>
      <c r="J6354">
        <v>8</v>
      </c>
      <c r="K6354">
        <v>12</v>
      </c>
    </row>
    <row r="6355" spans="1:11">
      <c r="A6355">
        <v>90</v>
      </c>
      <c r="B6355" t="b">
        <v>0</v>
      </c>
      <c r="C6355" t="s">
        <v>46775</v>
      </c>
      <c r="D6355">
        <v>1037022454355</v>
      </c>
      <c r="E6355">
        <v>1</v>
      </c>
      <c r="F6355">
        <v>6114350763</v>
      </c>
      <c r="G6355">
        <v>7350000</v>
      </c>
      <c r="H6355" t="s">
        <v>40297</v>
      </c>
      <c r="I6355">
        <v>33475</v>
      </c>
      <c r="J6355">
        <v>45</v>
      </c>
      <c r="K6355">
        <v>60</v>
      </c>
    </row>
    <row r="6356" spans="1:11">
      <c r="A6356">
        <v>90</v>
      </c>
      <c r="B6356" t="b">
        <v>0</v>
      </c>
      <c r="C6356" t="s">
        <v>47115</v>
      </c>
      <c r="D6356">
        <v>1037022454355</v>
      </c>
      <c r="E6356">
        <v>1</v>
      </c>
      <c r="F6356">
        <v>6131365858</v>
      </c>
      <c r="G6356">
        <v>7349000</v>
      </c>
      <c r="H6356" t="s">
        <v>40297</v>
      </c>
      <c r="I6356">
        <v>33475</v>
      </c>
      <c r="J6356">
        <v>11</v>
      </c>
      <c r="K6356">
        <v>19</v>
      </c>
    </row>
    <row r="6357" spans="1:11">
      <c r="A6357">
        <v>90</v>
      </c>
      <c r="B6357" t="b">
        <v>0</v>
      </c>
      <c r="C6357" t="s">
        <v>41997</v>
      </c>
      <c r="D6357">
        <v>1037022454355</v>
      </c>
      <c r="E6357">
        <v>1</v>
      </c>
      <c r="F6357">
        <v>6067693084</v>
      </c>
      <c r="G6357">
        <v>57000000</v>
      </c>
      <c r="H6357" t="s">
        <v>40297</v>
      </c>
      <c r="I6357">
        <v>33476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41495</v>
      </c>
      <c r="D6358">
        <v>1037022454355</v>
      </c>
      <c r="E6358">
        <v>1</v>
      </c>
      <c r="F6358">
        <v>6078569236</v>
      </c>
      <c r="G6358">
        <v>54950000</v>
      </c>
      <c r="H6358" t="s">
        <v>40297</v>
      </c>
      <c r="I6358">
        <v>33476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42196</v>
      </c>
      <c r="D6359">
        <v>1037022454355</v>
      </c>
      <c r="E6359">
        <v>1</v>
      </c>
      <c r="F6359">
        <v>6079097592</v>
      </c>
      <c r="G6359">
        <v>54900000</v>
      </c>
      <c r="H6359" t="s">
        <v>40297</v>
      </c>
      <c r="I6359">
        <v>33476</v>
      </c>
      <c r="J6359">
        <v>1</v>
      </c>
      <c r="K6359">
        <v>1</v>
      </c>
    </row>
    <row r="6360" spans="1:11">
      <c r="A6360">
        <v>90</v>
      </c>
      <c r="B6360" t="b">
        <v>0</v>
      </c>
      <c r="C6360" t="s">
        <v>40447</v>
      </c>
      <c r="D6360">
        <v>1037022454355</v>
      </c>
      <c r="E6360">
        <v>1</v>
      </c>
      <c r="F6360">
        <v>6101533665</v>
      </c>
      <c r="G6360">
        <v>54010000</v>
      </c>
      <c r="H6360" t="s">
        <v>40297</v>
      </c>
      <c r="I6360">
        <v>33476</v>
      </c>
      <c r="J6360">
        <v>1</v>
      </c>
      <c r="K6360">
        <v>14</v>
      </c>
    </row>
    <row r="6361" spans="1:11">
      <c r="A6361">
        <v>90</v>
      </c>
      <c r="B6361" t="b">
        <v>0</v>
      </c>
      <c r="C6361" t="s">
        <v>44063</v>
      </c>
      <c r="D6361">
        <v>1037022454355</v>
      </c>
      <c r="E6361">
        <v>1</v>
      </c>
      <c r="F6361">
        <v>6118067451</v>
      </c>
      <c r="G6361">
        <v>53990000</v>
      </c>
      <c r="H6361" t="s">
        <v>40297</v>
      </c>
      <c r="I6361">
        <v>33476</v>
      </c>
      <c r="J6361">
        <v>5</v>
      </c>
      <c r="K6361">
        <v>5</v>
      </c>
    </row>
    <row r="6362" spans="1:11">
      <c r="A6362">
        <v>90</v>
      </c>
      <c r="B6362" t="b">
        <v>0</v>
      </c>
      <c r="C6362" t="s">
        <v>43146</v>
      </c>
      <c r="D6362">
        <v>1037022454355</v>
      </c>
      <c r="E6362">
        <v>1</v>
      </c>
      <c r="F6362">
        <v>6121243439</v>
      </c>
      <c r="G6362">
        <v>53000000</v>
      </c>
      <c r="H6362" t="s">
        <v>40297</v>
      </c>
      <c r="I6362">
        <v>33476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40387</v>
      </c>
      <c r="D6363">
        <v>1037022454355</v>
      </c>
      <c r="E6363">
        <v>1</v>
      </c>
      <c r="F6363">
        <v>6123292143</v>
      </c>
      <c r="G6363">
        <v>52500000</v>
      </c>
      <c r="H6363" t="s">
        <v>40297</v>
      </c>
      <c r="I6363">
        <v>33476</v>
      </c>
      <c r="J6363">
        <v>3</v>
      </c>
      <c r="K6363">
        <v>6</v>
      </c>
    </row>
    <row r="6364" spans="1:11">
      <c r="A6364">
        <v>90</v>
      </c>
      <c r="B6364" t="b">
        <v>0</v>
      </c>
      <c r="C6364" t="s">
        <v>45970</v>
      </c>
      <c r="D6364">
        <v>1037022454355</v>
      </c>
      <c r="E6364">
        <v>1</v>
      </c>
      <c r="F6364">
        <v>6127723000</v>
      </c>
      <c r="G6364">
        <v>52500000</v>
      </c>
      <c r="H6364" t="s">
        <v>40297</v>
      </c>
      <c r="I6364">
        <v>33476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45887</v>
      </c>
      <c r="D6365">
        <v>1037022454355</v>
      </c>
      <c r="E6365">
        <v>1</v>
      </c>
      <c r="F6365">
        <v>6100686257</v>
      </c>
      <c r="G6365">
        <v>8897000</v>
      </c>
      <c r="H6365" t="s">
        <v>40297</v>
      </c>
      <c r="I6365">
        <v>33520</v>
      </c>
      <c r="J6365">
        <v>2</v>
      </c>
      <c r="K6365">
        <v>2</v>
      </c>
    </row>
    <row r="6366" spans="1:11">
      <c r="A6366">
        <v>90</v>
      </c>
      <c r="B6366" t="b">
        <v>0</v>
      </c>
      <c r="C6366" t="s">
        <v>46972</v>
      </c>
      <c r="D6366">
        <v>1037022454355</v>
      </c>
      <c r="E6366">
        <v>1</v>
      </c>
      <c r="F6366">
        <v>6093908502</v>
      </c>
      <c r="G6366">
        <v>8896000</v>
      </c>
      <c r="H6366" t="s">
        <v>40297</v>
      </c>
      <c r="I6366">
        <v>33520</v>
      </c>
      <c r="J6366">
        <v>11</v>
      </c>
      <c r="K6366">
        <v>34</v>
      </c>
    </row>
    <row r="6367" spans="1:11">
      <c r="A6367">
        <v>90</v>
      </c>
      <c r="B6367" t="b">
        <v>0</v>
      </c>
      <c r="C6367" t="s">
        <v>45435</v>
      </c>
      <c r="D6367">
        <v>1037022454355</v>
      </c>
      <c r="E6367">
        <v>1</v>
      </c>
      <c r="F6367">
        <v>6068715183</v>
      </c>
      <c r="G6367">
        <v>120000000</v>
      </c>
      <c r="H6367" t="s">
        <v>40297</v>
      </c>
      <c r="I6367">
        <v>33565</v>
      </c>
      <c r="J6367">
        <v>1</v>
      </c>
      <c r="K6367">
        <v>1</v>
      </c>
    </row>
    <row r="6368" spans="1:11">
      <c r="A6368">
        <v>30</v>
      </c>
      <c r="B6368" t="b">
        <v>0</v>
      </c>
      <c r="C6368" t="s">
        <v>46372</v>
      </c>
      <c r="D6368">
        <v>1037022454355</v>
      </c>
      <c r="E6368">
        <v>1</v>
      </c>
      <c r="F6368">
        <v>6126921396</v>
      </c>
      <c r="G6368">
        <v>650000</v>
      </c>
      <c r="H6368" t="s">
        <v>40297</v>
      </c>
      <c r="I6368">
        <v>33577</v>
      </c>
      <c r="J6368">
        <v>28</v>
      </c>
      <c r="K6368">
        <v>28</v>
      </c>
    </row>
    <row r="6369" spans="1:11">
      <c r="A6369">
        <v>90</v>
      </c>
      <c r="B6369" t="b">
        <v>0</v>
      </c>
      <c r="C6369" t="s">
        <v>44218</v>
      </c>
      <c r="D6369">
        <v>1037022454355</v>
      </c>
      <c r="E6369">
        <v>1</v>
      </c>
      <c r="F6369">
        <v>6075702222</v>
      </c>
      <c r="G6369">
        <v>25010000</v>
      </c>
      <c r="H6369" t="s">
        <v>40297</v>
      </c>
      <c r="I6369">
        <v>33585</v>
      </c>
      <c r="J6369">
        <v>3</v>
      </c>
      <c r="K6369">
        <v>3</v>
      </c>
    </row>
    <row r="6370" spans="1:11">
      <c r="A6370">
        <v>90</v>
      </c>
      <c r="B6370" t="b">
        <v>0</v>
      </c>
      <c r="C6370" t="s">
        <v>44814</v>
      </c>
      <c r="D6370">
        <v>1037022454355</v>
      </c>
      <c r="E6370">
        <v>1</v>
      </c>
      <c r="F6370">
        <v>6099724615</v>
      </c>
      <c r="G6370">
        <v>4000000</v>
      </c>
      <c r="H6370" t="s">
        <v>40297</v>
      </c>
      <c r="I6370">
        <v>33591</v>
      </c>
      <c r="J6370">
        <v>39</v>
      </c>
      <c r="K6370">
        <v>43</v>
      </c>
    </row>
    <row r="6371" spans="1:11">
      <c r="A6371">
        <v>30</v>
      </c>
      <c r="B6371" t="b">
        <v>0</v>
      </c>
      <c r="C6371" t="s">
        <v>47504</v>
      </c>
      <c r="D6371">
        <v>1037022454355</v>
      </c>
      <c r="E6371">
        <v>1</v>
      </c>
      <c r="F6371">
        <v>6130229368</v>
      </c>
      <c r="G6371">
        <v>41910000</v>
      </c>
      <c r="H6371" t="s">
        <v>40297</v>
      </c>
      <c r="I6371">
        <v>33618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44203</v>
      </c>
      <c r="D6372">
        <v>1037022454355</v>
      </c>
      <c r="E6372">
        <v>1</v>
      </c>
      <c r="F6372">
        <v>6101392269</v>
      </c>
      <c r="G6372">
        <v>40000000</v>
      </c>
      <c r="H6372" t="s">
        <v>40297</v>
      </c>
      <c r="I6372">
        <v>33619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45293</v>
      </c>
      <c r="D6373">
        <v>1037022454355</v>
      </c>
      <c r="E6373">
        <v>1</v>
      </c>
      <c r="F6373">
        <v>6117189855</v>
      </c>
      <c r="G6373">
        <v>36000000</v>
      </c>
      <c r="H6373" t="s">
        <v>40297</v>
      </c>
      <c r="I6373">
        <v>33619</v>
      </c>
      <c r="J6373">
        <v>1</v>
      </c>
      <c r="K6373">
        <v>1</v>
      </c>
    </row>
    <row r="6374" spans="1:11">
      <c r="A6374">
        <v>30</v>
      </c>
      <c r="B6374" t="b">
        <v>0</v>
      </c>
      <c r="C6374" t="s">
        <v>47483</v>
      </c>
      <c r="D6374">
        <v>1037022454355</v>
      </c>
      <c r="E6374">
        <v>1</v>
      </c>
      <c r="F6374">
        <v>6130228897</v>
      </c>
      <c r="G6374">
        <v>24010000</v>
      </c>
      <c r="H6374" t="s">
        <v>40297</v>
      </c>
      <c r="I6374">
        <v>33619</v>
      </c>
      <c r="J6374">
        <v>2</v>
      </c>
      <c r="K6374">
        <v>2</v>
      </c>
    </row>
    <row r="6375" spans="1:11">
      <c r="A6375">
        <v>90</v>
      </c>
      <c r="B6375" t="b">
        <v>0</v>
      </c>
      <c r="C6375" t="s">
        <v>42780</v>
      </c>
      <c r="D6375">
        <v>1037022454355</v>
      </c>
      <c r="E6375">
        <v>1</v>
      </c>
      <c r="F6375">
        <v>6102130435</v>
      </c>
      <c r="G6375">
        <v>61000000</v>
      </c>
      <c r="H6375" t="s">
        <v>40297</v>
      </c>
      <c r="I6375">
        <v>33620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40764</v>
      </c>
      <c r="D6376">
        <v>1037022454355</v>
      </c>
      <c r="E6376">
        <v>1</v>
      </c>
      <c r="F6376">
        <v>6080596817</v>
      </c>
      <c r="G6376">
        <v>60000000</v>
      </c>
      <c r="H6376" t="s">
        <v>40297</v>
      </c>
      <c r="I6376">
        <v>33620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42092</v>
      </c>
      <c r="D6377">
        <v>1037022454355</v>
      </c>
      <c r="E6377">
        <v>1</v>
      </c>
      <c r="F6377">
        <v>6097479843</v>
      </c>
      <c r="G6377">
        <v>60000000</v>
      </c>
      <c r="H6377" t="s">
        <v>40297</v>
      </c>
      <c r="I6377">
        <v>33620</v>
      </c>
      <c r="J6377">
        <v>1</v>
      </c>
      <c r="K6377">
        <v>1</v>
      </c>
    </row>
    <row r="6378" spans="1:11">
      <c r="A6378">
        <v>30</v>
      </c>
      <c r="B6378" t="b">
        <v>0</v>
      </c>
      <c r="C6378" t="s">
        <v>41052</v>
      </c>
      <c r="D6378">
        <v>1037022454355</v>
      </c>
      <c r="E6378">
        <v>1</v>
      </c>
      <c r="F6378">
        <v>6111531375</v>
      </c>
      <c r="G6378">
        <v>55000000</v>
      </c>
      <c r="H6378" t="s">
        <v>40297</v>
      </c>
      <c r="I6378">
        <v>33620</v>
      </c>
      <c r="J6378">
        <v>1</v>
      </c>
      <c r="K6378">
        <v>1</v>
      </c>
    </row>
    <row r="6379" spans="1:11">
      <c r="A6379">
        <v>90</v>
      </c>
      <c r="B6379" t="b">
        <v>0</v>
      </c>
      <c r="C6379" t="s">
        <v>46199</v>
      </c>
      <c r="D6379">
        <v>1037022454355</v>
      </c>
      <c r="E6379">
        <v>1</v>
      </c>
      <c r="F6379">
        <v>6126771953</v>
      </c>
      <c r="G6379">
        <v>45170000</v>
      </c>
      <c r="H6379" t="s">
        <v>40297</v>
      </c>
      <c r="I6379">
        <v>33620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44731</v>
      </c>
      <c r="D6380">
        <v>1037022454355</v>
      </c>
      <c r="E6380">
        <v>1</v>
      </c>
      <c r="F6380">
        <v>6101395356</v>
      </c>
      <c r="G6380">
        <v>37960000</v>
      </c>
      <c r="H6380" t="s">
        <v>40297</v>
      </c>
      <c r="I6380">
        <v>33697</v>
      </c>
      <c r="J6380">
        <v>2</v>
      </c>
      <c r="K6380">
        <v>3</v>
      </c>
    </row>
    <row r="6381" spans="1:11">
      <c r="A6381">
        <v>90</v>
      </c>
      <c r="B6381" t="b">
        <v>0</v>
      </c>
      <c r="C6381" t="s">
        <v>40771</v>
      </c>
      <c r="D6381">
        <v>1037022454355</v>
      </c>
      <c r="E6381">
        <v>1</v>
      </c>
      <c r="F6381">
        <v>6071552891</v>
      </c>
      <c r="G6381">
        <v>37940000</v>
      </c>
      <c r="H6381" t="s">
        <v>40297</v>
      </c>
      <c r="I6381">
        <v>33697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42133</v>
      </c>
      <c r="D6382">
        <v>1037022454355</v>
      </c>
      <c r="E6382">
        <v>1</v>
      </c>
      <c r="F6382">
        <v>6067431828</v>
      </c>
      <c r="G6382">
        <v>37930000</v>
      </c>
      <c r="H6382" t="s">
        <v>40297</v>
      </c>
      <c r="I6382">
        <v>33697</v>
      </c>
      <c r="J6382">
        <v>17</v>
      </c>
      <c r="K6382">
        <v>20</v>
      </c>
    </row>
    <row r="6383" spans="1:11">
      <c r="A6383">
        <v>90</v>
      </c>
      <c r="B6383" t="b">
        <v>0</v>
      </c>
      <c r="C6383" t="s">
        <v>42129</v>
      </c>
      <c r="D6383">
        <v>1037022454355</v>
      </c>
      <c r="E6383">
        <v>1</v>
      </c>
      <c r="F6383">
        <v>6113995130</v>
      </c>
      <c r="G6383">
        <v>37920000</v>
      </c>
      <c r="H6383" t="s">
        <v>40297</v>
      </c>
      <c r="I6383">
        <v>33697</v>
      </c>
      <c r="J6383">
        <v>3</v>
      </c>
      <c r="K6383">
        <v>15</v>
      </c>
    </row>
    <row r="6384" spans="1:11">
      <c r="A6384">
        <v>90</v>
      </c>
      <c r="B6384" t="b">
        <v>0</v>
      </c>
      <c r="C6384" t="s">
        <v>41228</v>
      </c>
      <c r="D6384">
        <v>1037022454355</v>
      </c>
      <c r="E6384">
        <v>1</v>
      </c>
      <c r="F6384">
        <v>6114776379</v>
      </c>
      <c r="G6384">
        <v>37500000</v>
      </c>
      <c r="H6384" t="s">
        <v>40297</v>
      </c>
      <c r="I6384">
        <v>33697</v>
      </c>
      <c r="J6384">
        <v>3</v>
      </c>
      <c r="K6384">
        <v>3</v>
      </c>
    </row>
    <row r="6385" spans="1:11">
      <c r="A6385">
        <v>90</v>
      </c>
      <c r="B6385" t="b">
        <v>0</v>
      </c>
      <c r="C6385" t="s">
        <v>42460</v>
      </c>
      <c r="D6385">
        <v>1037022454355</v>
      </c>
      <c r="E6385">
        <v>1</v>
      </c>
      <c r="F6385">
        <v>6091485679</v>
      </c>
      <c r="G6385">
        <v>37490000</v>
      </c>
      <c r="H6385" t="s">
        <v>40297</v>
      </c>
      <c r="I6385">
        <v>33697</v>
      </c>
      <c r="J6385">
        <v>11</v>
      </c>
      <c r="K6385">
        <v>15</v>
      </c>
    </row>
    <row r="6386" spans="1:11">
      <c r="A6386">
        <v>90</v>
      </c>
      <c r="B6386" t="b">
        <v>0</v>
      </c>
      <c r="C6386" t="s">
        <v>45932</v>
      </c>
      <c r="D6386">
        <v>1037022454355</v>
      </c>
      <c r="E6386">
        <v>1</v>
      </c>
      <c r="F6386">
        <v>6128818669</v>
      </c>
      <c r="G6386">
        <v>37480000</v>
      </c>
      <c r="H6386" t="s">
        <v>40297</v>
      </c>
      <c r="I6386">
        <v>33697</v>
      </c>
      <c r="J6386">
        <v>2</v>
      </c>
      <c r="K6386">
        <v>3</v>
      </c>
    </row>
    <row r="6387" spans="1:11">
      <c r="A6387">
        <v>90</v>
      </c>
      <c r="B6387" t="b">
        <v>0</v>
      </c>
      <c r="C6387" t="s">
        <v>42176</v>
      </c>
      <c r="D6387">
        <v>1037022454355</v>
      </c>
      <c r="E6387">
        <v>1</v>
      </c>
      <c r="F6387">
        <v>6070348422</v>
      </c>
      <c r="G6387">
        <v>39000000</v>
      </c>
      <c r="H6387" t="s">
        <v>40297</v>
      </c>
      <c r="I6387">
        <v>33700</v>
      </c>
      <c r="J6387">
        <v>1</v>
      </c>
      <c r="K6387">
        <v>2</v>
      </c>
    </row>
    <row r="6388" spans="1:11">
      <c r="A6388">
        <v>90</v>
      </c>
      <c r="B6388" t="b">
        <v>0</v>
      </c>
      <c r="C6388" t="s">
        <v>45533</v>
      </c>
      <c r="D6388">
        <v>1037022454355</v>
      </c>
      <c r="E6388">
        <v>1</v>
      </c>
      <c r="F6388">
        <v>6123616939</v>
      </c>
      <c r="G6388">
        <v>35000000</v>
      </c>
      <c r="H6388" t="s">
        <v>40297</v>
      </c>
      <c r="I6388">
        <v>33700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47665</v>
      </c>
      <c r="D6389">
        <v>1037022454355</v>
      </c>
      <c r="E6389">
        <v>1</v>
      </c>
      <c r="F6389">
        <v>6109131191</v>
      </c>
      <c r="G6389">
        <v>34670000</v>
      </c>
      <c r="H6389" t="s">
        <v>40297</v>
      </c>
      <c r="I6389">
        <v>33700</v>
      </c>
      <c r="J6389">
        <v>10</v>
      </c>
      <c r="K6389">
        <v>10</v>
      </c>
    </row>
    <row r="6390" spans="1:11">
      <c r="A6390">
        <v>14</v>
      </c>
      <c r="B6390" t="b">
        <v>0</v>
      </c>
      <c r="C6390" t="s">
        <v>46550</v>
      </c>
      <c r="D6390">
        <v>1037022454355</v>
      </c>
      <c r="E6390">
        <v>1</v>
      </c>
      <c r="F6390">
        <v>6123159863</v>
      </c>
      <c r="G6390">
        <v>33810000</v>
      </c>
      <c r="H6390" t="s">
        <v>40297</v>
      </c>
      <c r="I6390">
        <v>33700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46677</v>
      </c>
      <c r="D6391">
        <v>1037022454355</v>
      </c>
      <c r="E6391">
        <v>1</v>
      </c>
      <c r="F6391">
        <v>6114807133</v>
      </c>
      <c r="G6391">
        <v>33800000</v>
      </c>
      <c r="H6391" t="s">
        <v>40297</v>
      </c>
      <c r="I6391">
        <v>33700</v>
      </c>
      <c r="J6391">
        <v>2</v>
      </c>
      <c r="K6391">
        <v>3</v>
      </c>
    </row>
    <row r="6392" spans="1:11">
      <c r="A6392">
        <v>90</v>
      </c>
      <c r="B6392" t="b">
        <v>0</v>
      </c>
      <c r="C6392" t="s">
        <v>47176</v>
      </c>
      <c r="D6392">
        <v>1037022454355</v>
      </c>
      <c r="E6392">
        <v>1</v>
      </c>
      <c r="F6392">
        <v>6128385756</v>
      </c>
      <c r="G6392">
        <v>33790000</v>
      </c>
      <c r="H6392" t="s">
        <v>40297</v>
      </c>
      <c r="I6392">
        <v>33700</v>
      </c>
      <c r="J6392">
        <v>5</v>
      </c>
      <c r="K6392">
        <v>5</v>
      </c>
    </row>
    <row r="6393" spans="1:11">
      <c r="A6393">
        <v>90</v>
      </c>
      <c r="B6393" t="b">
        <v>0</v>
      </c>
      <c r="C6393" t="s">
        <v>43347</v>
      </c>
      <c r="D6393">
        <v>1037022454355</v>
      </c>
      <c r="E6393">
        <v>1</v>
      </c>
      <c r="F6393">
        <v>6101223320</v>
      </c>
      <c r="G6393">
        <v>300000000</v>
      </c>
      <c r="H6393" t="s">
        <v>40297</v>
      </c>
      <c r="I6393">
        <v>33702</v>
      </c>
      <c r="J6393">
        <v>1</v>
      </c>
      <c r="K6393">
        <v>2</v>
      </c>
    </row>
    <row r="6394" spans="1:11">
      <c r="A6394">
        <v>90</v>
      </c>
      <c r="B6394" t="b">
        <v>0</v>
      </c>
      <c r="C6394" t="s">
        <v>41776</v>
      </c>
      <c r="D6394">
        <v>1037022454355</v>
      </c>
      <c r="E6394">
        <v>1</v>
      </c>
      <c r="F6394">
        <v>6069100818</v>
      </c>
      <c r="G6394">
        <v>20000</v>
      </c>
      <c r="H6394" t="s">
        <v>40297</v>
      </c>
      <c r="I6394">
        <v>33706</v>
      </c>
      <c r="J6394">
        <v>6</v>
      </c>
      <c r="K6394">
        <v>6</v>
      </c>
    </row>
    <row r="6395" spans="1:11">
      <c r="A6395">
        <v>90</v>
      </c>
      <c r="B6395" t="b">
        <v>0</v>
      </c>
      <c r="C6395" t="s">
        <v>40779</v>
      </c>
      <c r="D6395">
        <v>1037022454355</v>
      </c>
      <c r="E6395">
        <v>1</v>
      </c>
      <c r="F6395">
        <v>6096830983</v>
      </c>
      <c r="G6395">
        <v>18300</v>
      </c>
      <c r="H6395" t="s">
        <v>40297</v>
      </c>
      <c r="I6395">
        <v>33706</v>
      </c>
      <c r="J6395">
        <v>5</v>
      </c>
      <c r="K6395">
        <v>5</v>
      </c>
    </row>
    <row r="6396" spans="1:11">
      <c r="A6396">
        <v>90</v>
      </c>
      <c r="B6396" t="b">
        <v>0</v>
      </c>
      <c r="C6396" t="s">
        <v>43085</v>
      </c>
      <c r="D6396">
        <v>1037022454355</v>
      </c>
      <c r="E6396">
        <v>1</v>
      </c>
      <c r="F6396">
        <v>6071075271</v>
      </c>
      <c r="G6396">
        <v>16000</v>
      </c>
      <c r="H6396" t="s">
        <v>40297</v>
      </c>
      <c r="I6396">
        <v>33706</v>
      </c>
      <c r="J6396">
        <v>31</v>
      </c>
      <c r="K6396">
        <v>70</v>
      </c>
    </row>
    <row r="6397" spans="1:11">
      <c r="A6397">
        <v>90</v>
      </c>
      <c r="B6397" t="b">
        <v>0</v>
      </c>
      <c r="C6397" t="s">
        <v>47384</v>
      </c>
      <c r="D6397">
        <v>1037022454355</v>
      </c>
      <c r="E6397">
        <v>1</v>
      </c>
      <c r="F6397">
        <v>6089626616</v>
      </c>
      <c r="G6397">
        <v>15150</v>
      </c>
      <c r="H6397" t="s">
        <v>40297</v>
      </c>
      <c r="I6397">
        <v>33706</v>
      </c>
      <c r="J6397">
        <v>4</v>
      </c>
      <c r="K6397">
        <v>6</v>
      </c>
    </row>
    <row r="6398" spans="1:11">
      <c r="A6398">
        <v>90</v>
      </c>
      <c r="B6398" t="b">
        <v>0</v>
      </c>
      <c r="C6398" t="s">
        <v>47572</v>
      </c>
      <c r="D6398">
        <v>1037022454355</v>
      </c>
      <c r="E6398">
        <v>1</v>
      </c>
      <c r="F6398">
        <v>6131312310</v>
      </c>
      <c r="G6398">
        <v>15140</v>
      </c>
      <c r="H6398" t="s">
        <v>40297</v>
      </c>
      <c r="I6398">
        <v>33706</v>
      </c>
      <c r="J6398">
        <v>22</v>
      </c>
      <c r="K6398">
        <v>25</v>
      </c>
    </row>
    <row r="6399" spans="1:11">
      <c r="A6399">
        <v>90</v>
      </c>
      <c r="B6399" t="b">
        <v>0</v>
      </c>
      <c r="C6399" t="s">
        <v>42972</v>
      </c>
      <c r="D6399">
        <v>1037022454355</v>
      </c>
      <c r="E6399">
        <v>1</v>
      </c>
      <c r="F6399">
        <v>6113443634</v>
      </c>
      <c r="G6399">
        <v>2000000</v>
      </c>
      <c r="H6399" t="s">
        <v>40297</v>
      </c>
      <c r="I6399">
        <v>33712</v>
      </c>
      <c r="J6399">
        <v>4</v>
      </c>
      <c r="K6399">
        <v>4</v>
      </c>
    </row>
    <row r="6400" spans="1:11">
      <c r="A6400">
        <v>90</v>
      </c>
      <c r="B6400" t="b">
        <v>0</v>
      </c>
      <c r="C6400" t="s">
        <v>44465</v>
      </c>
      <c r="D6400">
        <v>1037022454355</v>
      </c>
      <c r="E6400">
        <v>1</v>
      </c>
      <c r="F6400">
        <v>6124429711</v>
      </c>
      <c r="G6400">
        <v>469500000</v>
      </c>
      <c r="H6400" t="s">
        <v>40297</v>
      </c>
      <c r="I6400">
        <v>33818</v>
      </c>
      <c r="J6400">
        <v>8</v>
      </c>
      <c r="K6400">
        <v>11</v>
      </c>
    </row>
    <row r="6401" spans="1:11">
      <c r="A6401">
        <v>90</v>
      </c>
      <c r="B6401" t="b">
        <v>0</v>
      </c>
      <c r="C6401" t="s">
        <v>47814</v>
      </c>
      <c r="D6401">
        <v>1037022454355</v>
      </c>
      <c r="E6401">
        <v>1</v>
      </c>
      <c r="F6401">
        <v>6101630522</v>
      </c>
      <c r="G6401">
        <v>469000000</v>
      </c>
      <c r="H6401" t="s">
        <v>40297</v>
      </c>
      <c r="I6401">
        <v>33818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42381</v>
      </c>
      <c r="D6402">
        <v>1037022454355</v>
      </c>
      <c r="E6402">
        <v>1</v>
      </c>
      <c r="F6402">
        <v>6087815082</v>
      </c>
      <c r="G6402">
        <v>150000</v>
      </c>
      <c r="H6402" t="s">
        <v>40297</v>
      </c>
      <c r="I6402">
        <v>33822</v>
      </c>
      <c r="J6402">
        <v>42</v>
      </c>
      <c r="K6402">
        <v>50</v>
      </c>
    </row>
    <row r="6403" spans="1:11">
      <c r="A6403">
        <v>90</v>
      </c>
      <c r="B6403" t="b">
        <v>0</v>
      </c>
      <c r="C6403" t="s">
        <v>41055</v>
      </c>
      <c r="D6403">
        <v>1037022454355</v>
      </c>
      <c r="E6403">
        <v>1</v>
      </c>
      <c r="F6403">
        <v>6097768837</v>
      </c>
      <c r="G6403">
        <v>1403000</v>
      </c>
      <c r="H6403" t="s">
        <v>40297</v>
      </c>
      <c r="I6403">
        <v>33824</v>
      </c>
      <c r="J6403">
        <v>18</v>
      </c>
      <c r="K6403">
        <v>20</v>
      </c>
    </row>
    <row r="6404" spans="1:11">
      <c r="A6404">
        <v>90</v>
      </c>
      <c r="B6404" t="b">
        <v>0</v>
      </c>
      <c r="C6404" t="s">
        <v>41134</v>
      </c>
      <c r="D6404">
        <v>1037022454355</v>
      </c>
      <c r="E6404">
        <v>1</v>
      </c>
      <c r="F6404">
        <v>6075126626</v>
      </c>
      <c r="G6404">
        <v>1399000</v>
      </c>
      <c r="H6404" t="s">
        <v>40297</v>
      </c>
      <c r="I6404">
        <v>33824</v>
      </c>
      <c r="J6404">
        <v>22</v>
      </c>
      <c r="K6404">
        <v>30</v>
      </c>
    </row>
    <row r="6405" spans="1:11">
      <c r="A6405">
        <v>90</v>
      </c>
      <c r="B6405" t="b">
        <v>0</v>
      </c>
      <c r="C6405" t="s">
        <v>43739</v>
      </c>
      <c r="D6405">
        <v>1037022454355</v>
      </c>
      <c r="E6405">
        <v>1</v>
      </c>
      <c r="F6405">
        <v>6118068341</v>
      </c>
      <c r="G6405">
        <v>1397000</v>
      </c>
      <c r="H6405" t="s">
        <v>40297</v>
      </c>
      <c r="I6405">
        <v>33824</v>
      </c>
      <c r="J6405">
        <v>100</v>
      </c>
      <c r="K6405">
        <v>100</v>
      </c>
    </row>
    <row r="6406" spans="1:11">
      <c r="A6406">
        <v>90</v>
      </c>
      <c r="B6406" t="b">
        <v>0</v>
      </c>
      <c r="C6406" t="s">
        <v>47818</v>
      </c>
      <c r="D6406">
        <v>1037022454355</v>
      </c>
      <c r="E6406">
        <v>1</v>
      </c>
      <c r="F6406">
        <v>6129417859</v>
      </c>
      <c r="G6406">
        <v>1393000</v>
      </c>
      <c r="H6406" t="s">
        <v>40297</v>
      </c>
      <c r="I6406">
        <v>33824</v>
      </c>
      <c r="J6406">
        <v>43</v>
      </c>
      <c r="K6406">
        <v>50</v>
      </c>
    </row>
    <row r="6407" spans="1:11">
      <c r="A6407">
        <v>14</v>
      </c>
      <c r="B6407" t="b">
        <v>0</v>
      </c>
      <c r="C6407" t="s">
        <v>47578</v>
      </c>
      <c r="D6407">
        <v>1037022454355</v>
      </c>
      <c r="E6407">
        <v>1</v>
      </c>
      <c r="F6407">
        <v>6118074736</v>
      </c>
      <c r="G6407">
        <v>1392000</v>
      </c>
      <c r="H6407" t="s">
        <v>40297</v>
      </c>
      <c r="I6407">
        <v>33824</v>
      </c>
      <c r="J6407">
        <v>11</v>
      </c>
      <c r="K6407">
        <v>30</v>
      </c>
    </row>
    <row r="6408" spans="1:11">
      <c r="A6408">
        <v>90</v>
      </c>
      <c r="B6408" t="b">
        <v>0</v>
      </c>
      <c r="C6408" t="s">
        <v>45206</v>
      </c>
      <c r="D6408">
        <v>1037022454355</v>
      </c>
      <c r="E6408">
        <v>1</v>
      </c>
      <c r="F6408">
        <v>6072169185</v>
      </c>
      <c r="G6408">
        <v>35400000</v>
      </c>
      <c r="H6408" t="s">
        <v>40297</v>
      </c>
      <c r="I6408">
        <v>33826</v>
      </c>
      <c r="J6408">
        <v>5</v>
      </c>
      <c r="K6408">
        <v>5</v>
      </c>
    </row>
    <row r="6409" spans="1:11">
      <c r="A6409">
        <v>90</v>
      </c>
      <c r="B6409" t="b">
        <v>0</v>
      </c>
      <c r="C6409" t="s">
        <v>43481</v>
      </c>
      <c r="D6409">
        <v>1037022454355</v>
      </c>
      <c r="E6409">
        <v>1</v>
      </c>
      <c r="F6409">
        <v>6075796111</v>
      </c>
      <c r="G6409">
        <v>34450000</v>
      </c>
      <c r="H6409" t="s">
        <v>40297</v>
      </c>
      <c r="I6409">
        <v>33826</v>
      </c>
      <c r="J6409">
        <v>2</v>
      </c>
      <c r="K6409">
        <v>4</v>
      </c>
    </row>
    <row r="6410" spans="1:11">
      <c r="A6410">
        <v>90</v>
      </c>
      <c r="B6410" t="b">
        <v>0</v>
      </c>
      <c r="C6410" t="s">
        <v>47804</v>
      </c>
      <c r="D6410">
        <v>1037022454355</v>
      </c>
      <c r="E6410">
        <v>1</v>
      </c>
      <c r="F6410">
        <v>6131678534</v>
      </c>
      <c r="G6410">
        <v>28560000</v>
      </c>
      <c r="H6410" t="s">
        <v>40297</v>
      </c>
      <c r="I6410">
        <v>33826</v>
      </c>
      <c r="J6410">
        <v>2</v>
      </c>
      <c r="K6410">
        <v>2</v>
      </c>
    </row>
    <row r="6411" spans="1:11">
      <c r="A6411">
        <v>90</v>
      </c>
      <c r="B6411" t="b">
        <v>0</v>
      </c>
      <c r="C6411" t="s">
        <v>41028</v>
      </c>
      <c r="D6411">
        <v>1037022454355</v>
      </c>
      <c r="E6411">
        <v>1</v>
      </c>
      <c r="F6411">
        <v>6071587026</v>
      </c>
      <c r="G6411">
        <v>8000000</v>
      </c>
      <c r="H6411" t="s">
        <v>40297</v>
      </c>
      <c r="I6411">
        <v>33828</v>
      </c>
      <c r="J6411">
        <v>4</v>
      </c>
      <c r="K6411">
        <v>4</v>
      </c>
    </row>
    <row r="6412" spans="1:11">
      <c r="A6412">
        <v>90</v>
      </c>
      <c r="B6412" t="b">
        <v>0</v>
      </c>
      <c r="C6412" t="s">
        <v>46551</v>
      </c>
      <c r="D6412">
        <v>1037022454355</v>
      </c>
      <c r="E6412">
        <v>1</v>
      </c>
      <c r="F6412">
        <v>6131581245</v>
      </c>
      <c r="G6412">
        <v>5400000</v>
      </c>
      <c r="H6412" t="s">
        <v>40297</v>
      </c>
      <c r="I6412">
        <v>33828</v>
      </c>
      <c r="J6412">
        <v>41</v>
      </c>
      <c r="K6412">
        <v>42</v>
      </c>
    </row>
    <row r="6413" spans="1:11">
      <c r="A6413">
        <v>90</v>
      </c>
      <c r="B6413" t="b">
        <v>0</v>
      </c>
      <c r="C6413" t="s">
        <v>44768</v>
      </c>
      <c r="D6413">
        <v>1037022454355</v>
      </c>
      <c r="E6413">
        <v>1</v>
      </c>
      <c r="F6413">
        <v>6114863179</v>
      </c>
      <c r="G6413">
        <v>128900000</v>
      </c>
      <c r="H6413" t="s">
        <v>40297</v>
      </c>
      <c r="I6413">
        <v>33842</v>
      </c>
      <c r="J6413">
        <v>1</v>
      </c>
      <c r="K6413">
        <v>5</v>
      </c>
    </row>
    <row r="6414" spans="1:11">
      <c r="A6414">
        <v>90</v>
      </c>
      <c r="B6414" t="b">
        <v>0</v>
      </c>
      <c r="C6414" t="s">
        <v>40993</v>
      </c>
      <c r="D6414">
        <v>1037022454355</v>
      </c>
      <c r="E6414">
        <v>1</v>
      </c>
      <c r="F6414">
        <v>6121033755</v>
      </c>
      <c r="G6414">
        <v>127300000</v>
      </c>
      <c r="H6414" t="s">
        <v>40297</v>
      </c>
      <c r="I6414">
        <v>33842</v>
      </c>
      <c r="J6414">
        <v>3</v>
      </c>
      <c r="K6414">
        <v>3</v>
      </c>
    </row>
    <row r="6415" spans="1:11">
      <c r="A6415">
        <v>90</v>
      </c>
      <c r="B6415" t="b">
        <v>0</v>
      </c>
      <c r="C6415" t="s">
        <v>43495</v>
      </c>
      <c r="D6415">
        <v>1037022454355</v>
      </c>
      <c r="E6415">
        <v>1</v>
      </c>
      <c r="F6415">
        <v>6114862690</v>
      </c>
      <c r="G6415">
        <v>130900000</v>
      </c>
      <c r="H6415" t="s">
        <v>40297</v>
      </c>
      <c r="I6415">
        <v>33844</v>
      </c>
      <c r="J6415">
        <v>2</v>
      </c>
      <c r="K6415">
        <v>2</v>
      </c>
    </row>
    <row r="6416" spans="1:11">
      <c r="A6416">
        <v>30</v>
      </c>
      <c r="B6416" t="b">
        <v>0</v>
      </c>
      <c r="C6416" t="s">
        <v>46533</v>
      </c>
      <c r="D6416">
        <v>1037022454355</v>
      </c>
      <c r="E6416">
        <v>1</v>
      </c>
      <c r="F6416">
        <v>6122340171</v>
      </c>
      <c r="G6416">
        <v>121800000</v>
      </c>
      <c r="H6416" t="s">
        <v>40297</v>
      </c>
      <c r="I6416">
        <v>33844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45992</v>
      </c>
      <c r="D6417">
        <v>1037022454355</v>
      </c>
      <c r="E6417">
        <v>1</v>
      </c>
      <c r="F6417">
        <v>6127265469</v>
      </c>
      <c r="G6417">
        <v>121100000</v>
      </c>
      <c r="H6417" t="s">
        <v>40297</v>
      </c>
      <c r="I6417">
        <v>33844</v>
      </c>
      <c r="J6417">
        <v>2</v>
      </c>
      <c r="K6417">
        <v>2</v>
      </c>
    </row>
    <row r="6418" spans="1:11">
      <c r="A6418">
        <v>90</v>
      </c>
      <c r="B6418" t="b">
        <v>0</v>
      </c>
      <c r="C6418" t="s">
        <v>46179</v>
      </c>
      <c r="D6418">
        <v>1037022454355</v>
      </c>
      <c r="E6418">
        <v>1</v>
      </c>
      <c r="F6418">
        <v>6127651843</v>
      </c>
      <c r="G6418">
        <v>120000000</v>
      </c>
      <c r="H6418" t="s">
        <v>40297</v>
      </c>
      <c r="I6418">
        <v>33844</v>
      </c>
      <c r="J6418">
        <v>3</v>
      </c>
      <c r="K6418">
        <v>8</v>
      </c>
    </row>
    <row r="6419" spans="1:11">
      <c r="A6419">
        <v>90</v>
      </c>
      <c r="B6419" t="b">
        <v>0</v>
      </c>
      <c r="C6419" t="s">
        <v>42774</v>
      </c>
      <c r="D6419">
        <v>1037022454355</v>
      </c>
      <c r="E6419">
        <v>1</v>
      </c>
      <c r="F6419">
        <v>6117296551</v>
      </c>
      <c r="G6419">
        <v>130000000</v>
      </c>
      <c r="H6419" t="s">
        <v>40297</v>
      </c>
      <c r="I6419">
        <v>33848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42459</v>
      </c>
      <c r="D6420">
        <v>1037022454355</v>
      </c>
      <c r="E6420">
        <v>1</v>
      </c>
      <c r="F6420">
        <v>6117732846</v>
      </c>
      <c r="G6420">
        <v>129900000</v>
      </c>
      <c r="H6420" t="s">
        <v>40297</v>
      </c>
      <c r="I6420">
        <v>33848</v>
      </c>
      <c r="J6420">
        <v>1</v>
      </c>
      <c r="K6420">
        <v>1</v>
      </c>
    </row>
    <row r="6421" spans="1:11">
      <c r="A6421">
        <v>30</v>
      </c>
      <c r="B6421" t="b">
        <v>0</v>
      </c>
      <c r="C6421" t="s">
        <v>46904</v>
      </c>
      <c r="D6421">
        <v>1037022454355</v>
      </c>
      <c r="E6421">
        <v>1</v>
      </c>
      <c r="F6421">
        <v>6129361743</v>
      </c>
      <c r="G6421">
        <v>129800000</v>
      </c>
      <c r="H6421" t="s">
        <v>40297</v>
      </c>
      <c r="I6421">
        <v>33848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40454</v>
      </c>
      <c r="D6422">
        <v>1037022454355</v>
      </c>
      <c r="E6422">
        <v>1</v>
      </c>
      <c r="F6422">
        <v>6105891847</v>
      </c>
      <c r="G6422">
        <v>42450000</v>
      </c>
      <c r="H6422" t="s">
        <v>40297</v>
      </c>
      <c r="I6422">
        <v>33852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41048</v>
      </c>
      <c r="D6423">
        <v>1037022454355</v>
      </c>
      <c r="E6423">
        <v>1</v>
      </c>
      <c r="F6423">
        <v>6071587164</v>
      </c>
      <c r="G6423">
        <v>42450000</v>
      </c>
      <c r="H6423" t="s">
        <v>40297</v>
      </c>
      <c r="I6423">
        <v>33852</v>
      </c>
      <c r="J6423">
        <v>2</v>
      </c>
      <c r="K6423">
        <v>2</v>
      </c>
    </row>
    <row r="6424" spans="1:11">
      <c r="A6424">
        <v>90</v>
      </c>
      <c r="B6424" t="b">
        <v>0</v>
      </c>
      <c r="C6424" t="s">
        <v>43034</v>
      </c>
      <c r="D6424">
        <v>1037022454355</v>
      </c>
      <c r="E6424">
        <v>1</v>
      </c>
      <c r="F6424">
        <v>6106038438</v>
      </c>
      <c r="G6424">
        <v>39600000</v>
      </c>
      <c r="H6424" t="s">
        <v>40297</v>
      </c>
      <c r="I6424">
        <v>33852</v>
      </c>
      <c r="J6424">
        <v>7</v>
      </c>
      <c r="K6424">
        <v>9</v>
      </c>
    </row>
    <row r="6425" spans="1:11">
      <c r="A6425">
        <v>90</v>
      </c>
      <c r="B6425" t="b">
        <v>0</v>
      </c>
      <c r="C6425" t="s">
        <v>41002</v>
      </c>
      <c r="D6425">
        <v>1037022454355</v>
      </c>
      <c r="E6425">
        <v>1</v>
      </c>
      <c r="F6425">
        <v>6115332159</v>
      </c>
      <c r="G6425">
        <v>39000000</v>
      </c>
      <c r="H6425" t="s">
        <v>40297</v>
      </c>
      <c r="I6425">
        <v>33852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42204</v>
      </c>
      <c r="D6426">
        <v>1037022454355</v>
      </c>
      <c r="E6426">
        <v>1</v>
      </c>
      <c r="F6426">
        <v>6122482507</v>
      </c>
      <c r="G6426">
        <v>37900000</v>
      </c>
      <c r="H6426" t="s">
        <v>40297</v>
      </c>
      <c r="I6426">
        <v>33852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45571</v>
      </c>
      <c r="D6427">
        <v>1037022454355</v>
      </c>
      <c r="E6427">
        <v>1</v>
      </c>
      <c r="F6427">
        <v>6124844762</v>
      </c>
      <c r="G6427">
        <v>37800000</v>
      </c>
      <c r="H6427" t="s">
        <v>40297</v>
      </c>
      <c r="I6427">
        <v>33852</v>
      </c>
      <c r="J6427">
        <v>2</v>
      </c>
      <c r="K6427">
        <v>3</v>
      </c>
    </row>
    <row r="6428" spans="1:11">
      <c r="A6428">
        <v>90</v>
      </c>
      <c r="B6428" t="b">
        <v>0</v>
      </c>
      <c r="C6428" t="s">
        <v>47815</v>
      </c>
      <c r="D6428">
        <v>1037022454355</v>
      </c>
      <c r="E6428">
        <v>1</v>
      </c>
      <c r="F6428">
        <v>6119254627</v>
      </c>
      <c r="G6428">
        <v>37500000</v>
      </c>
      <c r="H6428" t="s">
        <v>40297</v>
      </c>
      <c r="I6428">
        <v>33852</v>
      </c>
      <c r="J6428">
        <v>1</v>
      </c>
      <c r="K6428">
        <v>1</v>
      </c>
    </row>
    <row r="6429" spans="1:11">
      <c r="A6429">
        <v>30</v>
      </c>
      <c r="B6429" t="b">
        <v>0</v>
      </c>
      <c r="C6429" t="s">
        <v>40456</v>
      </c>
      <c r="D6429">
        <v>1037022454355</v>
      </c>
      <c r="E6429">
        <v>1</v>
      </c>
      <c r="F6429">
        <v>6124176395</v>
      </c>
      <c r="G6429">
        <v>3661000</v>
      </c>
      <c r="H6429" t="s">
        <v>40297</v>
      </c>
      <c r="I6429">
        <v>33890</v>
      </c>
      <c r="J6429">
        <v>137</v>
      </c>
      <c r="K6429">
        <v>140</v>
      </c>
    </row>
    <row r="6430" spans="1:11">
      <c r="A6430">
        <v>14</v>
      </c>
      <c r="B6430" t="b">
        <v>0</v>
      </c>
      <c r="C6430" t="s">
        <v>47023</v>
      </c>
      <c r="D6430">
        <v>1037022454355</v>
      </c>
      <c r="E6430">
        <v>1</v>
      </c>
      <c r="F6430">
        <v>6127952063</v>
      </c>
      <c r="G6430">
        <v>3655000</v>
      </c>
      <c r="H6430" t="s">
        <v>40297</v>
      </c>
      <c r="I6430">
        <v>33890</v>
      </c>
      <c r="J6430">
        <v>30</v>
      </c>
      <c r="K6430">
        <v>30</v>
      </c>
    </row>
    <row r="6431" spans="1:11">
      <c r="A6431">
        <v>90</v>
      </c>
      <c r="B6431" t="b">
        <v>0</v>
      </c>
      <c r="C6431" t="s">
        <v>47193</v>
      </c>
      <c r="D6431">
        <v>1037022454355</v>
      </c>
      <c r="E6431">
        <v>1</v>
      </c>
      <c r="F6431">
        <v>6127796671</v>
      </c>
      <c r="G6431">
        <v>3654000</v>
      </c>
      <c r="H6431" t="s">
        <v>40297</v>
      </c>
      <c r="I6431">
        <v>33890</v>
      </c>
      <c r="J6431">
        <v>10</v>
      </c>
      <c r="K6431">
        <v>10</v>
      </c>
    </row>
    <row r="6432" spans="1:11">
      <c r="A6432">
        <v>90</v>
      </c>
      <c r="B6432" t="b">
        <v>0</v>
      </c>
      <c r="C6432" t="s">
        <v>40616</v>
      </c>
      <c r="D6432">
        <v>1037022454355</v>
      </c>
      <c r="E6432">
        <v>1</v>
      </c>
      <c r="F6432">
        <v>6075975697</v>
      </c>
      <c r="G6432">
        <v>4952000</v>
      </c>
      <c r="H6432" t="s">
        <v>40297</v>
      </c>
      <c r="I6432">
        <v>33892</v>
      </c>
      <c r="J6432">
        <v>1</v>
      </c>
      <c r="K6432">
        <v>5</v>
      </c>
    </row>
    <row r="6433" spans="1:11">
      <c r="A6433">
        <v>90</v>
      </c>
      <c r="B6433" t="b">
        <v>0</v>
      </c>
      <c r="C6433" t="s">
        <v>45021</v>
      </c>
      <c r="D6433">
        <v>1037022454355</v>
      </c>
      <c r="E6433">
        <v>1</v>
      </c>
      <c r="F6433">
        <v>6121680439</v>
      </c>
      <c r="G6433">
        <v>4200000</v>
      </c>
      <c r="H6433" t="s">
        <v>40297</v>
      </c>
      <c r="I6433">
        <v>33892</v>
      </c>
      <c r="J6433">
        <v>53</v>
      </c>
      <c r="K6433">
        <v>62</v>
      </c>
    </row>
    <row r="6434" spans="1:11">
      <c r="A6434">
        <v>90</v>
      </c>
      <c r="B6434" t="b">
        <v>0</v>
      </c>
      <c r="C6434" t="s">
        <v>45179</v>
      </c>
      <c r="D6434">
        <v>1037022454355</v>
      </c>
      <c r="E6434">
        <v>1</v>
      </c>
      <c r="F6434">
        <v>6122533366</v>
      </c>
      <c r="G6434">
        <v>4199000</v>
      </c>
      <c r="H6434" t="s">
        <v>40297</v>
      </c>
      <c r="I6434">
        <v>33892</v>
      </c>
      <c r="J6434">
        <v>10</v>
      </c>
      <c r="K6434">
        <v>10</v>
      </c>
    </row>
    <row r="6435" spans="1:11">
      <c r="A6435">
        <v>90</v>
      </c>
      <c r="B6435" t="b">
        <v>0</v>
      </c>
      <c r="C6435" t="s">
        <v>47307</v>
      </c>
      <c r="D6435">
        <v>1037022454355</v>
      </c>
      <c r="E6435">
        <v>1</v>
      </c>
      <c r="F6435">
        <v>6122533348</v>
      </c>
      <c r="G6435">
        <v>4195000</v>
      </c>
      <c r="H6435" t="s">
        <v>40297</v>
      </c>
      <c r="I6435">
        <v>33892</v>
      </c>
      <c r="J6435">
        <v>7</v>
      </c>
      <c r="K6435">
        <v>7</v>
      </c>
    </row>
    <row r="6436" spans="1:11">
      <c r="A6436">
        <v>14</v>
      </c>
      <c r="B6436" t="b">
        <v>0</v>
      </c>
      <c r="C6436" t="s">
        <v>47560</v>
      </c>
      <c r="D6436">
        <v>1037022454355</v>
      </c>
      <c r="E6436">
        <v>1</v>
      </c>
      <c r="F6436">
        <v>6130296475</v>
      </c>
      <c r="G6436">
        <v>4194000</v>
      </c>
      <c r="H6436" t="s">
        <v>40297</v>
      </c>
      <c r="I6436">
        <v>33892</v>
      </c>
      <c r="J6436">
        <v>14</v>
      </c>
      <c r="K6436">
        <v>20</v>
      </c>
    </row>
    <row r="6437" spans="1:11">
      <c r="A6437">
        <v>14</v>
      </c>
      <c r="B6437" t="b">
        <v>0</v>
      </c>
      <c r="C6437" t="s">
        <v>42530</v>
      </c>
      <c r="D6437">
        <v>1037022454355</v>
      </c>
      <c r="E6437">
        <v>1</v>
      </c>
      <c r="F6437">
        <v>6121862140</v>
      </c>
      <c r="G6437">
        <v>11990000</v>
      </c>
      <c r="H6437" t="s">
        <v>40297</v>
      </c>
      <c r="I6437">
        <v>33894</v>
      </c>
      <c r="J6437">
        <v>9</v>
      </c>
      <c r="K6437">
        <v>10</v>
      </c>
    </row>
    <row r="6438" spans="1:11">
      <c r="A6438">
        <v>90</v>
      </c>
      <c r="B6438" t="b">
        <v>0</v>
      </c>
      <c r="C6438" t="s">
        <v>40938</v>
      </c>
      <c r="D6438">
        <v>1037022454355</v>
      </c>
      <c r="E6438">
        <v>1</v>
      </c>
      <c r="F6438">
        <v>6124244720</v>
      </c>
      <c r="G6438">
        <v>2500000</v>
      </c>
      <c r="H6438" t="s">
        <v>40297</v>
      </c>
      <c r="I6438">
        <v>33894</v>
      </c>
      <c r="J6438">
        <v>40</v>
      </c>
      <c r="K6438">
        <v>60</v>
      </c>
    </row>
    <row r="6439" spans="1:11">
      <c r="A6439">
        <v>90</v>
      </c>
      <c r="B6439" t="b">
        <v>0</v>
      </c>
      <c r="C6439" t="s">
        <v>44386</v>
      </c>
      <c r="D6439">
        <v>1037022454355</v>
      </c>
      <c r="E6439">
        <v>1</v>
      </c>
      <c r="F6439">
        <v>6124887981</v>
      </c>
      <c r="G6439">
        <v>18750000</v>
      </c>
      <c r="H6439" t="s">
        <v>40297</v>
      </c>
      <c r="I6439">
        <v>33896</v>
      </c>
      <c r="J6439">
        <v>27</v>
      </c>
      <c r="K6439">
        <v>27</v>
      </c>
    </row>
    <row r="6440" spans="1:11">
      <c r="A6440">
        <v>90</v>
      </c>
      <c r="B6440" t="b">
        <v>0</v>
      </c>
      <c r="C6440" t="s">
        <v>43440</v>
      </c>
      <c r="D6440">
        <v>1037022454355</v>
      </c>
      <c r="E6440">
        <v>1</v>
      </c>
      <c r="F6440">
        <v>6124882345</v>
      </c>
      <c r="G6440">
        <v>18500000</v>
      </c>
      <c r="H6440" t="s">
        <v>40297</v>
      </c>
      <c r="I6440">
        <v>33896</v>
      </c>
      <c r="J6440">
        <v>1</v>
      </c>
      <c r="K6440">
        <v>1</v>
      </c>
    </row>
    <row r="6441" spans="1:11">
      <c r="A6441">
        <v>90</v>
      </c>
      <c r="B6441" t="b">
        <v>0</v>
      </c>
      <c r="C6441" t="s">
        <v>45155</v>
      </c>
      <c r="D6441">
        <v>1037022454355</v>
      </c>
      <c r="E6441">
        <v>1</v>
      </c>
      <c r="F6441">
        <v>6122533245</v>
      </c>
      <c r="G6441">
        <v>18490000</v>
      </c>
      <c r="H6441" t="s">
        <v>40297</v>
      </c>
      <c r="I6441">
        <v>33896</v>
      </c>
      <c r="J6441">
        <v>6</v>
      </c>
      <c r="K6441">
        <v>6</v>
      </c>
    </row>
    <row r="6442" spans="1:11">
      <c r="A6442">
        <v>90</v>
      </c>
      <c r="B6442" t="b">
        <v>0</v>
      </c>
      <c r="C6442" t="s">
        <v>45163</v>
      </c>
      <c r="D6442">
        <v>1037022454355</v>
      </c>
      <c r="E6442">
        <v>1</v>
      </c>
      <c r="F6442">
        <v>6122533284</v>
      </c>
      <c r="G6442">
        <v>18490000</v>
      </c>
      <c r="H6442" t="s">
        <v>40297</v>
      </c>
      <c r="I6442">
        <v>33896</v>
      </c>
      <c r="J6442">
        <v>5</v>
      </c>
      <c r="K6442">
        <v>5</v>
      </c>
    </row>
    <row r="6443" spans="1:11">
      <c r="A6443">
        <v>90</v>
      </c>
      <c r="B6443" t="b">
        <v>0</v>
      </c>
      <c r="C6443" t="s">
        <v>46115</v>
      </c>
      <c r="D6443">
        <v>1037022454355</v>
      </c>
      <c r="E6443">
        <v>1</v>
      </c>
      <c r="F6443">
        <v>6127631911</v>
      </c>
      <c r="G6443">
        <v>18470000</v>
      </c>
      <c r="H6443" t="s">
        <v>40297</v>
      </c>
      <c r="I6443">
        <v>33896</v>
      </c>
      <c r="J6443">
        <v>6</v>
      </c>
      <c r="K6443">
        <v>9</v>
      </c>
    </row>
    <row r="6444" spans="1:11">
      <c r="A6444">
        <v>90</v>
      </c>
      <c r="B6444" t="b">
        <v>0</v>
      </c>
      <c r="C6444" t="s">
        <v>46150</v>
      </c>
      <c r="D6444">
        <v>1037022454355</v>
      </c>
      <c r="E6444">
        <v>1</v>
      </c>
      <c r="F6444">
        <v>6127731307</v>
      </c>
      <c r="G6444">
        <v>18470000</v>
      </c>
      <c r="H6444" t="s">
        <v>40297</v>
      </c>
      <c r="I6444">
        <v>33896</v>
      </c>
      <c r="J6444">
        <v>12</v>
      </c>
      <c r="K6444">
        <v>12</v>
      </c>
    </row>
    <row r="6445" spans="1:11">
      <c r="A6445">
        <v>14</v>
      </c>
      <c r="B6445" t="b">
        <v>0</v>
      </c>
      <c r="C6445" t="s">
        <v>46410</v>
      </c>
      <c r="D6445">
        <v>1037022454355</v>
      </c>
      <c r="E6445">
        <v>1</v>
      </c>
      <c r="F6445">
        <v>6124399907</v>
      </c>
      <c r="G6445">
        <v>18460000</v>
      </c>
      <c r="H6445" t="s">
        <v>40297</v>
      </c>
      <c r="I6445">
        <v>33896</v>
      </c>
      <c r="J6445">
        <v>5</v>
      </c>
      <c r="K6445">
        <v>10</v>
      </c>
    </row>
    <row r="6446" spans="1:11">
      <c r="A6446">
        <v>14</v>
      </c>
      <c r="B6446" t="b">
        <v>0</v>
      </c>
      <c r="C6446" t="s">
        <v>42490</v>
      </c>
      <c r="D6446">
        <v>1037022454355</v>
      </c>
      <c r="E6446">
        <v>1</v>
      </c>
      <c r="F6446">
        <v>6121861855</v>
      </c>
      <c r="G6446">
        <v>32990000</v>
      </c>
      <c r="H6446" t="s">
        <v>40297</v>
      </c>
      <c r="I6446">
        <v>33898</v>
      </c>
      <c r="J6446">
        <v>2</v>
      </c>
      <c r="K6446">
        <v>10</v>
      </c>
    </row>
    <row r="6447" spans="1:11">
      <c r="A6447">
        <v>14</v>
      </c>
      <c r="B6447" t="b">
        <v>0</v>
      </c>
      <c r="C6447" t="s">
        <v>45456</v>
      </c>
      <c r="D6447">
        <v>1037022454355</v>
      </c>
      <c r="E6447">
        <v>1</v>
      </c>
      <c r="F6447">
        <v>6125582511</v>
      </c>
      <c r="G6447">
        <v>48990000</v>
      </c>
      <c r="H6447" t="s">
        <v>40297</v>
      </c>
      <c r="I6447">
        <v>33900</v>
      </c>
      <c r="J6447">
        <v>5</v>
      </c>
      <c r="K6447">
        <v>5</v>
      </c>
    </row>
    <row r="6448" spans="1:11">
      <c r="A6448">
        <v>90</v>
      </c>
      <c r="B6448" t="b">
        <v>0</v>
      </c>
      <c r="C6448" t="s">
        <v>44620</v>
      </c>
      <c r="D6448">
        <v>1037022454355</v>
      </c>
      <c r="E6448">
        <v>1</v>
      </c>
      <c r="F6448">
        <v>6082880722</v>
      </c>
      <c r="G6448">
        <v>900000</v>
      </c>
      <c r="H6448" t="s">
        <v>40297</v>
      </c>
      <c r="I6448">
        <v>33915</v>
      </c>
      <c r="J6448">
        <v>12</v>
      </c>
      <c r="K6448">
        <v>25</v>
      </c>
    </row>
    <row r="6449" spans="1:11">
      <c r="A6449">
        <v>90</v>
      </c>
      <c r="B6449" t="b">
        <v>0</v>
      </c>
      <c r="C6449" t="s">
        <v>40687</v>
      </c>
      <c r="D6449">
        <v>1037022454355</v>
      </c>
      <c r="E6449">
        <v>1</v>
      </c>
      <c r="F6449">
        <v>6106581434</v>
      </c>
      <c r="G6449">
        <v>895100</v>
      </c>
      <c r="H6449" t="s">
        <v>40297</v>
      </c>
      <c r="I6449">
        <v>33915</v>
      </c>
      <c r="J6449">
        <v>3</v>
      </c>
      <c r="K6449">
        <v>4</v>
      </c>
    </row>
    <row r="6450" spans="1:11">
      <c r="A6450">
        <v>90</v>
      </c>
      <c r="B6450" t="b">
        <v>0</v>
      </c>
      <c r="C6450" t="s">
        <v>45393</v>
      </c>
      <c r="D6450">
        <v>1037022454355</v>
      </c>
      <c r="E6450">
        <v>1</v>
      </c>
      <c r="F6450">
        <v>6116734765</v>
      </c>
      <c r="G6450">
        <v>893000</v>
      </c>
      <c r="H6450" t="s">
        <v>40297</v>
      </c>
      <c r="I6450">
        <v>33915</v>
      </c>
      <c r="J6450">
        <v>1</v>
      </c>
      <c r="K6450">
        <v>2</v>
      </c>
    </row>
    <row r="6451" spans="1:11">
      <c r="A6451">
        <v>90</v>
      </c>
      <c r="B6451" t="b">
        <v>0</v>
      </c>
      <c r="C6451" t="s">
        <v>46682</v>
      </c>
      <c r="D6451">
        <v>1037022454355</v>
      </c>
      <c r="E6451">
        <v>1</v>
      </c>
      <c r="F6451">
        <v>6130994702</v>
      </c>
      <c r="G6451">
        <v>892900</v>
      </c>
      <c r="H6451" t="s">
        <v>40297</v>
      </c>
      <c r="I6451">
        <v>33915</v>
      </c>
      <c r="J6451">
        <v>25</v>
      </c>
      <c r="K6451">
        <v>25</v>
      </c>
    </row>
    <row r="6452" spans="1:11">
      <c r="A6452">
        <v>90</v>
      </c>
      <c r="B6452" t="b">
        <v>0</v>
      </c>
      <c r="C6452" t="s">
        <v>43870</v>
      </c>
      <c r="D6452">
        <v>1037022454355</v>
      </c>
      <c r="E6452">
        <v>1</v>
      </c>
      <c r="F6452">
        <v>6118069123</v>
      </c>
      <c r="G6452">
        <v>892900</v>
      </c>
      <c r="H6452" t="s">
        <v>40297</v>
      </c>
      <c r="I6452">
        <v>33915</v>
      </c>
      <c r="J6452">
        <v>4</v>
      </c>
      <c r="K6452">
        <v>10</v>
      </c>
    </row>
    <row r="6453" spans="1:11">
      <c r="A6453">
        <v>90</v>
      </c>
      <c r="B6453" t="b">
        <v>0</v>
      </c>
      <c r="C6453" t="s">
        <v>45814</v>
      </c>
      <c r="D6453">
        <v>1037022454355</v>
      </c>
      <c r="E6453">
        <v>1</v>
      </c>
      <c r="F6453">
        <v>6126070825</v>
      </c>
      <c r="G6453">
        <v>800000</v>
      </c>
      <c r="H6453" t="s">
        <v>40297</v>
      </c>
      <c r="I6453">
        <v>33915</v>
      </c>
      <c r="J6453">
        <v>22</v>
      </c>
      <c r="K6453">
        <v>23</v>
      </c>
    </row>
    <row r="6454" spans="1:11">
      <c r="A6454">
        <v>30</v>
      </c>
      <c r="B6454" t="b">
        <v>0</v>
      </c>
      <c r="C6454" t="s">
        <v>47236</v>
      </c>
      <c r="D6454">
        <v>1037022454355</v>
      </c>
      <c r="E6454">
        <v>1</v>
      </c>
      <c r="F6454">
        <v>6131867880</v>
      </c>
      <c r="G6454">
        <v>750000</v>
      </c>
      <c r="H6454" t="s">
        <v>40297</v>
      </c>
      <c r="I6454">
        <v>33915</v>
      </c>
      <c r="J6454">
        <v>2</v>
      </c>
      <c r="K6454">
        <v>2</v>
      </c>
    </row>
    <row r="6455" spans="1:11">
      <c r="A6455">
        <v>90</v>
      </c>
      <c r="B6455" t="b">
        <v>0</v>
      </c>
      <c r="C6455" t="s">
        <v>43013</v>
      </c>
      <c r="D6455">
        <v>1037022454355</v>
      </c>
      <c r="E6455">
        <v>1</v>
      </c>
      <c r="F6455">
        <v>6078433966</v>
      </c>
      <c r="G6455">
        <v>14950000</v>
      </c>
      <c r="H6455" t="s">
        <v>40297</v>
      </c>
      <c r="I6455">
        <v>33981</v>
      </c>
      <c r="J6455">
        <v>2</v>
      </c>
      <c r="K6455">
        <v>10</v>
      </c>
    </row>
    <row r="6456" spans="1:11">
      <c r="A6456">
        <v>90</v>
      </c>
      <c r="B6456" t="b">
        <v>0</v>
      </c>
      <c r="C6456" t="s">
        <v>47306</v>
      </c>
      <c r="D6456">
        <v>1037022454355</v>
      </c>
      <c r="E6456">
        <v>1</v>
      </c>
      <c r="F6456">
        <v>6131469342</v>
      </c>
      <c r="G6456">
        <v>22640000</v>
      </c>
      <c r="H6456" t="s">
        <v>40297</v>
      </c>
      <c r="I6456">
        <v>33983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42520</v>
      </c>
      <c r="D6457">
        <v>1037022454355</v>
      </c>
      <c r="E6457">
        <v>1</v>
      </c>
      <c r="F6457">
        <v>6123167935</v>
      </c>
      <c r="G6457">
        <v>49510000</v>
      </c>
      <c r="H6457" t="s">
        <v>40297</v>
      </c>
      <c r="I6457">
        <v>34124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42832</v>
      </c>
      <c r="D6458">
        <v>1037022454355</v>
      </c>
      <c r="E6458">
        <v>1</v>
      </c>
      <c r="F6458">
        <v>6115213257</v>
      </c>
      <c r="G6458">
        <v>40000000</v>
      </c>
      <c r="H6458" t="s">
        <v>40297</v>
      </c>
      <c r="I6458">
        <v>34124</v>
      </c>
      <c r="J6458">
        <v>1</v>
      </c>
      <c r="K6458">
        <v>4</v>
      </c>
    </row>
    <row r="6459" spans="1:11">
      <c r="A6459">
        <v>90</v>
      </c>
      <c r="B6459" t="b">
        <v>0</v>
      </c>
      <c r="C6459" t="s">
        <v>46515</v>
      </c>
      <c r="D6459">
        <v>1037022454355</v>
      </c>
      <c r="E6459">
        <v>1</v>
      </c>
      <c r="F6459">
        <v>6113655979</v>
      </c>
      <c r="G6459">
        <v>39990000</v>
      </c>
      <c r="H6459" t="s">
        <v>40297</v>
      </c>
      <c r="I6459">
        <v>34124</v>
      </c>
      <c r="J6459">
        <v>2</v>
      </c>
      <c r="K6459">
        <v>3</v>
      </c>
    </row>
    <row r="6460" spans="1:11">
      <c r="A6460">
        <v>90</v>
      </c>
      <c r="B6460" t="b">
        <v>0</v>
      </c>
      <c r="C6460" t="s">
        <v>46501</v>
      </c>
      <c r="D6460">
        <v>1037022454355</v>
      </c>
      <c r="E6460">
        <v>1</v>
      </c>
      <c r="F6460">
        <v>6120307526</v>
      </c>
      <c r="G6460">
        <v>39980000</v>
      </c>
      <c r="H6460" t="s">
        <v>40297</v>
      </c>
      <c r="I6460">
        <v>34124</v>
      </c>
      <c r="J6460">
        <v>1</v>
      </c>
      <c r="K6460">
        <v>3</v>
      </c>
    </row>
    <row r="6461" spans="1:11">
      <c r="A6461">
        <v>30</v>
      </c>
      <c r="B6461" t="b">
        <v>0</v>
      </c>
      <c r="C6461" t="s">
        <v>46787</v>
      </c>
      <c r="D6461">
        <v>1037022454355</v>
      </c>
      <c r="E6461">
        <v>1</v>
      </c>
      <c r="F6461">
        <v>6118381477</v>
      </c>
      <c r="G6461">
        <v>375000</v>
      </c>
      <c r="H6461" t="s">
        <v>40297</v>
      </c>
      <c r="I6461">
        <v>34201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41463</v>
      </c>
      <c r="D6462">
        <v>1037022454355</v>
      </c>
      <c r="E6462">
        <v>1</v>
      </c>
      <c r="F6462">
        <v>6097607266</v>
      </c>
      <c r="G6462">
        <v>2396000</v>
      </c>
      <c r="H6462" t="s">
        <v>40297</v>
      </c>
      <c r="I6462">
        <v>34202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41598</v>
      </c>
      <c r="D6463">
        <v>1037022454355</v>
      </c>
      <c r="E6463">
        <v>1</v>
      </c>
      <c r="F6463">
        <v>6070121603</v>
      </c>
      <c r="G6463">
        <v>425000</v>
      </c>
      <c r="H6463" t="s">
        <v>40297</v>
      </c>
      <c r="I6463">
        <v>34205</v>
      </c>
      <c r="J6463">
        <v>5</v>
      </c>
      <c r="K6463">
        <v>5</v>
      </c>
    </row>
    <row r="6464" spans="1:11">
      <c r="A6464">
        <v>90</v>
      </c>
      <c r="B6464" t="b">
        <v>0</v>
      </c>
      <c r="C6464" t="s">
        <v>41217</v>
      </c>
      <c r="D6464">
        <v>1037022454355</v>
      </c>
      <c r="E6464">
        <v>1</v>
      </c>
      <c r="F6464">
        <v>6087578896</v>
      </c>
      <c r="G6464">
        <v>424800</v>
      </c>
      <c r="H6464" t="s">
        <v>40297</v>
      </c>
      <c r="I6464">
        <v>34205</v>
      </c>
      <c r="J6464">
        <v>2</v>
      </c>
      <c r="K6464">
        <v>2</v>
      </c>
    </row>
    <row r="6465" spans="1:11">
      <c r="A6465">
        <v>90</v>
      </c>
      <c r="B6465" t="b">
        <v>0</v>
      </c>
      <c r="C6465" t="s">
        <v>42156</v>
      </c>
      <c r="D6465">
        <v>1037022454355</v>
      </c>
      <c r="E6465">
        <v>1</v>
      </c>
      <c r="F6465">
        <v>6081063430</v>
      </c>
      <c r="G6465">
        <v>424700</v>
      </c>
      <c r="H6465" t="s">
        <v>40297</v>
      </c>
      <c r="I6465">
        <v>34205</v>
      </c>
      <c r="J6465">
        <v>3</v>
      </c>
      <c r="K6465">
        <v>3</v>
      </c>
    </row>
    <row r="6466" spans="1:11">
      <c r="A6466">
        <v>30</v>
      </c>
      <c r="B6466" t="b">
        <v>0</v>
      </c>
      <c r="C6466" t="s">
        <v>43851</v>
      </c>
      <c r="D6466">
        <v>1037022454355</v>
      </c>
      <c r="E6466">
        <v>1</v>
      </c>
      <c r="F6466">
        <v>6121181953</v>
      </c>
      <c r="G6466">
        <v>250000</v>
      </c>
      <c r="H6466" t="s">
        <v>40297</v>
      </c>
      <c r="I6466">
        <v>34205</v>
      </c>
      <c r="J6466">
        <v>7</v>
      </c>
      <c r="K6466">
        <v>7</v>
      </c>
    </row>
    <row r="6467" spans="1:11">
      <c r="A6467">
        <v>30</v>
      </c>
      <c r="B6467" t="b">
        <v>0</v>
      </c>
      <c r="C6467" t="s">
        <v>44769</v>
      </c>
      <c r="D6467">
        <v>1037022454355</v>
      </c>
      <c r="E6467">
        <v>1</v>
      </c>
      <c r="F6467">
        <v>6116075596</v>
      </c>
      <c r="G6467">
        <v>210000</v>
      </c>
      <c r="H6467" t="s">
        <v>40297</v>
      </c>
      <c r="I6467">
        <v>34205</v>
      </c>
      <c r="J6467">
        <v>5</v>
      </c>
      <c r="K6467">
        <v>5</v>
      </c>
    </row>
    <row r="6468" spans="1:11">
      <c r="A6468">
        <v>90</v>
      </c>
      <c r="B6468" t="b">
        <v>0</v>
      </c>
      <c r="C6468" t="s">
        <v>41598</v>
      </c>
      <c r="D6468">
        <v>1037022454355</v>
      </c>
      <c r="E6468">
        <v>1</v>
      </c>
      <c r="F6468">
        <v>6070121604</v>
      </c>
      <c r="G6468">
        <v>700600</v>
      </c>
      <c r="H6468" t="s">
        <v>40297</v>
      </c>
      <c r="I6468">
        <v>34206</v>
      </c>
      <c r="J6468">
        <v>6</v>
      </c>
      <c r="K6468">
        <v>6</v>
      </c>
    </row>
    <row r="6469" spans="1:11">
      <c r="A6469">
        <v>90</v>
      </c>
      <c r="B6469" t="b">
        <v>0</v>
      </c>
      <c r="C6469" t="s">
        <v>43548</v>
      </c>
      <c r="D6469">
        <v>1037022454355</v>
      </c>
      <c r="E6469">
        <v>1</v>
      </c>
      <c r="F6469">
        <v>6068653051</v>
      </c>
      <c r="G6469">
        <v>399900</v>
      </c>
      <c r="H6469" t="s">
        <v>40297</v>
      </c>
      <c r="I6469">
        <v>34206</v>
      </c>
      <c r="J6469">
        <v>2</v>
      </c>
      <c r="K6469">
        <v>2</v>
      </c>
    </row>
    <row r="6470" spans="1:11">
      <c r="A6470">
        <v>30</v>
      </c>
      <c r="B6470" t="b">
        <v>0</v>
      </c>
      <c r="C6470" t="s">
        <v>45487</v>
      </c>
      <c r="D6470">
        <v>1037022454355</v>
      </c>
      <c r="E6470">
        <v>1</v>
      </c>
      <c r="F6470">
        <v>6121182278</v>
      </c>
      <c r="G6470">
        <v>250000</v>
      </c>
      <c r="H6470" t="s">
        <v>40297</v>
      </c>
      <c r="I6470">
        <v>34206</v>
      </c>
      <c r="J6470">
        <v>13</v>
      </c>
      <c r="K6470">
        <v>13</v>
      </c>
    </row>
    <row r="6471" spans="1:11">
      <c r="A6471">
        <v>90</v>
      </c>
      <c r="B6471" t="b">
        <v>0</v>
      </c>
      <c r="C6471" t="s">
        <v>42553</v>
      </c>
      <c r="D6471">
        <v>1037022454355</v>
      </c>
      <c r="E6471">
        <v>1</v>
      </c>
      <c r="F6471">
        <v>6070121602</v>
      </c>
      <c r="G6471">
        <v>4180000</v>
      </c>
      <c r="H6471" t="s">
        <v>40297</v>
      </c>
      <c r="I6471">
        <v>34208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40864</v>
      </c>
      <c r="D6472">
        <v>1037022454355</v>
      </c>
      <c r="E6472">
        <v>1</v>
      </c>
      <c r="F6472">
        <v>6076370280</v>
      </c>
      <c r="G6472">
        <v>4179000</v>
      </c>
      <c r="H6472" t="s">
        <v>40297</v>
      </c>
      <c r="I6472">
        <v>34208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41328</v>
      </c>
      <c r="D6473">
        <v>1037022454355</v>
      </c>
      <c r="E6473">
        <v>1</v>
      </c>
      <c r="F6473">
        <v>6100463235</v>
      </c>
      <c r="G6473">
        <v>3518000</v>
      </c>
      <c r="H6473" t="s">
        <v>40297</v>
      </c>
      <c r="I6473">
        <v>34264</v>
      </c>
      <c r="J6473">
        <v>1</v>
      </c>
      <c r="K6473">
        <v>6</v>
      </c>
    </row>
    <row r="6474" spans="1:11">
      <c r="A6474">
        <v>90</v>
      </c>
      <c r="B6474" t="b">
        <v>0</v>
      </c>
      <c r="C6474" t="s">
        <v>45769</v>
      </c>
      <c r="D6474">
        <v>1037022454355</v>
      </c>
      <c r="E6474">
        <v>1</v>
      </c>
      <c r="F6474">
        <v>6127747396</v>
      </c>
      <c r="G6474">
        <v>1442000</v>
      </c>
      <c r="H6474" t="s">
        <v>40297</v>
      </c>
      <c r="I6474">
        <v>34268</v>
      </c>
      <c r="J6474">
        <v>14</v>
      </c>
      <c r="K6474">
        <v>14</v>
      </c>
    </row>
    <row r="6475" spans="1:11">
      <c r="A6475">
        <v>90</v>
      </c>
      <c r="B6475" t="b">
        <v>0</v>
      </c>
      <c r="C6475" t="s">
        <v>46448</v>
      </c>
      <c r="D6475">
        <v>1037022454355</v>
      </c>
      <c r="E6475">
        <v>1</v>
      </c>
      <c r="F6475">
        <v>6067287070</v>
      </c>
      <c r="G6475">
        <v>1441000</v>
      </c>
      <c r="H6475" t="s">
        <v>40297</v>
      </c>
      <c r="I6475">
        <v>34268</v>
      </c>
      <c r="J6475">
        <v>66</v>
      </c>
      <c r="K6475">
        <v>90</v>
      </c>
    </row>
    <row r="6476" spans="1:11">
      <c r="A6476">
        <v>90</v>
      </c>
      <c r="B6476" t="b">
        <v>0</v>
      </c>
      <c r="C6476" t="s">
        <v>40765</v>
      </c>
      <c r="D6476">
        <v>1037022454355</v>
      </c>
      <c r="E6476">
        <v>1</v>
      </c>
      <c r="F6476">
        <v>6084660051</v>
      </c>
      <c r="G6476">
        <v>6800000</v>
      </c>
      <c r="H6476" t="s">
        <v>40297</v>
      </c>
      <c r="I6476">
        <v>34280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44721</v>
      </c>
      <c r="D6477">
        <v>1037022454355</v>
      </c>
      <c r="E6477">
        <v>1</v>
      </c>
      <c r="F6477">
        <v>6117287769</v>
      </c>
      <c r="G6477">
        <v>5900000</v>
      </c>
      <c r="H6477" t="s">
        <v>40297</v>
      </c>
      <c r="I6477">
        <v>34280</v>
      </c>
      <c r="J6477">
        <v>1</v>
      </c>
      <c r="K6477">
        <v>1</v>
      </c>
    </row>
    <row r="6478" spans="1:11">
      <c r="A6478">
        <v>90</v>
      </c>
      <c r="B6478" t="b">
        <v>0</v>
      </c>
      <c r="C6478" t="s">
        <v>45325</v>
      </c>
      <c r="D6478">
        <v>1037022454355</v>
      </c>
      <c r="E6478">
        <v>1</v>
      </c>
      <c r="F6478">
        <v>6098613719</v>
      </c>
      <c r="G6478">
        <v>15500000</v>
      </c>
      <c r="H6478" t="s">
        <v>40297</v>
      </c>
      <c r="I6478">
        <v>34282</v>
      </c>
      <c r="J6478">
        <v>1</v>
      </c>
      <c r="K6478">
        <v>9</v>
      </c>
    </row>
    <row r="6479" spans="1:11">
      <c r="A6479">
        <v>90</v>
      </c>
      <c r="B6479" t="b">
        <v>0</v>
      </c>
      <c r="C6479" t="s">
        <v>41545</v>
      </c>
      <c r="D6479">
        <v>1037022454355</v>
      </c>
      <c r="E6479">
        <v>1</v>
      </c>
      <c r="F6479">
        <v>6067428411</v>
      </c>
      <c r="G6479">
        <v>60000000</v>
      </c>
      <c r="H6479" t="s">
        <v>40297</v>
      </c>
      <c r="I6479">
        <v>34294</v>
      </c>
      <c r="J6479">
        <v>6</v>
      </c>
      <c r="K6479">
        <v>6</v>
      </c>
    </row>
    <row r="6480" spans="1:11">
      <c r="A6480">
        <v>90</v>
      </c>
      <c r="B6480" t="b">
        <v>0</v>
      </c>
      <c r="C6480" t="s">
        <v>40762</v>
      </c>
      <c r="D6480">
        <v>1037022454355</v>
      </c>
      <c r="E6480">
        <v>1</v>
      </c>
      <c r="F6480">
        <v>6107436854</v>
      </c>
      <c r="G6480">
        <v>50000000</v>
      </c>
      <c r="H6480" t="s">
        <v>40297</v>
      </c>
      <c r="I6480">
        <v>34294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46089</v>
      </c>
      <c r="D6481">
        <v>1037022454355</v>
      </c>
      <c r="E6481">
        <v>1</v>
      </c>
      <c r="F6481">
        <v>6104234130</v>
      </c>
      <c r="G6481">
        <v>38000000</v>
      </c>
      <c r="H6481" t="s">
        <v>40297</v>
      </c>
      <c r="I6481">
        <v>34294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46695</v>
      </c>
      <c r="D6482">
        <v>1037022454355</v>
      </c>
      <c r="E6482">
        <v>1</v>
      </c>
      <c r="F6482">
        <v>6071881491</v>
      </c>
      <c r="G6482">
        <v>37990000</v>
      </c>
      <c r="H6482" t="s">
        <v>40297</v>
      </c>
      <c r="I6482">
        <v>34294</v>
      </c>
      <c r="J6482">
        <v>1</v>
      </c>
      <c r="K6482">
        <v>1</v>
      </c>
    </row>
    <row r="6483" spans="1:11">
      <c r="A6483">
        <v>14</v>
      </c>
      <c r="B6483" t="b">
        <v>0</v>
      </c>
      <c r="C6483" t="s">
        <v>47381</v>
      </c>
      <c r="D6483">
        <v>1037022454355</v>
      </c>
      <c r="E6483">
        <v>1</v>
      </c>
      <c r="F6483">
        <v>6123159719</v>
      </c>
      <c r="G6483">
        <v>35000000</v>
      </c>
      <c r="H6483" t="s">
        <v>40297</v>
      </c>
      <c r="I6483">
        <v>34294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46477</v>
      </c>
      <c r="D6484">
        <v>1037022454355</v>
      </c>
      <c r="E6484">
        <v>1</v>
      </c>
      <c r="F6484">
        <v>6128007031</v>
      </c>
      <c r="G6484">
        <v>17000000</v>
      </c>
      <c r="H6484" t="s">
        <v>40297</v>
      </c>
      <c r="I6484">
        <v>34306</v>
      </c>
      <c r="J6484">
        <v>5</v>
      </c>
      <c r="K6484">
        <v>5</v>
      </c>
    </row>
    <row r="6485" spans="1:11">
      <c r="A6485">
        <v>90</v>
      </c>
      <c r="B6485" t="b">
        <v>0</v>
      </c>
      <c r="C6485" t="s">
        <v>45506</v>
      </c>
      <c r="D6485">
        <v>1037022454355</v>
      </c>
      <c r="E6485">
        <v>1</v>
      </c>
      <c r="F6485">
        <v>6067288604</v>
      </c>
      <c r="G6485">
        <v>15000000</v>
      </c>
      <c r="H6485" t="s">
        <v>40297</v>
      </c>
      <c r="I6485">
        <v>34306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40984</v>
      </c>
      <c r="D6486">
        <v>1037022454355</v>
      </c>
      <c r="E6486">
        <v>1</v>
      </c>
      <c r="F6486">
        <v>6084923345</v>
      </c>
      <c r="G6486">
        <v>14990000</v>
      </c>
      <c r="H6486" t="s">
        <v>40297</v>
      </c>
      <c r="I6486">
        <v>34306</v>
      </c>
      <c r="J6486">
        <v>3</v>
      </c>
      <c r="K6486">
        <v>5</v>
      </c>
    </row>
    <row r="6487" spans="1:11">
      <c r="A6487">
        <v>90</v>
      </c>
      <c r="B6487" t="b">
        <v>0</v>
      </c>
      <c r="C6487" t="s">
        <v>47737</v>
      </c>
      <c r="D6487">
        <v>1037022454355</v>
      </c>
      <c r="E6487">
        <v>1</v>
      </c>
      <c r="F6487">
        <v>6131152812</v>
      </c>
      <c r="G6487">
        <v>62000000</v>
      </c>
      <c r="H6487" t="s">
        <v>40297</v>
      </c>
      <c r="I6487">
        <v>34317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46637</v>
      </c>
      <c r="D6488">
        <v>1037022454355</v>
      </c>
      <c r="E6488">
        <v>1</v>
      </c>
      <c r="F6488">
        <v>6131452449</v>
      </c>
      <c r="G6488">
        <v>61990000</v>
      </c>
      <c r="H6488" t="s">
        <v>40297</v>
      </c>
      <c r="I6488">
        <v>34317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40780</v>
      </c>
      <c r="D6489">
        <v>1037022454355</v>
      </c>
      <c r="E6489">
        <v>1</v>
      </c>
      <c r="F6489">
        <v>6070995889</v>
      </c>
      <c r="G6489">
        <v>320000000</v>
      </c>
      <c r="H6489" t="s">
        <v>40297</v>
      </c>
      <c r="I6489">
        <v>34489</v>
      </c>
      <c r="J6489">
        <v>2</v>
      </c>
      <c r="K6489">
        <v>5</v>
      </c>
    </row>
    <row r="6490" spans="1:11">
      <c r="A6490">
        <v>90</v>
      </c>
      <c r="B6490" t="b">
        <v>0</v>
      </c>
      <c r="C6490" t="s">
        <v>42990</v>
      </c>
      <c r="D6490">
        <v>1037022454355</v>
      </c>
      <c r="E6490">
        <v>1</v>
      </c>
      <c r="F6490">
        <v>6070550433</v>
      </c>
      <c r="G6490">
        <v>30000000</v>
      </c>
      <c r="H6490" t="s">
        <v>40297</v>
      </c>
      <c r="I6490">
        <v>34496</v>
      </c>
      <c r="J6490">
        <v>5</v>
      </c>
      <c r="K6490">
        <v>5</v>
      </c>
    </row>
    <row r="6491" spans="1:11">
      <c r="A6491">
        <v>90</v>
      </c>
      <c r="B6491" t="b">
        <v>0</v>
      </c>
      <c r="C6491" t="s">
        <v>41423</v>
      </c>
      <c r="D6491">
        <v>1037022454355</v>
      </c>
      <c r="E6491">
        <v>1</v>
      </c>
      <c r="F6491">
        <v>6071556453</v>
      </c>
      <c r="G6491">
        <v>25000000</v>
      </c>
      <c r="H6491" t="s">
        <v>40297</v>
      </c>
      <c r="I6491">
        <v>34496</v>
      </c>
      <c r="J6491">
        <v>1</v>
      </c>
      <c r="K6491">
        <v>1</v>
      </c>
    </row>
    <row r="6492" spans="1:11">
      <c r="A6492">
        <v>90</v>
      </c>
      <c r="B6492" t="b">
        <v>0</v>
      </c>
      <c r="C6492" t="s">
        <v>45212</v>
      </c>
      <c r="D6492">
        <v>1037022454355</v>
      </c>
      <c r="E6492">
        <v>1</v>
      </c>
      <c r="F6492">
        <v>6075708177</v>
      </c>
      <c r="G6492">
        <v>7000000</v>
      </c>
      <c r="H6492" t="s">
        <v>40297</v>
      </c>
      <c r="I6492">
        <v>34496</v>
      </c>
      <c r="J6492">
        <v>3</v>
      </c>
      <c r="K6492">
        <v>5</v>
      </c>
    </row>
    <row r="6493" spans="1:11">
      <c r="A6493">
        <v>90</v>
      </c>
      <c r="B6493" t="b">
        <v>0</v>
      </c>
      <c r="C6493" t="s">
        <v>44298</v>
      </c>
      <c r="D6493">
        <v>1037022454355</v>
      </c>
      <c r="E6493">
        <v>1</v>
      </c>
      <c r="F6493">
        <v>6079110622</v>
      </c>
      <c r="G6493">
        <v>6900000</v>
      </c>
      <c r="H6493" t="s">
        <v>40297</v>
      </c>
      <c r="I6493">
        <v>34496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41033</v>
      </c>
      <c r="D6494">
        <v>1037022454355</v>
      </c>
      <c r="E6494">
        <v>1</v>
      </c>
      <c r="F6494">
        <v>6083121389</v>
      </c>
      <c r="G6494">
        <v>6700000</v>
      </c>
      <c r="H6494" t="s">
        <v>40297</v>
      </c>
      <c r="I6494">
        <v>34496</v>
      </c>
      <c r="J6494">
        <v>10</v>
      </c>
      <c r="K6494">
        <v>14</v>
      </c>
    </row>
    <row r="6495" spans="1:11">
      <c r="A6495">
        <v>90</v>
      </c>
      <c r="B6495" t="b">
        <v>0</v>
      </c>
      <c r="C6495" t="s">
        <v>40852</v>
      </c>
      <c r="D6495">
        <v>1037022454355</v>
      </c>
      <c r="E6495">
        <v>1</v>
      </c>
      <c r="F6495">
        <v>6079384868</v>
      </c>
      <c r="G6495">
        <v>6690000</v>
      </c>
      <c r="H6495" t="s">
        <v>40297</v>
      </c>
      <c r="I6495">
        <v>34496</v>
      </c>
      <c r="J6495">
        <v>5</v>
      </c>
      <c r="K6495">
        <v>15</v>
      </c>
    </row>
    <row r="6496" spans="1:11">
      <c r="A6496">
        <v>90</v>
      </c>
      <c r="B6496" t="b">
        <v>0</v>
      </c>
      <c r="C6496" t="s">
        <v>41901</v>
      </c>
      <c r="D6496">
        <v>1037022454355</v>
      </c>
      <c r="E6496">
        <v>1</v>
      </c>
      <c r="F6496">
        <v>6072640451</v>
      </c>
      <c r="G6496">
        <v>56170000</v>
      </c>
      <c r="H6496" t="s">
        <v>40297</v>
      </c>
      <c r="I6496">
        <v>34562</v>
      </c>
      <c r="J6496">
        <v>8</v>
      </c>
      <c r="K6496">
        <v>8</v>
      </c>
    </row>
    <row r="6497" spans="1:11">
      <c r="A6497">
        <v>90</v>
      </c>
      <c r="B6497" t="b">
        <v>0</v>
      </c>
      <c r="C6497" t="s">
        <v>44488</v>
      </c>
      <c r="D6497">
        <v>1037022454355</v>
      </c>
      <c r="E6497">
        <v>1</v>
      </c>
      <c r="F6497">
        <v>6068658675</v>
      </c>
      <c r="G6497">
        <v>56160000</v>
      </c>
      <c r="H6497" t="s">
        <v>40297</v>
      </c>
      <c r="I6497">
        <v>34562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42451</v>
      </c>
      <c r="D6498">
        <v>1037022454355</v>
      </c>
      <c r="E6498">
        <v>1</v>
      </c>
      <c r="F6498">
        <v>6083916171</v>
      </c>
      <c r="G6498">
        <v>48500000</v>
      </c>
      <c r="H6498" t="s">
        <v>40297</v>
      </c>
      <c r="I6498">
        <v>34562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45767</v>
      </c>
      <c r="D6499">
        <v>1037022454355</v>
      </c>
      <c r="E6499">
        <v>1</v>
      </c>
      <c r="F6499">
        <v>6128369906</v>
      </c>
      <c r="G6499">
        <v>47000000</v>
      </c>
      <c r="H6499" t="s">
        <v>40297</v>
      </c>
      <c r="I6499">
        <v>34562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41245</v>
      </c>
      <c r="D6500">
        <v>1037022454355</v>
      </c>
      <c r="E6500">
        <v>1</v>
      </c>
      <c r="F6500">
        <v>6067459507</v>
      </c>
      <c r="G6500">
        <v>25000000</v>
      </c>
      <c r="H6500" t="s">
        <v>40297</v>
      </c>
      <c r="I6500">
        <v>34593</v>
      </c>
      <c r="J6500">
        <v>58</v>
      </c>
      <c r="K6500">
        <v>58</v>
      </c>
    </row>
    <row r="6501" spans="1:11">
      <c r="A6501">
        <v>90</v>
      </c>
      <c r="B6501" t="b">
        <v>0</v>
      </c>
      <c r="C6501" t="s">
        <v>43066</v>
      </c>
      <c r="D6501">
        <v>1037022454355</v>
      </c>
      <c r="E6501">
        <v>1</v>
      </c>
      <c r="F6501">
        <v>6067634515</v>
      </c>
      <c r="G6501">
        <v>23000000</v>
      </c>
      <c r="H6501" t="s">
        <v>40297</v>
      </c>
      <c r="I6501">
        <v>34593</v>
      </c>
      <c r="J6501">
        <v>29</v>
      </c>
      <c r="K6501">
        <v>31</v>
      </c>
    </row>
    <row r="6502" spans="1:11">
      <c r="A6502">
        <v>90</v>
      </c>
      <c r="B6502" t="b">
        <v>0</v>
      </c>
      <c r="C6502" t="s">
        <v>41788</v>
      </c>
      <c r="D6502">
        <v>1037022454355</v>
      </c>
      <c r="E6502">
        <v>1</v>
      </c>
      <c r="F6502">
        <v>6067724668</v>
      </c>
      <c r="G6502">
        <v>22990000</v>
      </c>
      <c r="H6502" t="s">
        <v>40297</v>
      </c>
      <c r="I6502">
        <v>34593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41418</v>
      </c>
      <c r="D6503">
        <v>1037022454355</v>
      </c>
      <c r="E6503">
        <v>1</v>
      </c>
      <c r="F6503">
        <v>6068509006</v>
      </c>
      <c r="G6503">
        <v>22930000</v>
      </c>
      <c r="H6503" t="s">
        <v>40297</v>
      </c>
      <c r="I6503">
        <v>34593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41906</v>
      </c>
      <c r="D6504">
        <v>1037022454355</v>
      </c>
      <c r="E6504">
        <v>1</v>
      </c>
      <c r="F6504">
        <v>6068773877</v>
      </c>
      <c r="G6504">
        <v>21990000</v>
      </c>
      <c r="H6504" t="s">
        <v>40297</v>
      </c>
      <c r="I6504">
        <v>34593</v>
      </c>
      <c r="J6504">
        <v>14</v>
      </c>
      <c r="K6504">
        <v>50</v>
      </c>
    </row>
    <row r="6505" spans="1:11">
      <c r="A6505">
        <v>90</v>
      </c>
      <c r="B6505" t="b">
        <v>0</v>
      </c>
      <c r="C6505" t="s">
        <v>41100</v>
      </c>
      <c r="D6505">
        <v>1037022454355</v>
      </c>
      <c r="E6505">
        <v>1</v>
      </c>
      <c r="F6505">
        <v>6067950215</v>
      </c>
      <c r="G6505">
        <v>21960000</v>
      </c>
      <c r="H6505" t="s">
        <v>40297</v>
      </c>
      <c r="I6505">
        <v>34593</v>
      </c>
      <c r="J6505">
        <v>15</v>
      </c>
      <c r="K6505">
        <v>15</v>
      </c>
    </row>
    <row r="6506" spans="1:11">
      <c r="A6506">
        <v>90</v>
      </c>
      <c r="B6506" t="b">
        <v>0</v>
      </c>
      <c r="C6506" t="s">
        <v>45724</v>
      </c>
      <c r="D6506">
        <v>1037022454355</v>
      </c>
      <c r="E6506">
        <v>1</v>
      </c>
      <c r="F6506">
        <v>6075711314</v>
      </c>
      <c r="G6506">
        <v>20310000</v>
      </c>
      <c r="H6506" t="s">
        <v>40297</v>
      </c>
      <c r="I6506">
        <v>34593</v>
      </c>
      <c r="J6506">
        <v>50</v>
      </c>
      <c r="K6506">
        <v>56</v>
      </c>
    </row>
    <row r="6507" spans="1:11">
      <c r="A6507">
        <v>90</v>
      </c>
      <c r="B6507" t="b">
        <v>0</v>
      </c>
      <c r="C6507" t="s">
        <v>43123</v>
      </c>
      <c r="D6507">
        <v>1037022454355</v>
      </c>
      <c r="E6507">
        <v>1</v>
      </c>
      <c r="F6507">
        <v>6067634838</v>
      </c>
      <c r="G6507">
        <v>255000000</v>
      </c>
      <c r="H6507" t="s">
        <v>40297</v>
      </c>
      <c r="I6507">
        <v>34595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42588</v>
      </c>
      <c r="D6508">
        <v>1037022454355</v>
      </c>
      <c r="E6508">
        <v>1</v>
      </c>
      <c r="F6508">
        <v>6068155758</v>
      </c>
      <c r="G6508">
        <v>245000000</v>
      </c>
      <c r="H6508" t="s">
        <v>40297</v>
      </c>
      <c r="I6508">
        <v>34595</v>
      </c>
      <c r="J6508">
        <v>6</v>
      </c>
      <c r="K6508">
        <v>6</v>
      </c>
    </row>
    <row r="6509" spans="1:11">
      <c r="A6509">
        <v>90</v>
      </c>
      <c r="B6509" t="b">
        <v>0</v>
      </c>
      <c r="C6509" t="s">
        <v>42839</v>
      </c>
      <c r="D6509">
        <v>1037022454355</v>
      </c>
      <c r="E6509">
        <v>1</v>
      </c>
      <c r="F6509">
        <v>6069959553</v>
      </c>
      <c r="G6509">
        <v>230300000</v>
      </c>
      <c r="H6509" t="s">
        <v>40297</v>
      </c>
      <c r="I6509">
        <v>34595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45200</v>
      </c>
      <c r="D6510">
        <v>1037022454355</v>
      </c>
      <c r="E6510">
        <v>1</v>
      </c>
      <c r="F6510">
        <v>6070137542</v>
      </c>
      <c r="G6510">
        <v>230000000</v>
      </c>
      <c r="H6510" t="s">
        <v>40297</v>
      </c>
      <c r="I6510">
        <v>34595</v>
      </c>
      <c r="J6510">
        <v>10</v>
      </c>
      <c r="K6510">
        <v>10</v>
      </c>
    </row>
    <row r="6511" spans="1:11">
      <c r="A6511">
        <v>90</v>
      </c>
      <c r="B6511" t="b">
        <v>0</v>
      </c>
      <c r="C6511" t="s">
        <v>41759</v>
      </c>
      <c r="D6511">
        <v>1037022454355</v>
      </c>
      <c r="E6511">
        <v>1</v>
      </c>
      <c r="F6511">
        <v>6070345886</v>
      </c>
      <c r="G6511">
        <v>220000000</v>
      </c>
      <c r="H6511" t="s">
        <v>40297</v>
      </c>
      <c r="I6511">
        <v>34595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45659</v>
      </c>
      <c r="D6512">
        <v>1037022454355</v>
      </c>
      <c r="E6512">
        <v>1</v>
      </c>
      <c r="F6512">
        <v>6070697325</v>
      </c>
      <c r="G6512">
        <v>219900000</v>
      </c>
      <c r="H6512" t="s">
        <v>40297</v>
      </c>
      <c r="I6512">
        <v>34595</v>
      </c>
      <c r="J6512">
        <v>3</v>
      </c>
      <c r="K6512">
        <v>4</v>
      </c>
    </row>
    <row r="6513" spans="1:11">
      <c r="A6513">
        <v>90</v>
      </c>
      <c r="B6513" t="b">
        <v>0</v>
      </c>
      <c r="C6513" t="s">
        <v>45724</v>
      </c>
      <c r="D6513">
        <v>1037022454355</v>
      </c>
      <c r="E6513">
        <v>1</v>
      </c>
      <c r="F6513">
        <v>6075711315</v>
      </c>
      <c r="G6513">
        <v>208000000</v>
      </c>
      <c r="H6513" t="s">
        <v>40297</v>
      </c>
      <c r="I6513">
        <v>34595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41118</v>
      </c>
      <c r="D6514">
        <v>1037022454355</v>
      </c>
      <c r="E6514">
        <v>1</v>
      </c>
      <c r="F6514">
        <v>6067950336</v>
      </c>
      <c r="G6514">
        <v>206400000</v>
      </c>
      <c r="H6514" t="s">
        <v>40297</v>
      </c>
      <c r="I6514">
        <v>34595</v>
      </c>
      <c r="J6514">
        <v>3</v>
      </c>
      <c r="K6514">
        <v>3</v>
      </c>
    </row>
    <row r="6515" spans="1:11">
      <c r="A6515">
        <v>90</v>
      </c>
      <c r="B6515" t="b">
        <v>0</v>
      </c>
      <c r="C6515" t="s">
        <v>42033</v>
      </c>
      <c r="D6515">
        <v>1037022454355</v>
      </c>
      <c r="E6515">
        <v>1</v>
      </c>
      <c r="F6515">
        <v>6068512490</v>
      </c>
      <c r="G6515">
        <v>204700000</v>
      </c>
      <c r="H6515" t="s">
        <v>40297</v>
      </c>
      <c r="I6515">
        <v>34595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41491</v>
      </c>
      <c r="D6516">
        <v>1037022454355</v>
      </c>
      <c r="E6516">
        <v>1</v>
      </c>
      <c r="F6516">
        <v>6069066488</v>
      </c>
      <c r="G6516">
        <v>203800000</v>
      </c>
      <c r="H6516" t="s">
        <v>40297</v>
      </c>
      <c r="I6516">
        <v>34595</v>
      </c>
      <c r="J6516">
        <v>5</v>
      </c>
      <c r="K6516">
        <v>5</v>
      </c>
    </row>
    <row r="6517" spans="1:11">
      <c r="A6517">
        <v>90</v>
      </c>
      <c r="B6517" t="b">
        <v>0</v>
      </c>
      <c r="C6517" t="s">
        <v>40740</v>
      </c>
      <c r="D6517">
        <v>1037022454355</v>
      </c>
      <c r="E6517">
        <v>1</v>
      </c>
      <c r="F6517">
        <v>6083647273</v>
      </c>
      <c r="G6517">
        <v>192000000</v>
      </c>
      <c r="H6517" t="s">
        <v>40297</v>
      </c>
      <c r="I6517">
        <v>34595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41931</v>
      </c>
      <c r="D6518">
        <v>1037022454355</v>
      </c>
      <c r="E6518">
        <v>1</v>
      </c>
      <c r="F6518">
        <v>6067889281</v>
      </c>
      <c r="G6518">
        <v>187500000</v>
      </c>
      <c r="H6518" t="s">
        <v>40297</v>
      </c>
      <c r="I6518">
        <v>34595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42692</v>
      </c>
      <c r="D6519">
        <v>1037022454355</v>
      </c>
      <c r="E6519">
        <v>1</v>
      </c>
      <c r="F6519">
        <v>6072333301</v>
      </c>
      <c r="G6519">
        <v>180000000</v>
      </c>
      <c r="H6519" t="s">
        <v>40297</v>
      </c>
      <c r="I6519">
        <v>34595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40910</v>
      </c>
      <c r="D6520">
        <v>1037022454355</v>
      </c>
      <c r="E6520">
        <v>1</v>
      </c>
      <c r="F6520">
        <v>6094687858</v>
      </c>
      <c r="G6520">
        <v>10000000</v>
      </c>
      <c r="H6520" t="s">
        <v>40297</v>
      </c>
      <c r="I6520">
        <v>34677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42036</v>
      </c>
      <c r="D6521">
        <v>1037022454355</v>
      </c>
      <c r="E6521">
        <v>1</v>
      </c>
      <c r="F6521">
        <v>6068184835</v>
      </c>
      <c r="G6521">
        <v>49000000</v>
      </c>
      <c r="H6521" t="s">
        <v>40297</v>
      </c>
      <c r="I6521">
        <v>34828</v>
      </c>
      <c r="J6521">
        <v>1</v>
      </c>
      <c r="K6521">
        <v>1</v>
      </c>
    </row>
    <row r="6522" spans="1:11">
      <c r="A6522">
        <v>90</v>
      </c>
      <c r="B6522" t="b">
        <v>0</v>
      </c>
      <c r="C6522" t="s">
        <v>41276</v>
      </c>
      <c r="D6522">
        <v>1037022454355</v>
      </c>
      <c r="E6522">
        <v>1</v>
      </c>
      <c r="F6522">
        <v>6068230400</v>
      </c>
      <c r="G6522">
        <v>49000000</v>
      </c>
      <c r="H6522" t="s">
        <v>40297</v>
      </c>
      <c r="I6522">
        <v>34828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42522</v>
      </c>
      <c r="D6523">
        <v>1037022454355</v>
      </c>
      <c r="E6523">
        <v>1</v>
      </c>
      <c r="F6523">
        <v>6075489782</v>
      </c>
      <c r="G6523">
        <v>48800000</v>
      </c>
      <c r="H6523" t="s">
        <v>40297</v>
      </c>
      <c r="I6523">
        <v>34828</v>
      </c>
      <c r="J6523">
        <v>3</v>
      </c>
      <c r="K6523">
        <v>4</v>
      </c>
    </row>
    <row r="6524" spans="1:11">
      <c r="A6524">
        <v>30</v>
      </c>
      <c r="B6524" t="b">
        <v>0</v>
      </c>
      <c r="C6524" t="s">
        <v>46643</v>
      </c>
      <c r="D6524">
        <v>1037022454355</v>
      </c>
      <c r="E6524">
        <v>1</v>
      </c>
      <c r="F6524">
        <v>6131592323</v>
      </c>
      <c r="G6524">
        <v>45000000</v>
      </c>
      <c r="H6524" t="s">
        <v>40297</v>
      </c>
      <c r="I6524">
        <v>34828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41090</v>
      </c>
      <c r="D6525">
        <v>1037022454355</v>
      </c>
      <c r="E6525">
        <v>1</v>
      </c>
      <c r="F6525">
        <v>6068310623</v>
      </c>
      <c r="G6525">
        <v>352900</v>
      </c>
      <c r="H6525" t="s">
        <v>40297</v>
      </c>
      <c r="I6525">
        <v>35656</v>
      </c>
      <c r="J6525">
        <v>5</v>
      </c>
      <c r="K6525">
        <v>6</v>
      </c>
    </row>
    <row r="6526" spans="1:11">
      <c r="A6526">
        <v>90</v>
      </c>
      <c r="B6526" t="b">
        <v>0</v>
      </c>
      <c r="C6526" t="s">
        <v>40534</v>
      </c>
      <c r="D6526">
        <v>1037022454355</v>
      </c>
      <c r="E6526">
        <v>1</v>
      </c>
      <c r="F6526">
        <v>6109464016</v>
      </c>
      <c r="G6526">
        <v>349900</v>
      </c>
      <c r="H6526" t="s">
        <v>40297</v>
      </c>
      <c r="I6526">
        <v>35656</v>
      </c>
      <c r="J6526">
        <v>25</v>
      </c>
      <c r="K6526">
        <v>25</v>
      </c>
    </row>
    <row r="6527" spans="1:11">
      <c r="A6527">
        <v>90</v>
      </c>
      <c r="B6527" t="b">
        <v>0</v>
      </c>
      <c r="C6527" t="s">
        <v>40629</v>
      </c>
      <c r="D6527">
        <v>1037022454355</v>
      </c>
      <c r="E6527">
        <v>1</v>
      </c>
      <c r="F6527">
        <v>6112905325</v>
      </c>
      <c r="G6527">
        <v>348700</v>
      </c>
      <c r="H6527" t="s">
        <v>40297</v>
      </c>
      <c r="I6527">
        <v>35656</v>
      </c>
      <c r="J6527">
        <v>11</v>
      </c>
      <c r="K6527">
        <v>45</v>
      </c>
    </row>
    <row r="6528" spans="1:11">
      <c r="A6528">
        <v>90</v>
      </c>
      <c r="B6528" t="b">
        <v>0</v>
      </c>
      <c r="C6528" t="s">
        <v>45953</v>
      </c>
      <c r="D6528">
        <v>1037022454355</v>
      </c>
      <c r="E6528">
        <v>1</v>
      </c>
      <c r="F6528">
        <v>6128802409</v>
      </c>
      <c r="G6528">
        <v>50000</v>
      </c>
      <c r="H6528" t="s">
        <v>40297</v>
      </c>
      <c r="I6528">
        <v>35656</v>
      </c>
      <c r="J6528">
        <v>104</v>
      </c>
      <c r="K6528">
        <v>104</v>
      </c>
    </row>
    <row r="6529" spans="1:11">
      <c r="A6529">
        <v>90</v>
      </c>
      <c r="B6529" t="b">
        <v>0</v>
      </c>
      <c r="C6529" t="s">
        <v>41342</v>
      </c>
      <c r="D6529">
        <v>1037022454355</v>
      </c>
      <c r="E6529">
        <v>1</v>
      </c>
      <c r="F6529">
        <v>6067853158</v>
      </c>
      <c r="G6529">
        <v>49990</v>
      </c>
      <c r="H6529" t="s">
        <v>40297</v>
      </c>
      <c r="I6529">
        <v>35656</v>
      </c>
      <c r="J6529">
        <v>132</v>
      </c>
      <c r="K6529">
        <v>187</v>
      </c>
    </row>
    <row r="6530" spans="1:11">
      <c r="A6530">
        <v>90</v>
      </c>
      <c r="B6530" t="b">
        <v>0</v>
      </c>
      <c r="C6530" t="s">
        <v>46526</v>
      </c>
      <c r="D6530">
        <v>1037022454355</v>
      </c>
      <c r="E6530">
        <v>1</v>
      </c>
      <c r="F6530">
        <v>6116572843</v>
      </c>
      <c r="G6530">
        <v>48000</v>
      </c>
      <c r="H6530" t="s">
        <v>40297</v>
      </c>
      <c r="I6530">
        <v>35656</v>
      </c>
      <c r="J6530">
        <v>29</v>
      </c>
      <c r="K6530">
        <v>100</v>
      </c>
    </row>
    <row r="6531" spans="1:11">
      <c r="A6531">
        <v>90</v>
      </c>
      <c r="B6531" t="b">
        <v>0</v>
      </c>
      <c r="C6531" t="s">
        <v>41090</v>
      </c>
      <c r="D6531">
        <v>1037022454355</v>
      </c>
      <c r="E6531">
        <v>1</v>
      </c>
      <c r="F6531">
        <v>6068310619</v>
      </c>
      <c r="G6531">
        <v>915900</v>
      </c>
      <c r="H6531" t="s">
        <v>40297</v>
      </c>
      <c r="I6531">
        <v>35657</v>
      </c>
      <c r="J6531">
        <v>1</v>
      </c>
      <c r="K6531">
        <v>1</v>
      </c>
    </row>
    <row r="6532" spans="1:11">
      <c r="A6532">
        <v>90</v>
      </c>
      <c r="B6532" t="b">
        <v>0</v>
      </c>
      <c r="C6532" t="s">
        <v>43082</v>
      </c>
      <c r="D6532">
        <v>1037022454355</v>
      </c>
      <c r="E6532">
        <v>1</v>
      </c>
      <c r="F6532">
        <v>6078696179</v>
      </c>
      <c r="G6532">
        <v>800000</v>
      </c>
      <c r="H6532" t="s">
        <v>40297</v>
      </c>
      <c r="I6532">
        <v>35657</v>
      </c>
      <c r="J6532">
        <v>39</v>
      </c>
      <c r="K6532">
        <v>40</v>
      </c>
    </row>
    <row r="6533" spans="1:11">
      <c r="A6533">
        <v>90</v>
      </c>
      <c r="B6533" t="b">
        <v>0</v>
      </c>
      <c r="C6533" t="s">
        <v>42221</v>
      </c>
      <c r="D6533">
        <v>1037022454355</v>
      </c>
      <c r="E6533">
        <v>1</v>
      </c>
      <c r="F6533">
        <v>6099774401</v>
      </c>
      <c r="G6533">
        <v>799000</v>
      </c>
      <c r="H6533" t="s">
        <v>40297</v>
      </c>
      <c r="I6533">
        <v>35657</v>
      </c>
      <c r="J6533">
        <v>15</v>
      </c>
      <c r="K6533">
        <v>15</v>
      </c>
    </row>
    <row r="6534" spans="1:11">
      <c r="A6534">
        <v>90</v>
      </c>
      <c r="B6534" t="b">
        <v>0</v>
      </c>
      <c r="C6534" t="s">
        <v>43436</v>
      </c>
      <c r="D6534">
        <v>1037022454355</v>
      </c>
      <c r="E6534">
        <v>1</v>
      </c>
      <c r="F6534">
        <v>6093457816</v>
      </c>
      <c r="G6534">
        <v>798400</v>
      </c>
      <c r="H6534" t="s">
        <v>40297</v>
      </c>
      <c r="I6534">
        <v>35657</v>
      </c>
      <c r="J6534">
        <v>27</v>
      </c>
      <c r="K6534">
        <v>27</v>
      </c>
    </row>
    <row r="6535" spans="1:11">
      <c r="A6535">
        <v>90</v>
      </c>
      <c r="B6535" t="b">
        <v>0</v>
      </c>
      <c r="C6535" t="s">
        <v>41194</v>
      </c>
      <c r="D6535">
        <v>1037022454355</v>
      </c>
      <c r="E6535">
        <v>1</v>
      </c>
      <c r="F6535">
        <v>6094623889</v>
      </c>
      <c r="G6535">
        <v>699800</v>
      </c>
      <c r="H6535" t="s">
        <v>40297</v>
      </c>
      <c r="I6535">
        <v>35657</v>
      </c>
      <c r="J6535">
        <v>11</v>
      </c>
      <c r="K6535">
        <v>29</v>
      </c>
    </row>
    <row r="6536" spans="1:11">
      <c r="A6536">
        <v>90</v>
      </c>
      <c r="B6536" t="b">
        <v>0</v>
      </c>
      <c r="C6536" t="s">
        <v>40858</v>
      </c>
      <c r="D6536">
        <v>1037022454355</v>
      </c>
      <c r="E6536">
        <v>1</v>
      </c>
      <c r="F6536">
        <v>6115986759</v>
      </c>
      <c r="G6536">
        <v>699500</v>
      </c>
      <c r="H6536" t="s">
        <v>40297</v>
      </c>
      <c r="I6536">
        <v>35657</v>
      </c>
      <c r="J6536">
        <v>13</v>
      </c>
      <c r="K6536">
        <v>20</v>
      </c>
    </row>
    <row r="6537" spans="1:11">
      <c r="A6537">
        <v>90</v>
      </c>
      <c r="B6537" t="b">
        <v>0</v>
      </c>
      <c r="C6537" t="s">
        <v>42421</v>
      </c>
      <c r="D6537">
        <v>1037022454355</v>
      </c>
      <c r="E6537">
        <v>1</v>
      </c>
      <c r="F6537">
        <v>6121238699</v>
      </c>
      <c r="G6537">
        <v>699400</v>
      </c>
      <c r="H6537" t="s">
        <v>40297</v>
      </c>
      <c r="I6537">
        <v>35657</v>
      </c>
      <c r="J6537">
        <v>15</v>
      </c>
      <c r="K6537">
        <v>15</v>
      </c>
    </row>
    <row r="6538" spans="1:11">
      <c r="A6538">
        <v>90</v>
      </c>
      <c r="B6538" t="b">
        <v>0</v>
      </c>
      <c r="C6538" t="s">
        <v>46498</v>
      </c>
      <c r="D6538">
        <v>1037022454355</v>
      </c>
      <c r="E6538">
        <v>1</v>
      </c>
      <c r="F6538">
        <v>6116571859</v>
      </c>
      <c r="G6538">
        <v>345000</v>
      </c>
      <c r="H6538" t="s">
        <v>40297</v>
      </c>
      <c r="I6538">
        <v>35657</v>
      </c>
      <c r="J6538">
        <v>12</v>
      </c>
      <c r="K6538">
        <v>50</v>
      </c>
    </row>
    <row r="6539" spans="1:11">
      <c r="A6539">
        <v>90</v>
      </c>
      <c r="B6539" t="b">
        <v>0</v>
      </c>
      <c r="C6539" t="s">
        <v>46093</v>
      </c>
      <c r="D6539">
        <v>1037022454355</v>
      </c>
      <c r="E6539">
        <v>1</v>
      </c>
      <c r="F6539">
        <v>6126414331</v>
      </c>
      <c r="G6539">
        <v>344900</v>
      </c>
      <c r="H6539" t="s">
        <v>40297</v>
      </c>
      <c r="I6539">
        <v>35657</v>
      </c>
      <c r="J6539">
        <v>14</v>
      </c>
      <c r="K6539">
        <v>21</v>
      </c>
    </row>
    <row r="6540" spans="1:11">
      <c r="A6540">
        <v>90</v>
      </c>
      <c r="B6540" t="b">
        <v>0</v>
      </c>
      <c r="C6540" t="s">
        <v>45832</v>
      </c>
      <c r="D6540">
        <v>1037022454355</v>
      </c>
      <c r="E6540">
        <v>1</v>
      </c>
      <c r="F6540">
        <v>6128801675</v>
      </c>
      <c r="G6540">
        <v>210000</v>
      </c>
      <c r="H6540" t="s">
        <v>40297</v>
      </c>
      <c r="I6540">
        <v>35657</v>
      </c>
      <c r="J6540">
        <v>100</v>
      </c>
      <c r="K6540">
        <v>114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6067430364</v>
      </c>
      <c r="G6541">
        <v>1000000</v>
      </c>
      <c r="H6541" t="s">
        <v>40297</v>
      </c>
      <c r="I6541">
        <v>35658</v>
      </c>
      <c r="J6541">
        <v>4</v>
      </c>
      <c r="K6541">
        <v>4</v>
      </c>
    </row>
    <row r="6542" spans="1:11">
      <c r="A6542">
        <v>90</v>
      </c>
      <c r="B6542" t="b">
        <v>0</v>
      </c>
      <c r="C6542" t="s">
        <v>41840</v>
      </c>
      <c r="D6542">
        <v>1037022454355</v>
      </c>
      <c r="E6542">
        <v>1</v>
      </c>
      <c r="F6542">
        <v>6095643275</v>
      </c>
      <c r="G6542">
        <v>400000</v>
      </c>
      <c r="H6542" t="s">
        <v>40297</v>
      </c>
      <c r="I6542">
        <v>35658</v>
      </c>
      <c r="J6542">
        <v>1</v>
      </c>
      <c r="K6542">
        <v>1</v>
      </c>
    </row>
    <row r="6543" spans="1:11">
      <c r="A6543">
        <v>90</v>
      </c>
      <c r="B6543" t="b">
        <v>0</v>
      </c>
      <c r="C6543" t="s">
        <v>40451</v>
      </c>
      <c r="D6543">
        <v>1037022454355</v>
      </c>
      <c r="E6543">
        <v>1</v>
      </c>
      <c r="F6543">
        <v>6068306933</v>
      </c>
      <c r="G6543">
        <v>395100</v>
      </c>
      <c r="H6543" t="s">
        <v>40297</v>
      </c>
      <c r="I6543">
        <v>35658</v>
      </c>
      <c r="J6543">
        <v>2</v>
      </c>
      <c r="K6543">
        <v>6</v>
      </c>
    </row>
    <row r="6544" spans="1:11">
      <c r="A6544">
        <v>90</v>
      </c>
      <c r="B6544" t="b">
        <v>0</v>
      </c>
      <c r="C6544" t="s">
        <v>44711</v>
      </c>
      <c r="D6544">
        <v>1037022454355</v>
      </c>
      <c r="E6544">
        <v>1</v>
      </c>
      <c r="F6544">
        <v>6077409035</v>
      </c>
      <c r="G6544">
        <v>394500</v>
      </c>
      <c r="H6544" t="s">
        <v>40297</v>
      </c>
      <c r="I6544">
        <v>35658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44525</v>
      </c>
      <c r="D6545">
        <v>1037022454355</v>
      </c>
      <c r="E6545">
        <v>1</v>
      </c>
      <c r="F6545">
        <v>6085599932</v>
      </c>
      <c r="G6545">
        <v>394300</v>
      </c>
      <c r="H6545" t="s">
        <v>40297</v>
      </c>
      <c r="I6545">
        <v>35658</v>
      </c>
      <c r="J6545">
        <v>127</v>
      </c>
      <c r="K6545">
        <v>150</v>
      </c>
    </row>
    <row r="6546" spans="1:11">
      <c r="A6546">
        <v>90</v>
      </c>
      <c r="B6546" t="b">
        <v>0</v>
      </c>
      <c r="C6546" t="s">
        <v>45847</v>
      </c>
      <c r="D6546">
        <v>1037022454355</v>
      </c>
      <c r="E6546">
        <v>1</v>
      </c>
      <c r="F6546">
        <v>6128799769</v>
      </c>
      <c r="G6546">
        <v>90000</v>
      </c>
      <c r="H6546" t="s">
        <v>40297</v>
      </c>
      <c r="I6546">
        <v>35658</v>
      </c>
      <c r="J6546">
        <v>150</v>
      </c>
      <c r="K6546">
        <v>150</v>
      </c>
    </row>
    <row r="6547" spans="1:11">
      <c r="A6547">
        <v>90</v>
      </c>
      <c r="B6547" t="b">
        <v>0</v>
      </c>
      <c r="C6547" t="s">
        <v>40736</v>
      </c>
      <c r="D6547">
        <v>1037022454355</v>
      </c>
      <c r="E6547">
        <v>1</v>
      </c>
      <c r="F6547">
        <v>6067849921</v>
      </c>
      <c r="G6547">
        <v>74990</v>
      </c>
      <c r="H6547" t="s">
        <v>40297</v>
      </c>
      <c r="I6547">
        <v>35658</v>
      </c>
      <c r="J6547">
        <v>112</v>
      </c>
      <c r="K6547">
        <v>210</v>
      </c>
    </row>
    <row r="6548" spans="1:11">
      <c r="A6548">
        <v>90</v>
      </c>
      <c r="B6548" t="b">
        <v>0</v>
      </c>
      <c r="C6548" t="s">
        <v>45770</v>
      </c>
      <c r="D6548">
        <v>1037022454355</v>
      </c>
      <c r="E6548">
        <v>1</v>
      </c>
      <c r="F6548">
        <v>6116573542</v>
      </c>
      <c r="G6548">
        <v>74000</v>
      </c>
      <c r="H6548" t="s">
        <v>40297</v>
      </c>
      <c r="I6548">
        <v>35658</v>
      </c>
      <c r="J6548">
        <v>106</v>
      </c>
      <c r="K6548">
        <v>200</v>
      </c>
    </row>
    <row r="6549" spans="1:11">
      <c r="A6549">
        <v>90</v>
      </c>
      <c r="B6549" t="b">
        <v>0</v>
      </c>
      <c r="C6549" t="s">
        <v>40451</v>
      </c>
      <c r="D6549">
        <v>1037022454355</v>
      </c>
      <c r="E6549">
        <v>1</v>
      </c>
      <c r="F6549">
        <v>6068306930</v>
      </c>
      <c r="G6549">
        <v>315400</v>
      </c>
      <c r="H6549" t="s">
        <v>40297</v>
      </c>
      <c r="I6549">
        <v>35659</v>
      </c>
      <c r="J6549">
        <v>5</v>
      </c>
      <c r="K6549">
        <v>5</v>
      </c>
    </row>
    <row r="6550" spans="1:11">
      <c r="A6550">
        <v>90</v>
      </c>
      <c r="B6550" t="b">
        <v>0</v>
      </c>
      <c r="C6550" t="s">
        <v>42900</v>
      </c>
      <c r="D6550">
        <v>1037022454355</v>
      </c>
      <c r="E6550">
        <v>1</v>
      </c>
      <c r="F6550">
        <v>6080485430</v>
      </c>
      <c r="G6550">
        <v>305000</v>
      </c>
      <c r="H6550" t="s">
        <v>40297</v>
      </c>
      <c r="I6550">
        <v>35659</v>
      </c>
      <c r="J6550">
        <v>33</v>
      </c>
      <c r="K6550">
        <v>38</v>
      </c>
    </row>
    <row r="6551" spans="1:11">
      <c r="A6551">
        <v>90</v>
      </c>
      <c r="B6551" t="b">
        <v>0</v>
      </c>
      <c r="C6551" t="s">
        <v>44280</v>
      </c>
      <c r="D6551">
        <v>1037022454355</v>
      </c>
      <c r="E6551">
        <v>1</v>
      </c>
      <c r="F6551">
        <v>6068657503</v>
      </c>
      <c r="G6551">
        <v>304300</v>
      </c>
      <c r="H6551" t="s">
        <v>40297</v>
      </c>
      <c r="I6551">
        <v>35659</v>
      </c>
      <c r="J6551">
        <v>14</v>
      </c>
      <c r="K6551">
        <v>23</v>
      </c>
    </row>
    <row r="6552" spans="1:11">
      <c r="A6552">
        <v>90</v>
      </c>
      <c r="B6552" t="b">
        <v>0</v>
      </c>
      <c r="C6552" t="s">
        <v>43453</v>
      </c>
      <c r="D6552">
        <v>1037022454355</v>
      </c>
      <c r="E6552">
        <v>1</v>
      </c>
      <c r="F6552">
        <v>6098690469</v>
      </c>
      <c r="G6552">
        <v>299900</v>
      </c>
      <c r="H6552" t="s">
        <v>40297</v>
      </c>
      <c r="I6552">
        <v>35659</v>
      </c>
      <c r="J6552">
        <v>10</v>
      </c>
      <c r="K6552">
        <v>20</v>
      </c>
    </row>
    <row r="6553" spans="1:11">
      <c r="A6553">
        <v>90</v>
      </c>
      <c r="B6553" t="b">
        <v>0</v>
      </c>
      <c r="C6553" t="s">
        <v>40645</v>
      </c>
      <c r="D6553">
        <v>1037022454355</v>
      </c>
      <c r="E6553">
        <v>1</v>
      </c>
      <c r="F6553">
        <v>6108514475</v>
      </c>
      <c r="G6553">
        <v>100000</v>
      </c>
      <c r="H6553" t="s">
        <v>40297</v>
      </c>
      <c r="I6553">
        <v>35659</v>
      </c>
      <c r="J6553">
        <v>217</v>
      </c>
      <c r="K6553">
        <v>328</v>
      </c>
    </row>
    <row r="6554" spans="1:11">
      <c r="A6554">
        <v>90</v>
      </c>
      <c r="B6554" t="b">
        <v>0</v>
      </c>
      <c r="C6554" t="s">
        <v>40667</v>
      </c>
      <c r="D6554">
        <v>1037022454355</v>
      </c>
      <c r="E6554">
        <v>1</v>
      </c>
      <c r="F6554">
        <v>6067849509</v>
      </c>
      <c r="G6554">
        <v>99990</v>
      </c>
      <c r="H6554" t="s">
        <v>40297</v>
      </c>
      <c r="I6554">
        <v>35659</v>
      </c>
      <c r="J6554">
        <v>132</v>
      </c>
      <c r="K6554">
        <v>220</v>
      </c>
    </row>
    <row r="6555" spans="1:11">
      <c r="A6555">
        <v>90</v>
      </c>
      <c r="B6555" t="b">
        <v>0</v>
      </c>
      <c r="C6555" t="s">
        <v>45870</v>
      </c>
      <c r="D6555">
        <v>1037022454355</v>
      </c>
      <c r="E6555">
        <v>1</v>
      </c>
      <c r="F6555">
        <v>6128800600</v>
      </c>
      <c r="G6555">
        <v>80000</v>
      </c>
      <c r="H6555" t="s">
        <v>40297</v>
      </c>
      <c r="I6555">
        <v>35659</v>
      </c>
      <c r="J6555">
        <v>102</v>
      </c>
      <c r="K6555">
        <v>134</v>
      </c>
    </row>
    <row r="6556" spans="1:11">
      <c r="A6556">
        <v>90</v>
      </c>
      <c r="B6556" t="b">
        <v>0</v>
      </c>
      <c r="C6556" t="s">
        <v>40451</v>
      </c>
      <c r="D6556">
        <v>1037022454355</v>
      </c>
      <c r="E6556">
        <v>1</v>
      </c>
      <c r="F6556">
        <v>6068306929</v>
      </c>
      <c r="G6556">
        <v>310400</v>
      </c>
      <c r="H6556" t="s">
        <v>40297</v>
      </c>
      <c r="I6556">
        <v>35660</v>
      </c>
      <c r="J6556">
        <v>3</v>
      </c>
      <c r="K6556">
        <v>3</v>
      </c>
    </row>
    <row r="6557" spans="1:11">
      <c r="A6557">
        <v>90</v>
      </c>
      <c r="B6557" t="b">
        <v>0</v>
      </c>
      <c r="C6557" t="s">
        <v>42752</v>
      </c>
      <c r="D6557">
        <v>1037022454355</v>
      </c>
      <c r="E6557">
        <v>1</v>
      </c>
      <c r="F6557">
        <v>6068648298</v>
      </c>
      <c r="G6557">
        <v>308000</v>
      </c>
      <c r="H6557" t="s">
        <v>40297</v>
      </c>
      <c r="I6557">
        <v>35660</v>
      </c>
      <c r="J6557">
        <v>16</v>
      </c>
      <c r="K6557">
        <v>18</v>
      </c>
    </row>
    <row r="6558" spans="1:11">
      <c r="A6558">
        <v>90</v>
      </c>
      <c r="B6558" t="b">
        <v>0</v>
      </c>
      <c r="C6558" t="s">
        <v>44644</v>
      </c>
      <c r="D6558">
        <v>1037022454355</v>
      </c>
      <c r="E6558">
        <v>1</v>
      </c>
      <c r="F6558">
        <v>6068954515</v>
      </c>
      <c r="G6558">
        <v>307800</v>
      </c>
      <c r="H6558" t="s">
        <v>40297</v>
      </c>
      <c r="I6558">
        <v>35660</v>
      </c>
      <c r="J6558">
        <v>26</v>
      </c>
      <c r="K6558">
        <v>30</v>
      </c>
    </row>
    <row r="6559" spans="1:11">
      <c r="A6559">
        <v>90</v>
      </c>
      <c r="B6559" t="b">
        <v>0</v>
      </c>
      <c r="C6559" t="s">
        <v>45679</v>
      </c>
      <c r="D6559">
        <v>1037022454355</v>
      </c>
      <c r="E6559">
        <v>1</v>
      </c>
      <c r="F6559">
        <v>6070369740</v>
      </c>
      <c r="G6559">
        <v>199500</v>
      </c>
      <c r="H6559" t="s">
        <v>40297</v>
      </c>
      <c r="I6559">
        <v>35660</v>
      </c>
      <c r="J6559">
        <v>18</v>
      </c>
      <c r="K6559">
        <v>20</v>
      </c>
    </row>
    <row r="6560" spans="1:11">
      <c r="A6560">
        <v>90</v>
      </c>
      <c r="B6560" t="b">
        <v>0</v>
      </c>
      <c r="C6560" t="s">
        <v>41204</v>
      </c>
      <c r="D6560">
        <v>1037022454355</v>
      </c>
      <c r="E6560">
        <v>1</v>
      </c>
      <c r="F6560">
        <v>6072702161</v>
      </c>
      <c r="G6560">
        <v>199000</v>
      </c>
      <c r="H6560" t="s">
        <v>40297</v>
      </c>
      <c r="I6560">
        <v>35660</v>
      </c>
      <c r="J6560">
        <v>4</v>
      </c>
      <c r="K6560">
        <v>6</v>
      </c>
    </row>
    <row r="6561" spans="1:11">
      <c r="A6561">
        <v>90</v>
      </c>
      <c r="B6561" t="b">
        <v>0</v>
      </c>
      <c r="C6561" t="s">
        <v>44963</v>
      </c>
      <c r="D6561">
        <v>1037022454355</v>
      </c>
      <c r="E6561">
        <v>1</v>
      </c>
      <c r="F6561">
        <v>6072757483</v>
      </c>
      <c r="G6561">
        <v>178000</v>
      </c>
      <c r="H6561" t="s">
        <v>40297</v>
      </c>
      <c r="I6561">
        <v>35660</v>
      </c>
      <c r="J6561">
        <v>17</v>
      </c>
      <c r="K6561">
        <v>29</v>
      </c>
    </row>
    <row r="6562" spans="1:11">
      <c r="A6562">
        <v>90</v>
      </c>
      <c r="B6562" t="b">
        <v>0</v>
      </c>
      <c r="C6562" t="s">
        <v>40462</v>
      </c>
      <c r="D6562">
        <v>1037022454355</v>
      </c>
      <c r="E6562">
        <v>1</v>
      </c>
      <c r="F6562">
        <v>6077285413</v>
      </c>
      <c r="G6562">
        <v>172000</v>
      </c>
      <c r="H6562" t="s">
        <v>40297</v>
      </c>
      <c r="I6562">
        <v>35660</v>
      </c>
      <c r="J6562">
        <v>1</v>
      </c>
      <c r="K6562">
        <v>1</v>
      </c>
    </row>
    <row r="6563" spans="1:11">
      <c r="A6563">
        <v>90</v>
      </c>
      <c r="B6563" t="b">
        <v>0</v>
      </c>
      <c r="C6563" t="s">
        <v>44332</v>
      </c>
      <c r="D6563">
        <v>1037022454355</v>
      </c>
      <c r="E6563">
        <v>1</v>
      </c>
      <c r="F6563">
        <v>6074261147</v>
      </c>
      <c r="G6563">
        <v>128300</v>
      </c>
      <c r="H6563" t="s">
        <v>40297</v>
      </c>
      <c r="I6563">
        <v>35660</v>
      </c>
      <c r="J6563">
        <v>82</v>
      </c>
      <c r="K6563">
        <v>100</v>
      </c>
    </row>
    <row r="6564" spans="1:11">
      <c r="A6564">
        <v>90</v>
      </c>
      <c r="B6564" t="b">
        <v>0</v>
      </c>
      <c r="C6564" t="s">
        <v>45695</v>
      </c>
      <c r="D6564">
        <v>1037022454355</v>
      </c>
      <c r="E6564">
        <v>1</v>
      </c>
      <c r="F6564">
        <v>6100385394</v>
      </c>
      <c r="G6564">
        <v>127400</v>
      </c>
      <c r="H6564" t="s">
        <v>40297</v>
      </c>
      <c r="I6564">
        <v>35660</v>
      </c>
      <c r="J6564">
        <v>9</v>
      </c>
      <c r="K6564">
        <v>25</v>
      </c>
    </row>
    <row r="6565" spans="1:11">
      <c r="A6565">
        <v>90</v>
      </c>
      <c r="B6565" t="b">
        <v>0</v>
      </c>
      <c r="C6565" t="s">
        <v>41284</v>
      </c>
      <c r="D6565">
        <v>1037022454355</v>
      </c>
      <c r="E6565">
        <v>1</v>
      </c>
      <c r="F6565">
        <v>6110713438</v>
      </c>
      <c r="G6565">
        <v>100000</v>
      </c>
      <c r="H6565" t="s">
        <v>40297</v>
      </c>
      <c r="I6565">
        <v>35660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40596</v>
      </c>
      <c r="D6566">
        <v>1037022454355</v>
      </c>
      <c r="E6566">
        <v>1</v>
      </c>
      <c r="F6566">
        <v>6108514202</v>
      </c>
      <c r="G6566">
        <v>50000</v>
      </c>
      <c r="H6566" t="s">
        <v>40297</v>
      </c>
      <c r="I6566">
        <v>35660</v>
      </c>
      <c r="J6566">
        <v>241</v>
      </c>
      <c r="K6566">
        <v>305</v>
      </c>
    </row>
    <row r="6567" spans="1:11">
      <c r="A6567">
        <v>90</v>
      </c>
      <c r="B6567" t="b">
        <v>0</v>
      </c>
      <c r="C6567" t="s">
        <v>40655</v>
      </c>
      <c r="D6567">
        <v>1037022454355</v>
      </c>
      <c r="E6567">
        <v>1</v>
      </c>
      <c r="F6567">
        <v>6067849448</v>
      </c>
      <c r="G6567">
        <v>49990</v>
      </c>
      <c r="H6567" t="s">
        <v>40297</v>
      </c>
      <c r="I6567">
        <v>35660</v>
      </c>
      <c r="J6567">
        <v>41</v>
      </c>
      <c r="K6567">
        <v>150</v>
      </c>
    </row>
    <row r="6568" spans="1:11">
      <c r="A6568">
        <v>90</v>
      </c>
      <c r="B6568" t="b">
        <v>0</v>
      </c>
      <c r="C6568" t="s">
        <v>40551</v>
      </c>
      <c r="D6568">
        <v>1037022454355</v>
      </c>
      <c r="E6568">
        <v>1</v>
      </c>
      <c r="F6568">
        <v>6077797985</v>
      </c>
      <c r="G6568">
        <v>7335000</v>
      </c>
      <c r="H6568" t="s">
        <v>40297</v>
      </c>
      <c r="I6568">
        <v>35661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42044</v>
      </c>
      <c r="D6569">
        <v>1037022454355</v>
      </c>
      <c r="E6569">
        <v>1</v>
      </c>
      <c r="F6569">
        <v>6067188023</v>
      </c>
      <c r="G6569">
        <v>1000000</v>
      </c>
      <c r="H6569" t="s">
        <v>40297</v>
      </c>
      <c r="I6569">
        <v>35661</v>
      </c>
      <c r="J6569">
        <v>13</v>
      </c>
      <c r="K6569">
        <v>13</v>
      </c>
    </row>
    <row r="6570" spans="1:11">
      <c r="A6570">
        <v>90</v>
      </c>
      <c r="B6570" t="b">
        <v>0</v>
      </c>
      <c r="C6570" t="s">
        <v>45540</v>
      </c>
      <c r="D6570">
        <v>1037022454355</v>
      </c>
      <c r="E6570">
        <v>1</v>
      </c>
      <c r="F6570">
        <v>6067583681</v>
      </c>
      <c r="G6570">
        <v>948900</v>
      </c>
      <c r="H6570" t="s">
        <v>40297</v>
      </c>
      <c r="I6570">
        <v>35661</v>
      </c>
      <c r="J6570">
        <v>40</v>
      </c>
      <c r="K6570">
        <v>40</v>
      </c>
    </row>
    <row r="6571" spans="1:11">
      <c r="A6571">
        <v>90</v>
      </c>
      <c r="B6571" t="b">
        <v>0</v>
      </c>
      <c r="C6571" t="s">
        <v>42550</v>
      </c>
      <c r="D6571">
        <v>1037022454355</v>
      </c>
      <c r="E6571">
        <v>1</v>
      </c>
      <c r="F6571">
        <v>6070875262</v>
      </c>
      <c r="G6571">
        <v>924000</v>
      </c>
      <c r="H6571" t="s">
        <v>40297</v>
      </c>
      <c r="I6571">
        <v>35661</v>
      </c>
      <c r="J6571">
        <v>1</v>
      </c>
      <c r="K6571">
        <v>1</v>
      </c>
    </row>
    <row r="6572" spans="1:11">
      <c r="A6572">
        <v>90</v>
      </c>
      <c r="B6572" t="b">
        <v>0</v>
      </c>
      <c r="C6572" t="s">
        <v>40705</v>
      </c>
      <c r="D6572">
        <v>1037022454355</v>
      </c>
      <c r="E6572">
        <v>1</v>
      </c>
      <c r="F6572">
        <v>6078695963</v>
      </c>
      <c r="G6572">
        <v>800000</v>
      </c>
      <c r="H6572" t="s">
        <v>40297</v>
      </c>
      <c r="I6572">
        <v>35661</v>
      </c>
      <c r="J6572">
        <v>22</v>
      </c>
      <c r="K6572">
        <v>22</v>
      </c>
    </row>
    <row r="6573" spans="1:11">
      <c r="A6573">
        <v>90</v>
      </c>
      <c r="B6573" t="b">
        <v>0</v>
      </c>
      <c r="C6573" t="s">
        <v>42270</v>
      </c>
      <c r="D6573">
        <v>1037022454355</v>
      </c>
      <c r="E6573">
        <v>1</v>
      </c>
      <c r="F6573">
        <v>6084276794</v>
      </c>
      <c r="G6573">
        <v>790000</v>
      </c>
      <c r="H6573" t="s">
        <v>40297</v>
      </c>
      <c r="I6573">
        <v>35661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40937</v>
      </c>
      <c r="D6574">
        <v>1037022454355</v>
      </c>
      <c r="E6574">
        <v>1</v>
      </c>
      <c r="F6574">
        <v>6094622436</v>
      </c>
      <c r="G6574">
        <v>779600</v>
      </c>
      <c r="H6574" t="s">
        <v>40297</v>
      </c>
      <c r="I6574">
        <v>35661</v>
      </c>
      <c r="J6574">
        <v>18</v>
      </c>
      <c r="K6574">
        <v>18</v>
      </c>
    </row>
    <row r="6575" spans="1:11">
      <c r="A6575">
        <v>90</v>
      </c>
      <c r="B6575" t="b">
        <v>0</v>
      </c>
      <c r="C6575" t="s">
        <v>40687</v>
      </c>
      <c r="D6575">
        <v>1037022454355</v>
      </c>
      <c r="E6575">
        <v>1</v>
      </c>
      <c r="F6575">
        <v>6106581444</v>
      </c>
      <c r="G6575">
        <v>773000</v>
      </c>
      <c r="H6575" t="s">
        <v>40297</v>
      </c>
      <c r="I6575">
        <v>35661</v>
      </c>
      <c r="J6575">
        <v>6</v>
      </c>
      <c r="K6575">
        <v>6</v>
      </c>
    </row>
    <row r="6576" spans="1:11">
      <c r="A6576">
        <v>90</v>
      </c>
      <c r="B6576" t="b">
        <v>0</v>
      </c>
      <c r="C6576" t="s">
        <v>40521</v>
      </c>
      <c r="D6576">
        <v>1037022454355</v>
      </c>
      <c r="E6576">
        <v>1</v>
      </c>
      <c r="F6576">
        <v>6076204399</v>
      </c>
      <c r="G6576">
        <v>739000</v>
      </c>
      <c r="H6576" t="s">
        <v>40297</v>
      </c>
      <c r="I6576">
        <v>35661</v>
      </c>
      <c r="J6576">
        <v>19</v>
      </c>
      <c r="K6576">
        <v>25</v>
      </c>
    </row>
    <row r="6577" spans="1:11">
      <c r="A6577">
        <v>90</v>
      </c>
      <c r="B6577" t="b">
        <v>0</v>
      </c>
      <c r="C6577" t="s">
        <v>44526</v>
      </c>
      <c r="D6577">
        <v>1037022454355</v>
      </c>
      <c r="E6577">
        <v>1</v>
      </c>
      <c r="F6577">
        <v>6117563441</v>
      </c>
      <c r="G6577">
        <v>735000</v>
      </c>
      <c r="H6577" t="s">
        <v>40297</v>
      </c>
      <c r="I6577">
        <v>35661</v>
      </c>
      <c r="J6577">
        <v>1</v>
      </c>
      <c r="K6577">
        <v>1</v>
      </c>
    </row>
    <row r="6578" spans="1:11">
      <c r="A6578">
        <v>90</v>
      </c>
      <c r="B6578" t="b">
        <v>0</v>
      </c>
      <c r="C6578" t="s">
        <v>42076</v>
      </c>
      <c r="D6578">
        <v>1037022454355</v>
      </c>
      <c r="E6578">
        <v>1</v>
      </c>
      <c r="F6578">
        <v>6121367575</v>
      </c>
      <c r="G6578">
        <v>733800</v>
      </c>
      <c r="H6578" t="s">
        <v>40297</v>
      </c>
      <c r="I6578">
        <v>35661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47350</v>
      </c>
      <c r="D6579">
        <v>1037022454355</v>
      </c>
      <c r="E6579">
        <v>1</v>
      </c>
      <c r="F6579">
        <v>6126063889</v>
      </c>
      <c r="G6579">
        <v>727500</v>
      </c>
      <c r="H6579" t="s">
        <v>40297</v>
      </c>
      <c r="I6579">
        <v>35661</v>
      </c>
      <c r="J6579">
        <v>17</v>
      </c>
      <c r="K6579">
        <v>20</v>
      </c>
    </row>
    <row r="6580" spans="1:11">
      <c r="A6580">
        <v>90</v>
      </c>
      <c r="B6580" t="b">
        <v>0</v>
      </c>
      <c r="C6580" t="s">
        <v>47401</v>
      </c>
      <c r="D6580">
        <v>1037022454355</v>
      </c>
      <c r="E6580">
        <v>1</v>
      </c>
      <c r="F6580">
        <v>6077568377</v>
      </c>
      <c r="G6580">
        <v>727300</v>
      </c>
      <c r="H6580" t="s">
        <v>40297</v>
      </c>
      <c r="I6580">
        <v>35661</v>
      </c>
      <c r="J6580">
        <v>14</v>
      </c>
      <c r="K6580">
        <v>14</v>
      </c>
    </row>
    <row r="6581" spans="1:11">
      <c r="A6581">
        <v>30</v>
      </c>
      <c r="B6581" t="b">
        <v>0</v>
      </c>
      <c r="C6581" t="s">
        <v>47325</v>
      </c>
      <c r="D6581">
        <v>1037022454355</v>
      </c>
      <c r="E6581">
        <v>1</v>
      </c>
      <c r="F6581">
        <v>6106664711</v>
      </c>
      <c r="G6581">
        <v>726000</v>
      </c>
      <c r="H6581" t="s">
        <v>40297</v>
      </c>
      <c r="I6581">
        <v>35661</v>
      </c>
      <c r="J6581">
        <v>6</v>
      </c>
      <c r="K6581">
        <v>10</v>
      </c>
    </row>
    <row r="6582" spans="1:11">
      <c r="A6582">
        <v>90</v>
      </c>
      <c r="B6582" t="b">
        <v>0</v>
      </c>
      <c r="C6582" t="s">
        <v>47302</v>
      </c>
      <c r="D6582">
        <v>1037022454355</v>
      </c>
      <c r="E6582">
        <v>1</v>
      </c>
      <c r="F6582">
        <v>6103714766</v>
      </c>
      <c r="G6582">
        <v>725900</v>
      </c>
      <c r="H6582" t="s">
        <v>40297</v>
      </c>
      <c r="I6582">
        <v>35661</v>
      </c>
      <c r="J6582">
        <v>1</v>
      </c>
      <c r="K6582">
        <v>30</v>
      </c>
    </row>
    <row r="6583" spans="1:11">
      <c r="A6583">
        <v>90</v>
      </c>
      <c r="B6583" t="b">
        <v>0</v>
      </c>
      <c r="C6583" t="s">
        <v>40451</v>
      </c>
      <c r="D6583">
        <v>1037022454355</v>
      </c>
      <c r="E6583">
        <v>1</v>
      </c>
      <c r="F6583">
        <v>6068306926</v>
      </c>
      <c r="G6583">
        <v>991000</v>
      </c>
      <c r="H6583" t="s">
        <v>40297</v>
      </c>
      <c r="I6583">
        <v>35662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44678</v>
      </c>
      <c r="D6584">
        <v>1037022454355</v>
      </c>
      <c r="E6584">
        <v>1</v>
      </c>
      <c r="F6584">
        <v>6068954722</v>
      </c>
      <c r="G6584">
        <v>990800</v>
      </c>
      <c r="H6584" t="s">
        <v>40297</v>
      </c>
      <c r="I6584">
        <v>35662</v>
      </c>
      <c r="J6584">
        <v>24</v>
      </c>
      <c r="K6584">
        <v>25</v>
      </c>
    </row>
    <row r="6585" spans="1:11">
      <c r="A6585">
        <v>90</v>
      </c>
      <c r="B6585" t="b">
        <v>0</v>
      </c>
      <c r="C6585" t="s">
        <v>41701</v>
      </c>
      <c r="D6585">
        <v>1037022454355</v>
      </c>
      <c r="E6585">
        <v>1</v>
      </c>
      <c r="F6585">
        <v>6072311650</v>
      </c>
      <c r="G6585">
        <v>986800</v>
      </c>
      <c r="H6585" t="s">
        <v>40297</v>
      </c>
      <c r="I6585">
        <v>35662</v>
      </c>
      <c r="J6585">
        <v>22</v>
      </c>
      <c r="K6585">
        <v>22</v>
      </c>
    </row>
    <row r="6586" spans="1:11">
      <c r="A6586">
        <v>90</v>
      </c>
      <c r="B6586" t="b">
        <v>0</v>
      </c>
      <c r="C6586" t="s">
        <v>44267</v>
      </c>
      <c r="D6586">
        <v>1037022454355</v>
      </c>
      <c r="E6586">
        <v>1</v>
      </c>
      <c r="F6586">
        <v>6074260736</v>
      </c>
      <c r="G6586">
        <v>985100</v>
      </c>
      <c r="H6586" t="s">
        <v>40297</v>
      </c>
      <c r="I6586">
        <v>35662</v>
      </c>
      <c r="J6586">
        <v>30</v>
      </c>
      <c r="K6586">
        <v>30</v>
      </c>
    </row>
    <row r="6587" spans="1:11">
      <c r="A6587">
        <v>90</v>
      </c>
      <c r="B6587" t="b">
        <v>0</v>
      </c>
      <c r="C6587" t="s">
        <v>41099</v>
      </c>
      <c r="D6587">
        <v>1037022454355</v>
      </c>
      <c r="E6587">
        <v>1</v>
      </c>
      <c r="F6587">
        <v>6073356934</v>
      </c>
      <c r="G6587">
        <v>983800</v>
      </c>
      <c r="H6587" t="s">
        <v>40297</v>
      </c>
      <c r="I6587">
        <v>35662</v>
      </c>
      <c r="J6587">
        <v>15</v>
      </c>
      <c r="K6587">
        <v>15</v>
      </c>
    </row>
    <row r="6588" spans="1:11">
      <c r="A6588">
        <v>90</v>
      </c>
      <c r="B6588" t="b">
        <v>0</v>
      </c>
      <c r="C6588" t="s">
        <v>40699</v>
      </c>
      <c r="D6588">
        <v>1037022454355</v>
      </c>
      <c r="E6588">
        <v>1</v>
      </c>
      <c r="F6588">
        <v>6078695921</v>
      </c>
      <c r="G6588">
        <v>800000</v>
      </c>
      <c r="H6588" t="s">
        <v>40297</v>
      </c>
      <c r="I6588">
        <v>35662</v>
      </c>
      <c r="J6588">
        <v>24</v>
      </c>
      <c r="K6588">
        <v>29</v>
      </c>
    </row>
    <row r="6589" spans="1:11">
      <c r="A6589">
        <v>90</v>
      </c>
      <c r="B6589" t="b">
        <v>0</v>
      </c>
      <c r="C6589" t="s">
        <v>43365</v>
      </c>
      <c r="D6589">
        <v>1037022454355</v>
      </c>
      <c r="E6589">
        <v>1</v>
      </c>
      <c r="F6589">
        <v>6085298219</v>
      </c>
      <c r="G6589">
        <v>775000</v>
      </c>
      <c r="H6589" t="s">
        <v>40297</v>
      </c>
      <c r="I6589">
        <v>35662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41013</v>
      </c>
      <c r="D6590">
        <v>1037022454355</v>
      </c>
      <c r="E6590">
        <v>1</v>
      </c>
      <c r="F6590">
        <v>6094622864</v>
      </c>
      <c r="G6590">
        <v>774400</v>
      </c>
      <c r="H6590" t="s">
        <v>40297</v>
      </c>
      <c r="I6590">
        <v>35662</v>
      </c>
      <c r="J6590">
        <v>11</v>
      </c>
      <c r="K6590">
        <v>11</v>
      </c>
    </row>
    <row r="6591" spans="1:11">
      <c r="A6591">
        <v>90</v>
      </c>
      <c r="B6591" t="b">
        <v>0</v>
      </c>
      <c r="C6591" t="s">
        <v>41813</v>
      </c>
      <c r="D6591">
        <v>1037022454355</v>
      </c>
      <c r="E6591">
        <v>1</v>
      </c>
      <c r="F6591">
        <v>6070215146</v>
      </c>
      <c r="G6591">
        <v>748700</v>
      </c>
      <c r="H6591" t="s">
        <v>40297</v>
      </c>
      <c r="I6591">
        <v>35662</v>
      </c>
      <c r="J6591">
        <v>49</v>
      </c>
      <c r="K6591">
        <v>56</v>
      </c>
    </row>
    <row r="6592" spans="1:11">
      <c r="A6592">
        <v>90</v>
      </c>
      <c r="B6592" t="b">
        <v>0</v>
      </c>
      <c r="C6592" t="s">
        <v>47353</v>
      </c>
      <c r="D6592">
        <v>1037022454355</v>
      </c>
      <c r="E6592">
        <v>1</v>
      </c>
      <c r="F6592">
        <v>6067999052</v>
      </c>
      <c r="G6592">
        <v>744300</v>
      </c>
      <c r="H6592" t="s">
        <v>40297</v>
      </c>
      <c r="I6592">
        <v>35662</v>
      </c>
      <c r="J6592">
        <v>5</v>
      </c>
      <c r="K6592">
        <v>10</v>
      </c>
    </row>
    <row r="6593" spans="1:11">
      <c r="A6593">
        <v>90</v>
      </c>
      <c r="B6593" t="b">
        <v>0</v>
      </c>
      <c r="C6593" t="s">
        <v>47361</v>
      </c>
      <c r="D6593">
        <v>1037022454355</v>
      </c>
      <c r="E6593">
        <v>1</v>
      </c>
      <c r="F6593">
        <v>6126064101</v>
      </c>
      <c r="G6593">
        <v>740500</v>
      </c>
      <c r="H6593" t="s">
        <v>40297</v>
      </c>
      <c r="I6593">
        <v>35662</v>
      </c>
      <c r="J6593">
        <v>20</v>
      </c>
      <c r="K6593">
        <v>20</v>
      </c>
    </row>
    <row r="6594" spans="1:11">
      <c r="A6594">
        <v>30</v>
      </c>
      <c r="B6594" t="b">
        <v>0</v>
      </c>
      <c r="C6594" t="s">
        <v>47316</v>
      </c>
      <c r="D6594">
        <v>1037022454355</v>
      </c>
      <c r="E6594">
        <v>1</v>
      </c>
      <c r="F6594">
        <v>6106664527</v>
      </c>
      <c r="G6594">
        <v>740000</v>
      </c>
      <c r="H6594" t="s">
        <v>40297</v>
      </c>
      <c r="I6594">
        <v>35662</v>
      </c>
      <c r="J6594">
        <v>10</v>
      </c>
      <c r="K6594">
        <v>10</v>
      </c>
    </row>
    <row r="6595" spans="1:11">
      <c r="A6595">
        <v>90</v>
      </c>
      <c r="B6595" t="b">
        <v>0</v>
      </c>
      <c r="C6595" t="s">
        <v>46621</v>
      </c>
      <c r="D6595">
        <v>1037022454355</v>
      </c>
      <c r="E6595">
        <v>1</v>
      </c>
      <c r="F6595">
        <v>6128535808</v>
      </c>
      <c r="G6595">
        <v>739900</v>
      </c>
      <c r="H6595" t="s">
        <v>40297</v>
      </c>
      <c r="I6595">
        <v>35662</v>
      </c>
      <c r="J6595">
        <v>29</v>
      </c>
      <c r="K6595">
        <v>30</v>
      </c>
    </row>
    <row r="6596" spans="1:11">
      <c r="A6596">
        <v>90</v>
      </c>
      <c r="B6596" t="b">
        <v>0</v>
      </c>
      <c r="C6596" t="s">
        <v>46595</v>
      </c>
      <c r="D6596">
        <v>1037022454355</v>
      </c>
      <c r="E6596">
        <v>1</v>
      </c>
      <c r="F6596">
        <v>6131746386</v>
      </c>
      <c r="G6596">
        <v>68000000</v>
      </c>
      <c r="H6596" t="s">
        <v>40297</v>
      </c>
      <c r="I6596">
        <v>35683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46888</v>
      </c>
      <c r="D6597">
        <v>1037022454355</v>
      </c>
      <c r="E6597">
        <v>1</v>
      </c>
      <c r="F6597">
        <v>6124062750</v>
      </c>
      <c r="G6597">
        <v>67990000</v>
      </c>
      <c r="H6597" t="s">
        <v>40297</v>
      </c>
      <c r="I6597">
        <v>35683</v>
      </c>
      <c r="J6597">
        <v>3</v>
      </c>
      <c r="K6597">
        <v>3</v>
      </c>
    </row>
    <row r="6598" spans="1:11">
      <c r="A6598">
        <v>90</v>
      </c>
      <c r="B6598" t="b">
        <v>0</v>
      </c>
      <c r="C6598" t="s">
        <v>43328</v>
      </c>
      <c r="D6598">
        <v>1037022454355</v>
      </c>
      <c r="E6598">
        <v>1</v>
      </c>
      <c r="F6598">
        <v>6121342782</v>
      </c>
      <c r="G6598">
        <v>1000000</v>
      </c>
      <c r="H6598" t="s">
        <v>40297</v>
      </c>
      <c r="I6598">
        <v>35770</v>
      </c>
      <c r="J6598">
        <v>13</v>
      </c>
      <c r="K6598">
        <v>13</v>
      </c>
    </row>
    <row r="6599" spans="1:11">
      <c r="A6599">
        <v>90</v>
      </c>
      <c r="B6599" t="b">
        <v>0</v>
      </c>
      <c r="C6599" t="s">
        <v>44095</v>
      </c>
      <c r="D6599">
        <v>1037022454355</v>
      </c>
      <c r="E6599">
        <v>1</v>
      </c>
      <c r="F6599">
        <v>6124009756</v>
      </c>
      <c r="G6599">
        <v>500000</v>
      </c>
      <c r="H6599" t="s">
        <v>40297</v>
      </c>
      <c r="I6599">
        <v>35770</v>
      </c>
      <c r="J6599">
        <v>6</v>
      </c>
      <c r="K6599">
        <v>6</v>
      </c>
    </row>
    <row r="6600" spans="1:11">
      <c r="A6600">
        <v>90</v>
      </c>
      <c r="B6600" t="b">
        <v>0</v>
      </c>
      <c r="C6600" t="s">
        <v>46796</v>
      </c>
      <c r="D6600">
        <v>1037022454355</v>
      </c>
      <c r="E6600">
        <v>1</v>
      </c>
      <c r="F6600">
        <v>6124312614</v>
      </c>
      <c r="G6600">
        <v>400000</v>
      </c>
      <c r="H6600" t="s">
        <v>40297</v>
      </c>
      <c r="I6600">
        <v>35770</v>
      </c>
      <c r="J6600">
        <v>10</v>
      </c>
      <c r="K6600">
        <v>10</v>
      </c>
    </row>
    <row r="6601" spans="1:11">
      <c r="A6601">
        <v>90</v>
      </c>
      <c r="B6601" t="b">
        <v>0</v>
      </c>
      <c r="C6601" t="s">
        <v>42225</v>
      </c>
      <c r="D6601">
        <v>1037022454355</v>
      </c>
      <c r="E6601">
        <v>1</v>
      </c>
      <c r="F6601">
        <v>6071823332</v>
      </c>
      <c r="G6601">
        <v>1750000</v>
      </c>
      <c r="H6601" t="s">
        <v>40297</v>
      </c>
      <c r="I6601">
        <v>35771</v>
      </c>
      <c r="J6601">
        <v>23</v>
      </c>
      <c r="K6601">
        <v>25</v>
      </c>
    </row>
    <row r="6602" spans="1:11">
      <c r="A6602">
        <v>90</v>
      </c>
      <c r="B6602" t="b">
        <v>0</v>
      </c>
      <c r="C6602" t="s">
        <v>42606</v>
      </c>
      <c r="D6602">
        <v>1037022454355</v>
      </c>
      <c r="E6602">
        <v>1</v>
      </c>
      <c r="F6602">
        <v>6073365963</v>
      </c>
      <c r="G6602">
        <v>1746000</v>
      </c>
      <c r="H6602" t="s">
        <v>40297</v>
      </c>
      <c r="I6602">
        <v>35771</v>
      </c>
      <c r="J6602">
        <v>22</v>
      </c>
      <c r="K6602">
        <v>25</v>
      </c>
    </row>
    <row r="6603" spans="1:11">
      <c r="A6603">
        <v>90</v>
      </c>
      <c r="B6603" t="b">
        <v>0</v>
      </c>
      <c r="C6603" t="s">
        <v>42786</v>
      </c>
      <c r="D6603">
        <v>1037022454355</v>
      </c>
      <c r="E6603">
        <v>1</v>
      </c>
      <c r="F6603">
        <v>6070843972</v>
      </c>
      <c r="G6603">
        <v>1020000</v>
      </c>
      <c r="H6603" t="s">
        <v>40297</v>
      </c>
      <c r="I6603">
        <v>35771</v>
      </c>
      <c r="J6603">
        <v>14</v>
      </c>
      <c r="K6603">
        <v>25</v>
      </c>
    </row>
    <row r="6604" spans="1:11">
      <c r="A6604">
        <v>90</v>
      </c>
      <c r="B6604" t="b">
        <v>0</v>
      </c>
      <c r="C6604" t="s">
        <v>42120</v>
      </c>
      <c r="D6604">
        <v>1037022454355</v>
      </c>
      <c r="E6604">
        <v>1</v>
      </c>
      <c r="F6604">
        <v>6073854275</v>
      </c>
      <c r="G6604">
        <v>300000</v>
      </c>
      <c r="H6604" t="s">
        <v>40297</v>
      </c>
      <c r="I6604">
        <v>35774</v>
      </c>
      <c r="J6604">
        <v>27</v>
      </c>
      <c r="K6604">
        <v>56</v>
      </c>
    </row>
    <row r="6605" spans="1:11">
      <c r="A6605">
        <v>90</v>
      </c>
      <c r="B6605" t="b">
        <v>0</v>
      </c>
      <c r="C6605" t="s">
        <v>45867</v>
      </c>
      <c r="D6605">
        <v>1037022454355</v>
      </c>
      <c r="E6605">
        <v>1</v>
      </c>
      <c r="F6605">
        <v>6128702178</v>
      </c>
      <c r="G6605">
        <v>299000</v>
      </c>
      <c r="H6605" t="s">
        <v>40297</v>
      </c>
      <c r="I6605">
        <v>35774</v>
      </c>
      <c r="J6605">
        <v>6</v>
      </c>
      <c r="K6605">
        <v>6</v>
      </c>
    </row>
    <row r="6606" spans="1:11">
      <c r="A6606">
        <v>30</v>
      </c>
      <c r="B6606" t="b">
        <v>0</v>
      </c>
      <c r="C6606" t="s">
        <v>45252</v>
      </c>
      <c r="D6606">
        <v>1037022454355</v>
      </c>
      <c r="E6606">
        <v>1</v>
      </c>
      <c r="F6606">
        <v>6125646841</v>
      </c>
      <c r="G6606">
        <v>299000</v>
      </c>
      <c r="H6606" t="s">
        <v>40297</v>
      </c>
      <c r="I6606">
        <v>35774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46768</v>
      </c>
      <c r="D6607">
        <v>1037022454355</v>
      </c>
      <c r="E6607">
        <v>1</v>
      </c>
      <c r="F6607">
        <v>6130767374</v>
      </c>
      <c r="G6607">
        <v>290000</v>
      </c>
      <c r="H6607" t="s">
        <v>40297</v>
      </c>
      <c r="I6607">
        <v>35774</v>
      </c>
      <c r="J6607">
        <v>141</v>
      </c>
      <c r="K6607">
        <v>141</v>
      </c>
    </row>
    <row r="6608" spans="1:11">
      <c r="A6608">
        <v>30</v>
      </c>
      <c r="B6608" t="b">
        <v>0</v>
      </c>
      <c r="C6608" t="s">
        <v>41548</v>
      </c>
      <c r="D6608">
        <v>1037022454355</v>
      </c>
      <c r="E6608">
        <v>1</v>
      </c>
      <c r="F6608">
        <v>6116831073</v>
      </c>
      <c r="G6608">
        <v>110900</v>
      </c>
      <c r="H6608" t="s">
        <v>40297</v>
      </c>
      <c r="I6608">
        <v>35788</v>
      </c>
      <c r="J6608">
        <v>100</v>
      </c>
      <c r="K6608">
        <v>100</v>
      </c>
    </row>
    <row r="6609" spans="1:11">
      <c r="A6609">
        <v>30</v>
      </c>
      <c r="B6609" t="b">
        <v>0</v>
      </c>
      <c r="C6609" t="s">
        <v>43349</v>
      </c>
      <c r="D6609">
        <v>1037022454355</v>
      </c>
      <c r="E6609">
        <v>1</v>
      </c>
      <c r="F6609">
        <v>6099716009</v>
      </c>
      <c r="G6609">
        <v>110000</v>
      </c>
      <c r="H6609" t="s">
        <v>40297</v>
      </c>
      <c r="I6609">
        <v>35788</v>
      </c>
      <c r="J6609">
        <v>24</v>
      </c>
      <c r="K6609">
        <v>39</v>
      </c>
    </row>
    <row r="6610" spans="1:11">
      <c r="A6610">
        <v>90</v>
      </c>
      <c r="B6610" t="b">
        <v>0</v>
      </c>
      <c r="C6610" t="s">
        <v>46360</v>
      </c>
      <c r="D6610">
        <v>1037022454355</v>
      </c>
      <c r="E6610">
        <v>1</v>
      </c>
      <c r="F6610">
        <v>6128734403</v>
      </c>
      <c r="G6610">
        <v>109800</v>
      </c>
      <c r="H6610" t="s">
        <v>40297</v>
      </c>
      <c r="I6610">
        <v>35788</v>
      </c>
      <c r="J6610">
        <v>1</v>
      </c>
      <c r="K6610">
        <v>5</v>
      </c>
    </row>
    <row r="6611" spans="1:11">
      <c r="A6611">
        <v>90</v>
      </c>
      <c r="B6611" t="b">
        <v>0</v>
      </c>
      <c r="C6611" t="s">
        <v>47749</v>
      </c>
      <c r="D6611">
        <v>1037022454355</v>
      </c>
      <c r="E6611">
        <v>1</v>
      </c>
      <c r="F6611">
        <v>6130071707</v>
      </c>
      <c r="G6611">
        <v>8500000</v>
      </c>
      <c r="H6611" t="s">
        <v>40297</v>
      </c>
      <c r="I6611">
        <v>35789</v>
      </c>
      <c r="J6611">
        <v>6</v>
      </c>
      <c r="K6611">
        <v>6</v>
      </c>
    </row>
    <row r="6612" spans="1:11">
      <c r="A6612">
        <v>90</v>
      </c>
      <c r="B6612" t="b">
        <v>0</v>
      </c>
      <c r="C6612" t="s">
        <v>47270</v>
      </c>
      <c r="D6612">
        <v>1037022454355</v>
      </c>
      <c r="E6612">
        <v>1</v>
      </c>
      <c r="F6612">
        <v>6130059427</v>
      </c>
      <c r="G6612">
        <v>3600000</v>
      </c>
      <c r="H6612" t="s">
        <v>40297</v>
      </c>
      <c r="I6612">
        <v>35790</v>
      </c>
      <c r="J6612">
        <v>26</v>
      </c>
      <c r="K6612">
        <v>27</v>
      </c>
    </row>
    <row r="6613" spans="1:11">
      <c r="A6613">
        <v>90</v>
      </c>
      <c r="B6613" t="b">
        <v>0</v>
      </c>
      <c r="C6613" t="s">
        <v>43820</v>
      </c>
      <c r="D6613">
        <v>1037022454355</v>
      </c>
      <c r="E6613">
        <v>1</v>
      </c>
      <c r="F6613">
        <v>6081892895</v>
      </c>
      <c r="G6613">
        <v>40000</v>
      </c>
      <c r="H6613" t="s">
        <v>40297</v>
      </c>
      <c r="I6613">
        <v>35794</v>
      </c>
      <c r="J6613">
        <v>6012</v>
      </c>
      <c r="K6613">
        <v>6014</v>
      </c>
    </row>
    <row r="6614" spans="1:11">
      <c r="A6614">
        <v>90</v>
      </c>
      <c r="B6614" t="b">
        <v>0</v>
      </c>
      <c r="C6614" t="s">
        <v>43072</v>
      </c>
      <c r="D6614">
        <v>1037022454355</v>
      </c>
      <c r="E6614">
        <v>1</v>
      </c>
      <c r="F6614">
        <v>6067863918</v>
      </c>
      <c r="G6614">
        <v>39980</v>
      </c>
      <c r="H6614" t="s">
        <v>40297</v>
      </c>
      <c r="I6614">
        <v>35794</v>
      </c>
      <c r="J6614">
        <v>156</v>
      </c>
      <c r="K6614">
        <v>500</v>
      </c>
    </row>
    <row r="6615" spans="1:11">
      <c r="A6615">
        <v>90</v>
      </c>
      <c r="B6615" t="b">
        <v>0</v>
      </c>
      <c r="C6615" t="s">
        <v>41142</v>
      </c>
      <c r="D6615">
        <v>1037022454355</v>
      </c>
      <c r="E6615">
        <v>1</v>
      </c>
      <c r="F6615">
        <v>6089380741</v>
      </c>
      <c r="G6615">
        <v>193600</v>
      </c>
      <c r="H6615" t="s">
        <v>40297</v>
      </c>
      <c r="I6615">
        <v>35795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44511</v>
      </c>
      <c r="D6616">
        <v>1037022454355</v>
      </c>
      <c r="E6616">
        <v>1</v>
      </c>
      <c r="F6616">
        <v>6081536645</v>
      </c>
      <c r="G6616">
        <v>182000</v>
      </c>
      <c r="H6616" t="s">
        <v>40297</v>
      </c>
      <c r="I6616">
        <v>35795</v>
      </c>
      <c r="J6616">
        <v>8</v>
      </c>
      <c r="K6616">
        <v>16</v>
      </c>
    </row>
    <row r="6617" spans="1:11">
      <c r="A6617">
        <v>90</v>
      </c>
      <c r="B6617" t="b">
        <v>0</v>
      </c>
      <c r="C6617" t="s">
        <v>44677</v>
      </c>
      <c r="D6617">
        <v>1037022454355</v>
      </c>
      <c r="E6617">
        <v>1</v>
      </c>
      <c r="F6617">
        <v>6108112477</v>
      </c>
      <c r="G6617">
        <v>181000</v>
      </c>
      <c r="H6617" t="s">
        <v>40297</v>
      </c>
      <c r="I6617">
        <v>35795</v>
      </c>
      <c r="J6617">
        <v>1</v>
      </c>
      <c r="K6617">
        <v>2</v>
      </c>
    </row>
    <row r="6618" spans="1:11">
      <c r="A6618">
        <v>90</v>
      </c>
      <c r="B6618" t="b">
        <v>0</v>
      </c>
      <c r="C6618" t="s">
        <v>43078</v>
      </c>
      <c r="D6618">
        <v>1037022454355</v>
      </c>
      <c r="E6618">
        <v>1</v>
      </c>
      <c r="F6618">
        <v>6067863965</v>
      </c>
      <c r="G6618">
        <v>180700</v>
      </c>
      <c r="H6618" t="s">
        <v>40297</v>
      </c>
      <c r="I6618">
        <v>35795</v>
      </c>
      <c r="J6618">
        <v>347</v>
      </c>
      <c r="K6618">
        <v>464</v>
      </c>
    </row>
    <row r="6619" spans="1:11">
      <c r="A6619">
        <v>90</v>
      </c>
      <c r="B6619" t="b">
        <v>0</v>
      </c>
      <c r="C6619" t="s">
        <v>46674</v>
      </c>
      <c r="D6619">
        <v>1037022454355</v>
      </c>
      <c r="E6619">
        <v>1</v>
      </c>
      <c r="F6619">
        <v>6129650991</v>
      </c>
      <c r="G6619">
        <v>179500</v>
      </c>
      <c r="H6619" t="s">
        <v>40297</v>
      </c>
      <c r="I6619">
        <v>35795</v>
      </c>
      <c r="J6619">
        <v>25</v>
      </c>
      <c r="K6619">
        <v>28</v>
      </c>
    </row>
    <row r="6620" spans="1:11">
      <c r="A6620">
        <v>90</v>
      </c>
      <c r="B6620" t="b">
        <v>0</v>
      </c>
      <c r="C6620" t="s">
        <v>42798</v>
      </c>
      <c r="D6620">
        <v>1037022454355</v>
      </c>
      <c r="E6620">
        <v>1</v>
      </c>
      <c r="F6620">
        <v>6069041843</v>
      </c>
      <c r="G6620">
        <v>564800000</v>
      </c>
      <c r="H6620" t="s">
        <v>40297</v>
      </c>
      <c r="I6620">
        <v>35825</v>
      </c>
      <c r="J6620">
        <v>1</v>
      </c>
      <c r="K6620">
        <v>1</v>
      </c>
    </row>
    <row r="6621" spans="1:11">
      <c r="A6621">
        <v>90</v>
      </c>
      <c r="B6621" t="b">
        <v>0</v>
      </c>
      <c r="C6621" t="s">
        <v>45438</v>
      </c>
      <c r="D6621">
        <v>1037022454355</v>
      </c>
      <c r="E6621">
        <v>1</v>
      </c>
      <c r="F6621">
        <v>6091044916</v>
      </c>
      <c r="G6621">
        <v>499900000</v>
      </c>
      <c r="H6621" t="s">
        <v>40297</v>
      </c>
      <c r="I6621">
        <v>35825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43607</v>
      </c>
      <c r="D6622">
        <v>1037022454355</v>
      </c>
      <c r="E6622">
        <v>1</v>
      </c>
      <c r="F6622">
        <v>6091044748</v>
      </c>
      <c r="G6622">
        <v>736000000</v>
      </c>
      <c r="H6622" t="s">
        <v>40297</v>
      </c>
      <c r="I6622">
        <v>35832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44177</v>
      </c>
      <c r="D6623">
        <v>1037022454355</v>
      </c>
      <c r="E6623">
        <v>1</v>
      </c>
      <c r="F6623">
        <v>6119021338</v>
      </c>
      <c r="G6623">
        <v>700000000</v>
      </c>
      <c r="H6623" t="s">
        <v>40297</v>
      </c>
      <c r="I6623">
        <v>35832</v>
      </c>
      <c r="J6623">
        <v>1</v>
      </c>
      <c r="K6623">
        <v>2</v>
      </c>
    </row>
    <row r="6624" spans="1:11">
      <c r="A6624">
        <v>90</v>
      </c>
      <c r="B6624" t="b">
        <v>0</v>
      </c>
      <c r="C6624" t="s">
        <v>40686</v>
      </c>
      <c r="D6624">
        <v>1037022454355</v>
      </c>
      <c r="E6624">
        <v>1</v>
      </c>
      <c r="F6624">
        <v>6079977197</v>
      </c>
      <c r="G6624">
        <v>775900000</v>
      </c>
      <c r="H6624" t="s">
        <v>40297</v>
      </c>
      <c r="I6624">
        <v>35835</v>
      </c>
      <c r="J6624">
        <v>2</v>
      </c>
      <c r="K6624">
        <v>2</v>
      </c>
    </row>
    <row r="6625" spans="1:11">
      <c r="A6625">
        <v>90</v>
      </c>
      <c r="B6625" t="b">
        <v>0</v>
      </c>
      <c r="C6625" t="s">
        <v>42343</v>
      </c>
      <c r="D6625">
        <v>1037022454355</v>
      </c>
      <c r="E6625">
        <v>1</v>
      </c>
      <c r="F6625">
        <v>6080343729</v>
      </c>
      <c r="G6625">
        <v>750000000</v>
      </c>
      <c r="H6625" t="s">
        <v>40297</v>
      </c>
      <c r="I6625">
        <v>35835</v>
      </c>
      <c r="J6625">
        <v>5</v>
      </c>
      <c r="K6625">
        <v>5</v>
      </c>
    </row>
    <row r="6626" spans="1:11">
      <c r="A6626">
        <v>90</v>
      </c>
      <c r="B6626" t="b">
        <v>0</v>
      </c>
      <c r="C6626" t="s">
        <v>44177</v>
      </c>
      <c r="D6626">
        <v>1037022454355</v>
      </c>
      <c r="E6626">
        <v>1</v>
      </c>
      <c r="F6626">
        <v>6119021342</v>
      </c>
      <c r="G6626">
        <v>730000000</v>
      </c>
      <c r="H6626" t="s">
        <v>40297</v>
      </c>
      <c r="I6626">
        <v>35835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40948</v>
      </c>
      <c r="D6627">
        <v>1037022454355</v>
      </c>
      <c r="E6627">
        <v>1</v>
      </c>
      <c r="F6627">
        <v>6090460949</v>
      </c>
      <c r="G6627">
        <v>6150000000</v>
      </c>
      <c r="H6627" t="s">
        <v>40297</v>
      </c>
      <c r="I6627">
        <v>35836</v>
      </c>
      <c r="J6627">
        <v>1</v>
      </c>
      <c r="K6627">
        <v>1</v>
      </c>
    </row>
    <row r="6628" spans="1:11">
      <c r="A6628">
        <v>90</v>
      </c>
      <c r="B6628" t="b">
        <v>0</v>
      </c>
      <c r="C6628" t="s">
        <v>41481</v>
      </c>
      <c r="D6628">
        <v>1037022454355</v>
      </c>
      <c r="E6628">
        <v>1</v>
      </c>
      <c r="F6628">
        <v>6080731828</v>
      </c>
      <c r="G6628">
        <v>150000000</v>
      </c>
      <c r="H6628" t="s">
        <v>40297</v>
      </c>
      <c r="I6628">
        <v>35878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43342</v>
      </c>
      <c r="D6629">
        <v>1037022454355</v>
      </c>
      <c r="E6629">
        <v>1</v>
      </c>
      <c r="F6629">
        <v>6072911745</v>
      </c>
      <c r="G6629">
        <v>149900000</v>
      </c>
      <c r="H6629" t="s">
        <v>40297</v>
      </c>
      <c r="I6629">
        <v>35878</v>
      </c>
      <c r="J6629">
        <v>1</v>
      </c>
      <c r="K6629">
        <v>1</v>
      </c>
    </row>
    <row r="6630" spans="1:11">
      <c r="A6630">
        <v>90</v>
      </c>
      <c r="B6630" t="b">
        <v>0</v>
      </c>
      <c r="C6630" t="s">
        <v>44255</v>
      </c>
      <c r="D6630">
        <v>1037022454355</v>
      </c>
      <c r="E6630">
        <v>1</v>
      </c>
      <c r="F6630">
        <v>6070164643</v>
      </c>
      <c r="G6630">
        <v>300000000</v>
      </c>
      <c r="H6630" t="s">
        <v>40297</v>
      </c>
      <c r="I6630">
        <v>35881</v>
      </c>
      <c r="J6630">
        <v>1</v>
      </c>
      <c r="K6630">
        <v>1</v>
      </c>
    </row>
    <row r="6631" spans="1:11">
      <c r="A6631">
        <v>90</v>
      </c>
      <c r="B6631" t="b">
        <v>0</v>
      </c>
      <c r="C6631" t="s">
        <v>41453</v>
      </c>
      <c r="D6631">
        <v>1037022454355</v>
      </c>
      <c r="E6631">
        <v>1</v>
      </c>
      <c r="F6631">
        <v>6080731670</v>
      </c>
      <c r="G6631">
        <v>750000000</v>
      </c>
      <c r="H6631" t="s">
        <v>40297</v>
      </c>
      <c r="I6631">
        <v>35892</v>
      </c>
      <c r="J6631">
        <v>1</v>
      </c>
      <c r="K6631">
        <v>1</v>
      </c>
    </row>
    <row r="6632" spans="1:11">
      <c r="A6632">
        <v>90</v>
      </c>
      <c r="B6632" t="b">
        <v>0</v>
      </c>
      <c r="C6632" t="s">
        <v>41648</v>
      </c>
      <c r="D6632">
        <v>1037022454355</v>
      </c>
      <c r="E6632">
        <v>1</v>
      </c>
      <c r="F6632">
        <v>6071197307</v>
      </c>
      <c r="G6632">
        <v>48990000</v>
      </c>
      <c r="H6632" t="s">
        <v>40297</v>
      </c>
      <c r="I6632">
        <v>35921</v>
      </c>
      <c r="J6632">
        <v>3</v>
      </c>
      <c r="K6632">
        <v>3</v>
      </c>
    </row>
    <row r="6633" spans="1:11">
      <c r="A6633">
        <v>90</v>
      </c>
      <c r="B6633" t="b">
        <v>0</v>
      </c>
      <c r="C6633" t="s">
        <v>44177</v>
      </c>
      <c r="D6633">
        <v>1037022454355</v>
      </c>
      <c r="E6633">
        <v>1</v>
      </c>
      <c r="F6633">
        <v>6119021340</v>
      </c>
      <c r="G6633">
        <v>40000000</v>
      </c>
      <c r="H6633" t="s">
        <v>40297</v>
      </c>
      <c r="I6633">
        <v>35922</v>
      </c>
      <c r="J6633">
        <v>2</v>
      </c>
      <c r="K6633">
        <v>2</v>
      </c>
    </row>
    <row r="6634" spans="1:11">
      <c r="A6634">
        <v>90</v>
      </c>
      <c r="B6634" t="b">
        <v>0</v>
      </c>
      <c r="C6634" t="s">
        <v>43217</v>
      </c>
      <c r="D6634">
        <v>1037022454355</v>
      </c>
      <c r="E6634">
        <v>1</v>
      </c>
      <c r="F6634">
        <v>6078874812</v>
      </c>
      <c r="G6634">
        <v>135700000</v>
      </c>
      <c r="H6634" t="s">
        <v>40297</v>
      </c>
      <c r="I6634">
        <v>35923</v>
      </c>
      <c r="J6634">
        <v>1</v>
      </c>
      <c r="K6634">
        <v>2</v>
      </c>
    </row>
    <row r="6635" spans="1:11">
      <c r="A6635">
        <v>90</v>
      </c>
      <c r="B6635" t="b">
        <v>0</v>
      </c>
      <c r="C6635" t="s">
        <v>45289</v>
      </c>
      <c r="D6635">
        <v>1037022454355</v>
      </c>
      <c r="E6635">
        <v>1</v>
      </c>
      <c r="F6635">
        <v>6071383347</v>
      </c>
      <c r="G6635">
        <v>133900000</v>
      </c>
      <c r="H6635" t="s">
        <v>40297</v>
      </c>
      <c r="I6635">
        <v>35923</v>
      </c>
      <c r="J6635">
        <v>1</v>
      </c>
      <c r="K6635">
        <v>3</v>
      </c>
    </row>
    <row r="6636" spans="1:11">
      <c r="A6636">
        <v>90</v>
      </c>
      <c r="B6636" t="b">
        <v>0</v>
      </c>
      <c r="C6636" t="s">
        <v>47660</v>
      </c>
      <c r="D6636">
        <v>1037022454355</v>
      </c>
      <c r="E6636">
        <v>1</v>
      </c>
      <c r="F6636">
        <v>6069055851</v>
      </c>
      <c r="G6636">
        <v>132000000</v>
      </c>
      <c r="H6636" t="s">
        <v>40297</v>
      </c>
      <c r="I6636">
        <v>35923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41465</v>
      </c>
      <c r="D6637">
        <v>1037022454355</v>
      </c>
      <c r="E6637">
        <v>1</v>
      </c>
      <c r="F6637">
        <v>6080731753</v>
      </c>
      <c r="G6637">
        <v>22890000</v>
      </c>
      <c r="H6637" t="s">
        <v>40297</v>
      </c>
      <c r="I6637">
        <v>35940</v>
      </c>
      <c r="J6637">
        <v>2</v>
      </c>
      <c r="K6637">
        <v>2</v>
      </c>
    </row>
    <row r="6638" spans="1:11">
      <c r="A6638">
        <v>90</v>
      </c>
      <c r="B6638" t="b">
        <v>0</v>
      </c>
      <c r="C6638" t="s">
        <v>41564</v>
      </c>
      <c r="D6638">
        <v>1037022454355</v>
      </c>
      <c r="E6638">
        <v>1</v>
      </c>
      <c r="F6638">
        <v>6069755045</v>
      </c>
      <c r="G6638">
        <v>22700000</v>
      </c>
      <c r="H6638" t="s">
        <v>40297</v>
      </c>
      <c r="I6638">
        <v>35940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41493</v>
      </c>
      <c r="D6639">
        <v>1037022454355</v>
      </c>
      <c r="E6639">
        <v>1</v>
      </c>
      <c r="F6639">
        <v>6080731909</v>
      </c>
      <c r="G6639">
        <v>14000000</v>
      </c>
      <c r="H6639" t="s">
        <v>40297</v>
      </c>
      <c r="I6639">
        <v>35943</v>
      </c>
      <c r="J6639">
        <v>1</v>
      </c>
      <c r="K6639">
        <v>1</v>
      </c>
    </row>
    <row r="6640" spans="1:11">
      <c r="A6640">
        <v>90</v>
      </c>
      <c r="B6640" t="b">
        <v>0</v>
      </c>
      <c r="C6640" t="s">
        <v>41521</v>
      </c>
      <c r="D6640">
        <v>1037022454355</v>
      </c>
      <c r="E6640">
        <v>1</v>
      </c>
      <c r="F6640">
        <v>6069754783</v>
      </c>
      <c r="G6640">
        <v>230000000</v>
      </c>
      <c r="H6640" t="s">
        <v>40297</v>
      </c>
      <c r="I6640">
        <v>35944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41121</v>
      </c>
      <c r="D6641">
        <v>1037022454355</v>
      </c>
      <c r="E6641">
        <v>1</v>
      </c>
      <c r="F6641">
        <v>6070637339</v>
      </c>
      <c r="G6641">
        <v>44900000</v>
      </c>
      <c r="H6641" t="s">
        <v>40297</v>
      </c>
      <c r="I6641">
        <v>35959</v>
      </c>
      <c r="J6641">
        <v>4</v>
      </c>
      <c r="K6641">
        <v>4</v>
      </c>
    </row>
    <row r="6642" spans="1:11">
      <c r="A6642">
        <v>90</v>
      </c>
      <c r="B6642" t="b">
        <v>0</v>
      </c>
      <c r="C6642" t="s">
        <v>41708</v>
      </c>
      <c r="D6642">
        <v>1037022454355</v>
      </c>
      <c r="E6642">
        <v>1</v>
      </c>
      <c r="F6642">
        <v>6071197573</v>
      </c>
      <c r="G6642">
        <v>29000000</v>
      </c>
      <c r="H6642" t="s">
        <v>40297</v>
      </c>
      <c r="I6642">
        <v>35959</v>
      </c>
      <c r="J6642">
        <v>2</v>
      </c>
      <c r="K6642">
        <v>3</v>
      </c>
    </row>
    <row r="6643" spans="1:11">
      <c r="A6643">
        <v>90</v>
      </c>
      <c r="B6643" t="b">
        <v>0</v>
      </c>
      <c r="C6643" t="s">
        <v>44171</v>
      </c>
      <c r="D6643">
        <v>1037022454355</v>
      </c>
      <c r="E6643">
        <v>1</v>
      </c>
      <c r="F6643">
        <v>6072064761</v>
      </c>
      <c r="G6643">
        <v>28990000</v>
      </c>
      <c r="H6643" t="s">
        <v>40297</v>
      </c>
      <c r="I6643">
        <v>35959</v>
      </c>
      <c r="J6643">
        <v>5</v>
      </c>
      <c r="K6643">
        <v>5</v>
      </c>
    </row>
    <row r="6644" spans="1:11">
      <c r="A6644">
        <v>90</v>
      </c>
      <c r="B6644" t="b">
        <v>0</v>
      </c>
      <c r="C6644" t="s">
        <v>44177</v>
      </c>
      <c r="D6644">
        <v>1037022454355</v>
      </c>
      <c r="E6644">
        <v>1</v>
      </c>
      <c r="F6644">
        <v>6119021341</v>
      </c>
      <c r="G6644">
        <v>10000000</v>
      </c>
      <c r="H6644" t="s">
        <v>40297</v>
      </c>
      <c r="I6644">
        <v>35962</v>
      </c>
      <c r="J6644">
        <v>2</v>
      </c>
      <c r="K6644">
        <v>2</v>
      </c>
    </row>
    <row r="6645" spans="1:11">
      <c r="A6645">
        <v>90</v>
      </c>
      <c r="B6645" t="b">
        <v>0</v>
      </c>
      <c r="C6645" t="s">
        <v>41634</v>
      </c>
      <c r="D6645">
        <v>1037022454355</v>
      </c>
      <c r="E6645">
        <v>1</v>
      </c>
      <c r="F6645">
        <v>6069755420</v>
      </c>
      <c r="G6645">
        <v>12000000</v>
      </c>
      <c r="H6645" t="s">
        <v>40297</v>
      </c>
      <c r="I6645">
        <v>35963</v>
      </c>
      <c r="J6645">
        <v>2</v>
      </c>
      <c r="K6645">
        <v>2</v>
      </c>
    </row>
    <row r="6646" spans="1:11">
      <c r="A6646">
        <v>90</v>
      </c>
      <c r="B6646" t="b">
        <v>0</v>
      </c>
      <c r="C6646" t="s">
        <v>44248</v>
      </c>
      <c r="D6646">
        <v>1037022454355</v>
      </c>
      <c r="E6646">
        <v>1</v>
      </c>
      <c r="F6646">
        <v>6094688104</v>
      </c>
      <c r="G6646">
        <v>30000000</v>
      </c>
      <c r="H6646" t="s">
        <v>40297</v>
      </c>
      <c r="I6646">
        <v>36358</v>
      </c>
      <c r="J6646">
        <v>1</v>
      </c>
      <c r="K6646">
        <v>1</v>
      </c>
    </row>
    <row r="6647" spans="1:11">
      <c r="A6647">
        <v>90</v>
      </c>
      <c r="B6647" t="b">
        <v>0</v>
      </c>
      <c r="C6647" t="s">
        <v>44898</v>
      </c>
      <c r="D6647">
        <v>1037022454355</v>
      </c>
      <c r="E6647">
        <v>1</v>
      </c>
      <c r="F6647">
        <v>6084258640</v>
      </c>
      <c r="G6647">
        <v>27400000</v>
      </c>
      <c r="H6647" t="s">
        <v>40297</v>
      </c>
      <c r="I6647">
        <v>36908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43874</v>
      </c>
      <c r="D6648">
        <v>1037022454355</v>
      </c>
      <c r="E6648">
        <v>1</v>
      </c>
      <c r="F6648">
        <v>6084514720</v>
      </c>
      <c r="G6648">
        <v>27300000</v>
      </c>
      <c r="H6648" t="s">
        <v>40297</v>
      </c>
      <c r="I6648">
        <v>36908</v>
      </c>
      <c r="J6648">
        <v>7</v>
      </c>
      <c r="K6648">
        <v>11</v>
      </c>
    </row>
    <row r="6649" spans="1:11">
      <c r="A6649">
        <v>90</v>
      </c>
      <c r="B6649" t="b">
        <v>0</v>
      </c>
      <c r="C6649" t="s">
        <v>45954</v>
      </c>
      <c r="D6649">
        <v>1037022454355</v>
      </c>
      <c r="E6649">
        <v>1</v>
      </c>
      <c r="F6649">
        <v>6127460009</v>
      </c>
      <c r="G6649">
        <v>27290000</v>
      </c>
      <c r="H6649" t="s">
        <v>40297</v>
      </c>
      <c r="I6649">
        <v>36908</v>
      </c>
      <c r="J6649">
        <v>4</v>
      </c>
      <c r="K6649">
        <v>4</v>
      </c>
    </row>
    <row r="6650" spans="1:11">
      <c r="A6650">
        <v>90</v>
      </c>
      <c r="B6650" t="b">
        <v>0</v>
      </c>
      <c r="C6650" t="s">
        <v>43762</v>
      </c>
      <c r="D6650">
        <v>1037022454355</v>
      </c>
      <c r="E6650">
        <v>1</v>
      </c>
      <c r="F6650">
        <v>6079893743</v>
      </c>
      <c r="G6650">
        <v>24000000</v>
      </c>
      <c r="H6650" t="s">
        <v>40297</v>
      </c>
      <c r="I6650">
        <v>36909</v>
      </c>
      <c r="J6650">
        <v>35</v>
      </c>
      <c r="K6650">
        <v>47</v>
      </c>
    </row>
    <row r="6651" spans="1:11">
      <c r="A6651">
        <v>30</v>
      </c>
      <c r="B6651" t="b">
        <v>0</v>
      </c>
      <c r="C6651" t="s">
        <v>46004</v>
      </c>
      <c r="D6651">
        <v>1037022454355</v>
      </c>
      <c r="E6651">
        <v>1</v>
      </c>
      <c r="F6651">
        <v>6126413965</v>
      </c>
      <c r="G6651">
        <v>15000000</v>
      </c>
      <c r="H6651" t="s">
        <v>40297</v>
      </c>
      <c r="I6651">
        <v>36909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41988</v>
      </c>
      <c r="D6652">
        <v>1037022454355</v>
      </c>
      <c r="E6652">
        <v>1</v>
      </c>
      <c r="F6652">
        <v>6069888495</v>
      </c>
      <c r="G6652">
        <v>46000000</v>
      </c>
      <c r="H6652" t="s">
        <v>40297</v>
      </c>
      <c r="I6652">
        <v>36910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43710</v>
      </c>
      <c r="D6653">
        <v>1037022454355</v>
      </c>
      <c r="E6653">
        <v>1</v>
      </c>
      <c r="F6653">
        <v>6079893465</v>
      </c>
      <c r="G6653">
        <v>38000000</v>
      </c>
      <c r="H6653" t="s">
        <v>40297</v>
      </c>
      <c r="I6653">
        <v>36910</v>
      </c>
      <c r="J6653">
        <v>15</v>
      </c>
      <c r="K6653">
        <v>20</v>
      </c>
    </row>
    <row r="6654" spans="1:11">
      <c r="A6654">
        <v>90</v>
      </c>
      <c r="B6654" t="b">
        <v>0</v>
      </c>
      <c r="C6654" t="s">
        <v>46379</v>
      </c>
      <c r="D6654">
        <v>1037022454355</v>
      </c>
      <c r="E6654">
        <v>1</v>
      </c>
      <c r="F6654">
        <v>6127314912</v>
      </c>
      <c r="G6654">
        <v>37900000</v>
      </c>
      <c r="H6654" t="s">
        <v>40297</v>
      </c>
      <c r="I6654">
        <v>36910</v>
      </c>
      <c r="J6654">
        <v>1</v>
      </c>
      <c r="K6654">
        <v>4</v>
      </c>
    </row>
    <row r="6655" spans="1:11">
      <c r="A6655">
        <v>90</v>
      </c>
      <c r="B6655" t="b">
        <v>0</v>
      </c>
      <c r="C6655" t="s">
        <v>41719</v>
      </c>
      <c r="D6655">
        <v>1037022454355</v>
      </c>
      <c r="E6655">
        <v>1</v>
      </c>
      <c r="F6655">
        <v>6074638269</v>
      </c>
      <c r="G6655">
        <v>43580000</v>
      </c>
      <c r="H6655" t="s">
        <v>40297</v>
      </c>
      <c r="I6655">
        <v>36911</v>
      </c>
      <c r="J6655">
        <v>1</v>
      </c>
      <c r="K6655">
        <v>5</v>
      </c>
    </row>
    <row r="6656" spans="1:11">
      <c r="A6656">
        <v>90</v>
      </c>
      <c r="B6656" t="b">
        <v>0</v>
      </c>
      <c r="C6656" t="s">
        <v>43849</v>
      </c>
      <c r="D6656">
        <v>1037022454355</v>
      </c>
      <c r="E6656">
        <v>1</v>
      </c>
      <c r="F6656">
        <v>6079894251</v>
      </c>
      <c r="G6656">
        <v>20000000</v>
      </c>
      <c r="H6656" t="s">
        <v>40297</v>
      </c>
      <c r="I6656">
        <v>36912</v>
      </c>
      <c r="J6656">
        <v>25</v>
      </c>
      <c r="K6656">
        <v>27</v>
      </c>
    </row>
    <row r="6657" spans="1:11">
      <c r="A6657">
        <v>90</v>
      </c>
      <c r="B6657" t="b">
        <v>0</v>
      </c>
      <c r="C6657" t="s">
        <v>43462</v>
      </c>
      <c r="D6657">
        <v>1037022454355</v>
      </c>
      <c r="E6657">
        <v>1</v>
      </c>
      <c r="F6657">
        <v>6121081403</v>
      </c>
      <c r="G6657">
        <v>19000000</v>
      </c>
      <c r="H6657" t="s">
        <v>40297</v>
      </c>
      <c r="I6657">
        <v>36912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42132</v>
      </c>
      <c r="D6658">
        <v>1037022454355</v>
      </c>
      <c r="E6658">
        <v>1</v>
      </c>
      <c r="F6658">
        <v>6067431827</v>
      </c>
      <c r="G6658">
        <v>47800000</v>
      </c>
      <c r="H6658" t="s">
        <v>40297</v>
      </c>
      <c r="I6658">
        <v>37135</v>
      </c>
      <c r="J6658">
        <v>2</v>
      </c>
      <c r="K6658">
        <v>34</v>
      </c>
    </row>
    <row r="6659" spans="1:11">
      <c r="A6659">
        <v>90</v>
      </c>
      <c r="B6659" t="b">
        <v>0</v>
      </c>
      <c r="C6659" t="s">
        <v>42140</v>
      </c>
      <c r="D6659">
        <v>1037022454355</v>
      </c>
      <c r="E6659">
        <v>1</v>
      </c>
      <c r="F6659">
        <v>6088534438</v>
      </c>
      <c r="G6659">
        <v>29990000</v>
      </c>
      <c r="H6659" t="s">
        <v>40297</v>
      </c>
      <c r="I6659">
        <v>37135</v>
      </c>
      <c r="J6659">
        <v>19</v>
      </c>
      <c r="K6659">
        <v>22</v>
      </c>
    </row>
    <row r="6660" spans="1:11">
      <c r="A6660">
        <v>90</v>
      </c>
      <c r="B6660" t="b">
        <v>0</v>
      </c>
      <c r="C6660" t="s">
        <v>42494</v>
      </c>
      <c r="D6660">
        <v>1037022454355</v>
      </c>
      <c r="E6660">
        <v>1</v>
      </c>
      <c r="F6660">
        <v>6091485939</v>
      </c>
      <c r="G6660">
        <v>26000000</v>
      </c>
      <c r="H6660" t="s">
        <v>40297</v>
      </c>
      <c r="I6660">
        <v>37135</v>
      </c>
      <c r="J6660">
        <v>8</v>
      </c>
      <c r="K6660">
        <v>13</v>
      </c>
    </row>
    <row r="6661" spans="1:11">
      <c r="A6661">
        <v>90</v>
      </c>
      <c r="B6661" t="b">
        <v>0</v>
      </c>
      <c r="C6661" t="s">
        <v>45271</v>
      </c>
      <c r="D6661">
        <v>1037022454355</v>
      </c>
      <c r="E6661">
        <v>1</v>
      </c>
      <c r="F6661">
        <v>6078166174</v>
      </c>
      <c r="G6661">
        <v>90000000</v>
      </c>
      <c r="H6661" t="s">
        <v>40297</v>
      </c>
      <c r="I6661">
        <v>37290</v>
      </c>
      <c r="J6661">
        <v>3</v>
      </c>
      <c r="K6661">
        <v>3</v>
      </c>
    </row>
    <row r="6662" spans="1:11">
      <c r="A6662">
        <v>90</v>
      </c>
      <c r="B6662" t="b">
        <v>0</v>
      </c>
      <c r="C6662" t="s">
        <v>40498</v>
      </c>
      <c r="D6662">
        <v>1037022454355</v>
      </c>
      <c r="E6662">
        <v>1</v>
      </c>
      <c r="F6662">
        <v>6089213155</v>
      </c>
      <c r="G6662">
        <v>89000000</v>
      </c>
      <c r="H6662" t="s">
        <v>40297</v>
      </c>
      <c r="I6662">
        <v>37290</v>
      </c>
      <c r="J6662">
        <v>5</v>
      </c>
      <c r="K6662">
        <v>5</v>
      </c>
    </row>
    <row r="6663" spans="1:11">
      <c r="A6663">
        <v>90</v>
      </c>
      <c r="B6663" t="b">
        <v>0</v>
      </c>
      <c r="C6663" t="s">
        <v>41602</v>
      </c>
      <c r="D6663">
        <v>1037022454355</v>
      </c>
      <c r="E6663">
        <v>1</v>
      </c>
      <c r="F6663">
        <v>6104063321</v>
      </c>
      <c r="G6663">
        <v>65000000</v>
      </c>
      <c r="H6663" t="s">
        <v>40297</v>
      </c>
      <c r="I6663">
        <v>37291</v>
      </c>
      <c r="J6663">
        <v>3</v>
      </c>
      <c r="K6663">
        <v>3</v>
      </c>
    </row>
    <row r="6664" spans="1:11">
      <c r="A6664">
        <v>90</v>
      </c>
      <c r="B6664" t="b">
        <v>0</v>
      </c>
      <c r="C6664" t="s">
        <v>41185</v>
      </c>
      <c r="D6664">
        <v>1037022454355</v>
      </c>
      <c r="E6664">
        <v>1</v>
      </c>
      <c r="F6664">
        <v>6116578392</v>
      </c>
      <c r="G6664">
        <v>275000000</v>
      </c>
      <c r="H6664" t="s">
        <v>40297</v>
      </c>
      <c r="I6664">
        <v>37292</v>
      </c>
      <c r="J6664">
        <v>3</v>
      </c>
      <c r="K6664">
        <v>3</v>
      </c>
    </row>
    <row r="6665" spans="1:11">
      <c r="A6665">
        <v>90</v>
      </c>
      <c r="B6665" t="b">
        <v>0</v>
      </c>
      <c r="C6665" t="s">
        <v>42721</v>
      </c>
      <c r="D6665">
        <v>1037022454355</v>
      </c>
      <c r="E6665">
        <v>1</v>
      </c>
      <c r="F6665">
        <v>6090045587</v>
      </c>
      <c r="G6665">
        <v>310000000</v>
      </c>
      <c r="H6665" t="s">
        <v>40297</v>
      </c>
      <c r="I6665">
        <v>37294</v>
      </c>
      <c r="J6665">
        <v>8</v>
      </c>
      <c r="K6665">
        <v>8</v>
      </c>
    </row>
    <row r="6666" spans="1:11">
      <c r="A6666">
        <v>90</v>
      </c>
      <c r="B6666" t="b">
        <v>0</v>
      </c>
      <c r="C6666" t="s">
        <v>41124</v>
      </c>
      <c r="D6666">
        <v>1037022454355</v>
      </c>
      <c r="E6666">
        <v>1</v>
      </c>
      <c r="F6666">
        <v>6067426092</v>
      </c>
      <c r="G6666">
        <v>354000000</v>
      </c>
      <c r="H6666" t="s">
        <v>40297</v>
      </c>
      <c r="I6666">
        <v>37296</v>
      </c>
      <c r="J6666">
        <v>3</v>
      </c>
      <c r="K6666">
        <v>3</v>
      </c>
    </row>
    <row r="6667" spans="1:11">
      <c r="A6667">
        <v>90</v>
      </c>
      <c r="B6667" t="b">
        <v>0</v>
      </c>
      <c r="C6667" t="s">
        <v>41867</v>
      </c>
      <c r="D6667">
        <v>1037022454355</v>
      </c>
      <c r="E6667">
        <v>1</v>
      </c>
      <c r="F6667">
        <v>6067888877</v>
      </c>
      <c r="G6667">
        <v>353000000</v>
      </c>
      <c r="H6667" t="s">
        <v>40297</v>
      </c>
      <c r="I6667">
        <v>37296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45583</v>
      </c>
      <c r="D6668">
        <v>1037022454355</v>
      </c>
      <c r="E6668">
        <v>1</v>
      </c>
      <c r="F6668">
        <v>6077955911</v>
      </c>
      <c r="G6668">
        <v>500000000</v>
      </c>
      <c r="H6668" t="s">
        <v>40297</v>
      </c>
      <c r="I6668">
        <v>37298</v>
      </c>
      <c r="J6668">
        <v>6</v>
      </c>
      <c r="K6668">
        <v>6</v>
      </c>
    </row>
    <row r="6669" spans="1:11">
      <c r="A6669">
        <v>90</v>
      </c>
      <c r="B6669" t="b">
        <v>0</v>
      </c>
      <c r="C6669" t="s">
        <v>40716</v>
      </c>
      <c r="D6669">
        <v>1037022454355</v>
      </c>
      <c r="E6669">
        <v>1</v>
      </c>
      <c r="F6669">
        <v>6070143578</v>
      </c>
      <c r="G6669">
        <v>370000000</v>
      </c>
      <c r="H6669" t="s">
        <v>40297</v>
      </c>
      <c r="I6669">
        <v>37299</v>
      </c>
      <c r="J6669">
        <v>6</v>
      </c>
      <c r="K6669">
        <v>6</v>
      </c>
    </row>
    <row r="6670" spans="1:11">
      <c r="A6670">
        <v>90</v>
      </c>
      <c r="B6670" t="b">
        <v>0</v>
      </c>
      <c r="C6670" t="s">
        <v>41168</v>
      </c>
      <c r="D6670">
        <v>1037022454355</v>
      </c>
      <c r="E6670">
        <v>1</v>
      </c>
      <c r="F6670">
        <v>6070604809</v>
      </c>
      <c r="G6670">
        <v>355000000</v>
      </c>
      <c r="H6670" t="s">
        <v>40297</v>
      </c>
      <c r="I6670">
        <v>37299</v>
      </c>
      <c r="J6670">
        <v>9</v>
      </c>
      <c r="K6670">
        <v>9</v>
      </c>
    </row>
    <row r="6671" spans="1:11">
      <c r="A6671">
        <v>90</v>
      </c>
      <c r="B6671" t="b">
        <v>0</v>
      </c>
      <c r="C6671" t="s">
        <v>42811</v>
      </c>
      <c r="D6671">
        <v>1037022454355</v>
      </c>
      <c r="E6671">
        <v>1</v>
      </c>
      <c r="F6671">
        <v>6077954799</v>
      </c>
      <c r="G6671">
        <v>330000000</v>
      </c>
      <c r="H6671" t="s">
        <v>40297</v>
      </c>
      <c r="I6671">
        <v>37299</v>
      </c>
      <c r="J6671">
        <v>3</v>
      </c>
      <c r="K6671">
        <v>3</v>
      </c>
    </row>
    <row r="6672" spans="1:11">
      <c r="A6672">
        <v>90</v>
      </c>
      <c r="B6672" t="b">
        <v>0</v>
      </c>
      <c r="C6672" t="s">
        <v>44937</v>
      </c>
      <c r="D6672">
        <v>1037022454355</v>
      </c>
      <c r="E6672">
        <v>1</v>
      </c>
      <c r="F6672">
        <v>6079441978</v>
      </c>
      <c r="G6672">
        <v>325000000</v>
      </c>
      <c r="H6672" t="s">
        <v>40297</v>
      </c>
      <c r="I6672">
        <v>37299</v>
      </c>
      <c r="J6672">
        <v>3</v>
      </c>
      <c r="K6672">
        <v>3</v>
      </c>
    </row>
    <row r="6673" spans="1:11">
      <c r="A6673">
        <v>90</v>
      </c>
      <c r="B6673" t="b">
        <v>0</v>
      </c>
      <c r="C6673" t="s">
        <v>41635</v>
      </c>
      <c r="D6673">
        <v>1037022454355</v>
      </c>
      <c r="E6673">
        <v>1</v>
      </c>
      <c r="F6673">
        <v>6104063522</v>
      </c>
      <c r="G6673">
        <v>294700000</v>
      </c>
      <c r="H6673" t="s">
        <v>40297</v>
      </c>
      <c r="I6673">
        <v>37300</v>
      </c>
      <c r="J6673">
        <v>6</v>
      </c>
      <c r="K6673">
        <v>6</v>
      </c>
    </row>
    <row r="6674" spans="1:11">
      <c r="A6674">
        <v>90</v>
      </c>
      <c r="B6674" t="b">
        <v>0</v>
      </c>
      <c r="C6674" t="s">
        <v>46483</v>
      </c>
      <c r="D6674">
        <v>1037022454355</v>
      </c>
      <c r="E6674">
        <v>1</v>
      </c>
      <c r="F6674">
        <v>6128793766</v>
      </c>
      <c r="G6674">
        <v>250000000</v>
      </c>
      <c r="H6674" t="s">
        <v>40297</v>
      </c>
      <c r="I6674">
        <v>37302</v>
      </c>
      <c r="J6674">
        <v>2</v>
      </c>
      <c r="K6674">
        <v>2</v>
      </c>
    </row>
    <row r="6675" spans="1:11">
      <c r="A6675">
        <v>90</v>
      </c>
      <c r="B6675" t="b">
        <v>0</v>
      </c>
      <c r="C6675" t="s">
        <v>44053</v>
      </c>
      <c r="D6675">
        <v>1037022454355</v>
      </c>
      <c r="E6675">
        <v>1</v>
      </c>
      <c r="F6675">
        <v>6068623264</v>
      </c>
      <c r="G6675">
        <v>420000000</v>
      </c>
      <c r="H6675" t="s">
        <v>40297</v>
      </c>
      <c r="I6675">
        <v>37304</v>
      </c>
      <c r="J6675">
        <v>5</v>
      </c>
      <c r="K6675">
        <v>6</v>
      </c>
    </row>
    <row r="6676" spans="1:11">
      <c r="A6676">
        <v>90</v>
      </c>
      <c r="B6676" t="b">
        <v>0</v>
      </c>
      <c r="C6676" t="s">
        <v>44345</v>
      </c>
      <c r="D6676">
        <v>1037022454355</v>
      </c>
      <c r="E6676">
        <v>1</v>
      </c>
      <c r="F6676">
        <v>6084255472</v>
      </c>
      <c r="G6676">
        <v>398000000</v>
      </c>
      <c r="H6676" t="s">
        <v>40297</v>
      </c>
      <c r="I6676">
        <v>37304</v>
      </c>
      <c r="J6676">
        <v>3</v>
      </c>
      <c r="K6676">
        <v>3</v>
      </c>
    </row>
    <row r="6677" spans="1:11">
      <c r="A6677">
        <v>90</v>
      </c>
      <c r="B6677" t="b">
        <v>0</v>
      </c>
      <c r="C6677" t="s">
        <v>46798</v>
      </c>
      <c r="D6677">
        <v>1037022454355</v>
      </c>
      <c r="E6677">
        <v>1</v>
      </c>
      <c r="F6677">
        <v>6131783789</v>
      </c>
      <c r="G6677">
        <v>397000000</v>
      </c>
      <c r="H6677" t="s">
        <v>40297</v>
      </c>
      <c r="I6677">
        <v>37304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42168</v>
      </c>
      <c r="D6678">
        <v>1037022454355</v>
      </c>
      <c r="E6678">
        <v>1</v>
      </c>
      <c r="F6678">
        <v>6123334214</v>
      </c>
      <c r="G6678">
        <v>395000000</v>
      </c>
      <c r="H6678" t="s">
        <v>40297</v>
      </c>
      <c r="I6678">
        <v>37306</v>
      </c>
      <c r="J6678">
        <v>3</v>
      </c>
      <c r="K6678">
        <v>3</v>
      </c>
    </row>
    <row r="6679" spans="1:11">
      <c r="A6679">
        <v>90</v>
      </c>
      <c r="B6679" t="b">
        <v>0</v>
      </c>
      <c r="C6679" t="s">
        <v>42881</v>
      </c>
      <c r="D6679">
        <v>1037022454355</v>
      </c>
      <c r="E6679">
        <v>1</v>
      </c>
      <c r="F6679">
        <v>6071401612</v>
      </c>
      <c r="G6679">
        <v>370000000</v>
      </c>
      <c r="H6679" t="s">
        <v>40297</v>
      </c>
      <c r="I6679">
        <v>37307</v>
      </c>
      <c r="J6679">
        <v>2</v>
      </c>
      <c r="K6679">
        <v>2</v>
      </c>
    </row>
    <row r="6680" spans="1:11">
      <c r="A6680">
        <v>90</v>
      </c>
      <c r="B6680" t="b">
        <v>0</v>
      </c>
      <c r="C6680" t="s">
        <v>43563</v>
      </c>
      <c r="D6680">
        <v>1037022454355</v>
      </c>
      <c r="E6680">
        <v>1</v>
      </c>
      <c r="F6680">
        <v>6070946879</v>
      </c>
      <c r="G6680">
        <v>368800000</v>
      </c>
      <c r="H6680" t="s">
        <v>40297</v>
      </c>
      <c r="I6680">
        <v>37307</v>
      </c>
      <c r="J6680">
        <v>3</v>
      </c>
      <c r="K6680">
        <v>6</v>
      </c>
    </row>
    <row r="6681" spans="1:11">
      <c r="A6681">
        <v>90</v>
      </c>
      <c r="B6681" t="b">
        <v>0</v>
      </c>
      <c r="C6681" t="s">
        <v>45223</v>
      </c>
      <c r="D6681">
        <v>1037022454355</v>
      </c>
      <c r="E6681">
        <v>1</v>
      </c>
      <c r="F6681">
        <v>6105887556</v>
      </c>
      <c r="G6681">
        <v>500000</v>
      </c>
      <c r="H6681" t="s">
        <v>40297</v>
      </c>
      <c r="I6681">
        <v>37450</v>
      </c>
      <c r="J6681">
        <v>8</v>
      </c>
      <c r="K6681">
        <v>10</v>
      </c>
    </row>
    <row r="6682" spans="1:11">
      <c r="A6682">
        <v>90</v>
      </c>
      <c r="B6682" t="b">
        <v>0</v>
      </c>
      <c r="C6682" t="s">
        <v>41637</v>
      </c>
      <c r="D6682">
        <v>1037022454355</v>
      </c>
      <c r="E6682">
        <v>1</v>
      </c>
      <c r="F6682">
        <v>6073851441</v>
      </c>
      <c r="G6682">
        <v>2997000</v>
      </c>
      <c r="H6682" t="s">
        <v>40297</v>
      </c>
      <c r="I6682">
        <v>37451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41938</v>
      </c>
      <c r="D6683">
        <v>1037022454355</v>
      </c>
      <c r="E6683">
        <v>1</v>
      </c>
      <c r="F6683">
        <v>6069789863</v>
      </c>
      <c r="G6683">
        <v>2850000</v>
      </c>
      <c r="H6683" t="s">
        <v>40297</v>
      </c>
      <c r="I6683">
        <v>37451</v>
      </c>
      <c r="J6683">
        <v>4</v>
      </c>
      <c r="K6683">
        <v>6</v>
      </c>
    </row>
    <row r="6684" spans="1:11">
      <c r="A6684">
        <v>90</v>
      </c>
      <c r="B6684" t="b">
        <v>0</v>
      </c>
      <c r="C6684" t="s">
        <v>43678</v>
      </c>
      <c r="D6684">
        <v>1037022454355</v>
      </c>
      <c r="E6684">
        <v>1</v>
      </c>
      <c r="F6684">
        <v>6090215156</v>
      </c>
      <c r="G6684">
        <v>2800000</v>
      </c>
      <c r="H6684" t="s">
        <v>40297</v>
      </c>
      <c r="I6684">
        <v>37451</v>
      </c>
      <c r="J6684">
        <v>2</v>
      </c>
      <c r="K6684">
        <v>3</v>
      </c>
    </row>
    <row r="6685" spans="1:11">
      <c r="A6685">
        <v>90</v>
      </c>
      <c r="B6685" t="b">
        <v>0</v>
      </c>
      <c r="C6685" t="s">
        <v>43315</v>
      </c>
      <c r="D6685">
        <v>1037022454355</v>
      </c>
      <c r="E6685">
        <v>1</v>
      </c>
      <c r="F6685">
        <v>6084577020</v>
      </c>
      <c r="G6685">
        <v>2788000</v>
      </c>
      <c r="H6685" t="s">
        <v>40297</v>
      </c>
      <c r="I6685">
        <v>37451</v>
      </c>
      <c r="J6685">
        <v>12</v>
      </c>
      <c r="K6685">
        <v>20</v>
      </c>
    </row>
    <row r="6686" spans="1:11">
      <c r="A6686">
        <v>90</v>
      </c>
      <c r="B6686" t="b">
        <v>0</v>
      </c>
      <c r="C6686" t="s">
        <v>41103</v>
      </c>
      <c r="D6686">
        <v>1037022454355</v>
      </c>
      <c r="E6686">
        <v>1</v>
      </c>
      <c r="F6686">
        <v>6097736346</v>
      </c>
      <c r="G6686">
        <v>2700000</v>
      </c>
      <c r="H6686" t="s">
        <v>40297</v>
      </c>
      <c r="I6686">
        <v>37451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42789</v>
      </c>
      <c r="D6687">
        <v>1037022454355</v>
      </c>
      <c r="E6687">
        <v>1</v>
      </c>
      <c r="F6687">
        <v>6073367129</v>
      </c>
      <c r="G6687">
        <v>2695000</v>
      </c>
      <c r="H6687" t="s">
        <v>40297</v>
      </c>
      <c r="I6687">
        <v>37451</v>
      </c>
      <c r="J6687">
        <v>13</v>
      </c>
      <c r="K6687">
        <v>25</v>
      </c>
    </row>
    <row r="6688" spans="1:11">
      <c r="A6688">
        <v>90</v>
      </c>
      <c r="B6688" t="b">
        <v>0</v>
      </c>
      <c r="C6688" t="s">
        <v>43194</v>
      </c>
      <c r="D6688">
        <v>1037022454355</v>
      </c>
      <c r="E6688">
        <v>1</v>
      </c>
      <c r="F6688">
        <v>6106924083</v>
      </c>
      <c r="G6688">
        <v>2694000</v>
      </c>
      <c r="H6688" t="s">
        <v>40297</v>
      </c>
      <c r="I6688">
        <v>37451</v>
      </c>
      <c r="J6688">
        <v>17</v>
      </c>
      <c r="K6688">
        <v>31</v>
      </c>
    </row>
    <row r="6689" spans="1:11">
      <c r="A6689">
        <v>90</v>
      </c>
      <c r="B6689" t="b">
        <v>0</v>
      </c>
      <c r="C6689" t="s">
        <v>40434</v>
      </c>
      <c r="D6689">
        <v>1037022454355</v>
      </c>
      <c r="E6689">
        <v>1</v>
      </c>
      <c r="F6689">
        <v>6125316933</v>
      </c>
      <c r="G6689">
        <v>20000000</v>
      </c>
      <c r="H6689" t="s">
        <v>40297</v>
      </c>
      <c r="I6689">
        <v>37455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42334</v>
      </c>
      <c r="D6690">
        <v>1037022454355</v>
      </c>
      <c r="E6690">
        <v>1</v>
      </c>
      <c r="F6690">
        <v>6077525653</v>
      </c>
      <c r="G6690">
        <v>20000000</v>
      </c>
      <c r="H6690" t="s">
        <v>40297</v>
      </c>
      <c r="I6690">
        <v>37456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40520</v>
      </c>
      <c r="D6691">
        <v>1037022454355</v>
      </c>
      <c r="E6691">
        <v>1</v>
      </c>
      <c r="F6691">
        <v>6094128489</v>
      </c>
      <c r="G6691">
        <v>18810000</v>
      </c>
      <c r="H6691" t="s">
        <v>40297</v>
      </c>
      <c r="I6691">
        <v>37456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41432</v>
      </c>
      <c r="D6692">
        <v>1037022454355</v>
      </c>
      <c r="E6692">
        <v>1</v>
      </c>
      <c r="F6692">
        <v>6067820945</v>
      </c>
      <c r="G6692">
        <v>18770000</v>
      </c>
      <c r="H6692" t="s">
        <v>40297</v>
      </c>
      <c r="I6692">
        <v>37456</v>
      </c>
      <c r="J6692">
        <v>1</v>
      </c>
      <c r="K6692">
        <v>2</v>
      </c>
    </row>
    <row r="6693" spans="1:11">
      <c r="A6693">
        <v>30</v>
      </c>
      <c r="B6693" t="b">
        <v>0</v>
      </c>
      <c r="C6693" t="s">
        <v>42878</v>
      </c>
      <c r="D6693">
        <v>1037022454355</v>
      </c>
      <c r="E6693">
        <v>1</v>
      </c>
      <c r="F6693">
        <v>6115703936</v>
      </c>
      <c r="G6693">
        <v>35000000</v>
      </c>
      <c r="H6693" t="s">
        <v>40297</v>
      </c>
      <c r="I6693">
        <v>37457</v>
      </c>
      <c r="J6693">
        <v>2</v>
      </c>
      <c r="K6693">
        <v>2</v>
      </c>
    </row>
    <row r="6694" spans="1:11">
      <c r="A6694">
        <v>90</v>
      </c>
      <c r="B6694" t="b">
        <v>0</v>
      </c>
      <c r="C6694" t="s">
        <v>45441</v>
      </c>
      <c r="D6694">
        <v>1037022454355</v>
      </c>
      <c r="E6694">
        <v>1</v>
      </c>
      <c r="F6694">
        <v>6108477509</v>
      </c>
      <c r="G6694">
        <v>32000000</v>
      </c>
      <c r="H6694" t="s">
        <v>40297</v>
      </c>
      <c r="I6694">
        <v>37457</v>
      </c>
      <c r="J6694">
        <v>1</v>
      </c>
      <c r="K6694">
        <v>2</v>
      </c>
    </row>
    <row r="6695" spans="1:11">
      <c r="A6695">
        <v>30</v>
      </c>
      <c r="B6695" t="b">
        <v>0</v>
      </c>
      <c r="C6695" t="s">
        <v>46019</v>
      </c>
      <c r="D6695">
        <v>1037022454355</v>
      </c>
      <c r="E6695">
        <v>1</v>
      </c>
      <c r="F6695">
        <v>6128020173</v>
      </c>
      <c r="G6695">
        <v>30000000</v>
      </c>
      <c r="H6695" t="s">
        <v>40297</v>
      </c>
      <c r="I6695">
        <v>37457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40618</v>
      </c>
      <c r="D6696">
        <v>1037022454355</v>
      </c>
      <c r="E6696">
        <v>1</v>
      </c>
      <c r="F6696">
        <v>6071391921</v>
      </c>
      <c r="G6696">
        <v>41480000</v>
      </c>
      <c r="H6696" t="s">
        <v>40297</v>
      </c>
      <c r="I6696">
        <v>37458</v>
      </c>
      <c r="J6696">
        <v>3</v>
      </c>
      <c r="K6696">
        <v>3</v>
      </c>
    </row>
    <row r="6697" spans="1:11">
      <c r="A6697">
        <v>90</v>
      </c>
      <c r="B6697" t="b">
        <v>0</v>
      </c>
      <c r="C6697" t="s">
        <v>44251</v>
      </c>
      <c r="D6697">
        <v>1037022454355</v>
      </c>
      <c r="E6697">
        <v>1</v>
      </c>
      <c r="F6697">
        <v>6072949881</v>
      </c>
      <c r="G6697">
        <v>38000000</v>
      </c>
      <c r="H6697" t="s">
        <v>40297</v>
      </c>
      <c r="I6697">
        <v>37458</v>
      </c>
      <c r="J6697">
        <v>8</v>
      </c>
      <c r="K6697">
        <v>11</v>
      </c>
    </row>
    <row r="6698" spans="1:11">
      <c r="A6698">
        <v>90</v>
      </c>
      <c r="B6698" t="b">
        <v>0</v>
      </c>
      <c r="C6698" t="s">
        <v>46243</v>
      </c>
      <c r="D6698">
        <v>1037022454355</v>
      </c>
      <c r="E6698">
        <v>1</v>
      </c>
      <c r="F6698">
        <v>6128816344</v>
      </c>
      <c r="G6698">
        <v>32000000</v>
      </c>
      <c r="H6698" t="s">
        <v>40297</v>
      </c>
      <c r="I6698">
        <v>37458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45476</v>
      </c>
      <c r="D6699">
        <v>1037022454355</v>
      </c>
      <c r="E6699">
        <v>1</v>
      </c>
      <c r="F6699">
        <v>6072662382</v>
      </c>
      <c r="G6699">
        <v>18700000</v>
      </c>
      <c r="H6699" t="s">
        <v>40297</v>
      </c>
      <c r="I6699">
        <v>37460</v>
      </c>
      <c r="J6699">
        <v>5</v>
      </c>
      <c r="K6699">
        <v>10</v>
      </c>
    </row>
    <row r="6700" spans="1:11">
      <c r="A6700">
        <v>90</v>
      </c>
      <c r="B6700" t="b">
        <v>0</v>
      </c>
      <c r="C6700" t="s">
        <v>41458</v>
      </c>
      <c r="D6700">
        <v>1037022454355</v>
      </c>
      <c r="E6700">
        <v>1</v>
      </c>
      <c r="F6700">
        <v>6072310322</v>
      </c>
      <c r="G6700">
        <v>782500</v>
      </c>
      <c r="H6700" t="s">
        <v>40297</v>
      </c>
      <c r="I6700">
        <v>37479</v>
      </c>
      <c r="J6700">
        <v>3</v>
      </c>
      <c r="K6700">
        <v>3</v>
      </c>
    </row>
    <row r="6701" spans="1:11">
      <c r="A6701">
        <v>90</v>
      </c>
      <c r="B6701" t="b">
        <v>0</v>
      </c>
      <c r="C6701" t="s">
        <v>45029</v>
      </c>
      <c r="D6701">
        <v>1037022454355</v>
      </c>
      <c r="E6701">
        <v>1</v>
      </c>
      <c r="F6701">
        <v>6078361201</v>
      </c>
      <c r="G6701">
        <v>781100</v>
      </c>
      <c r="H6701" t="s">
        <v>40297</v>
      </c>
      <c r="I6701">
        <v>37479</v>
      </c>
      <c r="J6701">
        <v>1</v>
      </c>
      <c r="K6701">
        <v>3</v>
      </c>
    </row>
    <row r="6702" spans="1:11">
      <c r="A6702">
        <v>90</v>
      </c>
      <c r="B6702" t="b">
        <v>0</v>
      </c>
      <c r="C6702" t="s">
        <v>45585</v>
      </c>
      <c r="D6702">
        <v>1037022454355</v>
      </c>
      <c r="E6702">
        <v>1</v>
      </c>
      <c r="F6702">
        <v>6118069240</v>
      </c>
      <c r="G6702">
        <v>781000</v>
      </c>
      <c r="H6702" t="s">
        <v>40297</v>
      </c>
      <c r="I6702">
        <v>37479</v>
      </c>
      <c r="J6702">
        <v>4</v>
      </c>
      <c r="K6702">
        <v>15</v>
      </c>
    </row>
    <row r="6703" spans="1:11">
      <c r="A6703">
        <v>90</v>
      </c>
      <c r="B6703" t="b">
        <v>0</v>
      </c>
      <c r="C6703" t="s">
        <v>41271</v>
      </c>
      <c r="D6703">
        <v>1037022454355</v>
      </c>
      <c r="E6703">
        <v>1</v>
      </c>
      <c r="F6703">
        <v>6071031320</v>
      </c>
      <c r="G6703">
        <v>68920000</v>
      </c>
      <c r="H6703" t="s">
        <v>40297</v>
      </c>
      <c r="I6703">
        <v>37480</v>
      </c>
      <c r="J6703">
        <v>2</v>
      </c>
      <c r="K6703">
        <v>2</v>
      </c>
    </row>
    <row r="6704" spans="1:11">
      <c r="A6704">
        <v>90</v>
      </c>
      <c r="B6704" t="b">
        <v>0</v>
      </c>
      <c r="C6704" t="s">
        <v>42577</v>
      </c>
      <c r="D6704">
        <v>1037022454355</v>
      </c>
      <c r="E6704">
        <v>1</v>
      </c>
      <c r="F6704">
        <v>6069400868</v>
      </c>
      <c r="G6704">
        <v>68910000</v>
      </c>
      <c r="H6704" t="s">
        <v>40297</v>
      </c>
      <c r="I6704">
        <v>37480</v>
      </c>
      <c r="J6704">
        <v>6</v>
      </c>
      <c r="K6704">
        <v>6</v>
      </c>
    </row>
    <row r="6705" spans="1:11">
      <c r="A6705">
        <v>90</v>
      </c>
      <c r="B6705" t="b">
        <v>0</v>
      </c>
      <c r="C6705" t="s">
        <v>44772</v>
      </c>
      <c r="D6705">
        <v>1037022454355</v>
      </c>
      <c r="E6705">
        <v>1</v>
      </c>
      <c r="F6705">
        <v>6080391265</v>
      </c>
      <c r="G6705">
        <v>67700000</v>
      </c>
      <c r="H6705" t="s">
        <v>40297</v>
      </c>
      <c r="I6705">
        <v>37480</v>
      </c>
      <c r="J6705">
        <v>3</v>
      </c>
      <c r="K6705">
        <v>3</v>
      </c>
    </row>
    <row r="6706" spans="1:11">
      <c r="A6706">
        <v>90</v>
      </c>
      <c r="B6706" t="b">
        <v>0</v>
      </c>
      <c r="C6706" t="s">
        <v>44017</v>
      </c>
      <c r="D6706">
        <v>1037022454355</v>
      </c>
      <c r="E6706">
        <v>1</v>
      </c>
      <c r="F6706">
        <v>6083303109</v>
      </c>
      <c r="G6706">
        <v>67640000</v>
      </c>
      <c r="H6706" t="s">
        <v>40297</v>
      </c>
      <c r="I6706">
        <v>37480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43275</v>
      </c>
      <c r="D6707">
        <v>1037022454355</v>
      </c>
      <c r="E6707">
        <v>1</v>
      </c>
      <c r="F6707">
        <v>6067668490</v>
      </c>
      <c r="G6707">
        <v>67500000</v>
      </c>
      <c r="H6707" t="s">
        <v>40297</v>
      </c>
      <c r="I6707">
        <v>37480</v>
      </c>
      <c r="J6707">
        <v>3</v>
      </c>
      <c r="K6707">
        <v>4</v>
      </c>
    </row>
    <row r="6708" spans="1:11">
      <c r="A6708">
        <v>90</v>
      </c>
      <c r="B6708" t="b">
        <v>0</v>
      </c>
      <c r="C6708" t="s">
        <v>43454</v>
      </c>
      <c r="D6708">
        <v>1037022454355</v>
      </c>
      <c r="E6708">
        <v>1</v>
      </c>
      <c r="F6708">
        <v>6083955174</v>
      </c>
      <c r="G6708">
        <v>67490000</v>
      </c>
      <c r="H6708" t="s">
        <v>40297</v>
      </c>
      <c r="I6708">
        <v>37480</v>
      </c>
      <c r="J6708">
        <v>1</v>
      </c>
      <c r="K6708">
        <v>2</v>
      </c>
    </row>
    <row r="6709" spans="1:11">
      <c r="A6709">
        <v>90</v>
      </c>
      <c r="B6709" t="b">
        <v>0</v>
      </c>
      <c r="C6709" t="s">
        <v>40836</v>
      </c>
      <c r="D6709">
        <v>1037022454355</v>
      </c>
      <c r="E6709">
        <v>1</v>
      </c>
      <c r="F6709">
        <v>6092033220</v>
      </c>
      <c r="G6709">
        <v>67470000</v>
      </c>
      <c r="H6709" t="s">
        <v>40297</v>
      </c>
      <c r="I6709">
        <v>37480</v>
      </c>
      <c r="J6709">
        <v>4</v>
      </c>
      <c r="K6709">
        <v>4</v>
      </c>
    </row>
    <row r="6710" spans="1:11">
      <c r="A6710">
        <v>90</v>
      </c>
      <c r="B6710" t="b">
        <v>0</v>
      </c>
      <c r="C6710" t="s">
        <v>46184</v>
      </c>
      <c r="D6710">
        <v>1037022454355</v>
      </c>
      <c r="E6710">
        <v>1</v>
      </c>
      <c r="F6710">
        <v>6129010866</v>
      </c>
      <c r="G6710">
        <v>65000000</v>
      </c>
      <c r="H6710" t="s">
        <v>40297</v>
      </c>
      <c r="I6710">
        <v>37480</v>
      </c>
      <c r="J6710">
        <v>2</v>
      </c>
      <c r="K6710">
        <v>3</v>
      </c>
    </row>
    <row r="6711" spans="1:11">
      <c r="A6711">
        <v>90</v>
      </c>
      <c r="B6711" t="b">
        <v>0</v>
      </c>
      <c r="C6711" t="s">
        <v>42611</v>
      </c>
      <c r="D6711">
        <v>1037022454355</v>
      </c>
      <c r="E6711">
        <v>1</v>
      </c>
      <c r="F6711">
        <v>6069401062</v>
      </c>
      <c r="G6711">
        <v>65960000</v>
      </c>
      <c r="H6711" t="s">
        <v>40297</v>
      </c>
      <c r="I6711">
        <v>37481</v>
      </c>
      <c r="J6711">
        <v>10</v>
      </c>
      <c r="K6711">
        <v>10</v>
      </c>
    </row>
    <row r="6712" spans="1:11">
      <c r="A6712">
        <v>90</v>
      </c>
      <c r="B6712" t="b">
        <v>0</v>
      </c>
      <c r="C6712" t="s">
        <v>45449</v>
      </c>
      <c r="D6712">
        <v>1037022454355</v>
      </c>
      <c r="E6712">
        <v>1</v>
      </c>
      <c r="F6712">
        <v>6075152502</v>
      </c>
      <c r="G6712">
        <v>65940000</v>
      </c>
      <c r="H6712" t="s">
        <v>40297</v>
      </c>
      <c r="I6712">
        <v>37481</v>
      </c>
      <c r="J6712">
        <v>1</v>
      </c>
      <c r="K6712">
        <v>1</v>
      </c>
    </row>
    <row r="6713" spans="1:11">
      <c r="A6713">
        <v>90</v>
      </c>
      <c r="B6713" t="b">
        <v>0</v>
      </c>
      <c r="C6713" t="s">
        <v>43386</v>
      </c>
      <c r="D6713">
        <v>1037022454355</v>
      </c>
      <c r="E6713">
        <v>1</v>
      </c>
      <c r="F6713">
        <v>6067669161</v>
      </c>
      <c r="G6713">
        <v>65700000</v>
      </c>
      <c r="H6713" t="s">
        <v>40297</v>
      </c>
      <c r="I6713">
        <v>37481</v>
      </c>
      <c r="J6713">
        <v>4</v>
      </c>
      <c r="K6713">
        <v>4</v>
      </c>
    </row>
    <row r="6714" spans="1:11">
      <c r="A6714">
        <v>90</v>
      </c>
      <c r="B6714" t="b">
        <v>0</v>
      </c>
      <c r="C6714" t="s">
        <v>45121</v>
      </c>
      <c r="D6714">
        <v>1037022454355</v>
      </c>
      <c r="E6714">
        <v>1</v>
      </c>
      <c r="F6714">
        <v>6105886886</v>
      </c>
      <c r="G6714">
        <v>64890000</v>
      </c>
      <c r="H6714" t="s">
        <v>40297</v>
      </c>
      <c r="I6714">
        <v>37481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44945</v>
      </c>
      <c r="D6715">
        <v>1037022454355</v>
      </c>
      <c r="E6715">
        <v>1</v>
      </c>
      <c r="F6715">
        <v>6088027232</v>
      </c>
      <c r="G6715">
        <v>63750000</v>
      </c>
      <c r="H6715" t="s">
        <v>40297</v>
      </c>
      <c r="I6715">
        <v>37481</v>
      </c>
      <c r="J6715">
        <v>2</v>
      </c>
      <c r="K6715">
        <v>2</v>
      </c>
    </row>
    <row r="6716" spans="1:11">
      <c r="A6716">
        <v>90</v>
      </c>
      <c r="B6716" t="b">
        <v>0</v>
      </c>
      <c r="C6716" t="s">
        <v>40598</v>
      </c>
      <c r="D6716">
        <v>1037022454355</v>
      </c>
      <c r="E6716">
        <v>1</v>
      </c>
      <c r="F6716">
        <v>6103959474</v>
      </c>
      <c r="G6716">
        <v>63740000</v>
      </c>
      <c r="H6716" t="s">
        <v>40297</v>
      </c>
      <c r="I6716">
        <v>37481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44624</v>
      </c>
      <c r="D6717">
        <v>1037022454355</v>
      </c>
      <c r="E6717">
        <v>1</v>
      </c>
      <c r="F6717">
        <v>6068823287</v>
      </c>
      <c r="G6717">
        <v>63730000</v>
      </c>
      <c r="H6717" t="s">
        <v>40297</v>
      </c>
      <c r="I6717">
        <v>37481</v>
      </c>
      <c r="J6717">
        <v>4</v>
      </c>
      <c r="K6717">
        <v>7</v>
      </c>
    </row>
    <row r="6718" spans="1:11">
      <c r="A6718">
        <v>90</v>
      </c>
      <c r="B6718" t="b">
        <v>0</v>
      </c>
      <c r="C6718" t="s">
        <v>46530</v>
      </c>
      <c r="D6718">
        <v>1037022454355</v>
      </c>
      <c r="E6718">
        <v>1</v>
      </c>
      <c r="F6718">
        <v>6090129166</v>
      </c>
      <c r="G6718">
        <v>61990000</v>
      </c>
      <c r="H6718" t="s">
        <v>40297</v>
      </c>
      <c r="I6718">
        <v>37481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47557</v>
      </c>
      <c r="D6719">
        <v>1037022454355</v>
      </c>
      <c r="E6719">
        <v>1</v>
      </c>
      <c r="F6719">
        <v>6124938914</v>
      </c>
      <c r="G6719">
        <v>60900000</v>
      </c>
      <c r="H6719" t="s">
        <v>40297</v>
      </c>
      <c r="I6719">
        <v>37481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41050</v>
      </c>
      <c r="D6720">
        <v>1037022454355</v>
      </c>
      <c r="E6720">
        <v>1</v>
      </c>
      <c r="F6720">
        <v>6067687786</v>
      </c>
      <c r="G6720">
        <v>71000000</v>
      </c>
      <c r="H6720" t="s">
        <v>40297</v>
      </c>
      <c r="I6720">
        <v>37482</v>
      </c>
      <c r="J6720">
        <v>12</v>
      </c>
      <c r="K6720">
        <v>12</v>
      </c>
    </row>
    <row r="6721" spans="1:11">
      <c r="A6721">
        <v>90</v>
      </c>
      <c r="B6721" t="b">
        <v>0</v>
      </c>
      <c r="C6721" t="s">
        <v>44582</v>
      </c>
      <c r="D6721">
        <v>1037022454355</v>
      </c>
      <c r="E6721">
        <v>1</v>
      </c>
      <c r="F6721">
        <v>6081472003</v>
      </c>
      <c r="G6721">
        <v>69980000</v>
      </c>
      <c r="H6721" t="s">
        <v>40297</v>
      </c>
      <c r="I6721">
        <v>37482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43977</v>
      </c>
      <c r="D6722">
        <v>1037022454355</v>
      </c>
      <c r="E6722">
        <v>1</v>
      </c>
      <c r="F6722">
        <v>6083302902</v>
      </c>
      <c r="G6722">
        <v>69700000</v>
      </c>
      <c r="H6722" t="s">
        <v>40297</v>
      </c>
      <c r="I6722">
        <v>37482</v>
      </c>
      <c r="J6722">
        <v>1</v>
      </c>
      <c r="K6722">
        <v>1</v>
      </c>
    </row>
    <row r="6723" spans="1:11">
      <c r="A6723">
        <v>90</v>
      </c>
      <c r="B6723" t="b">
        <v>0</v>
      </c>
      <c r="C6723" t="s">
        <v>40773</v>
      </c>
      <c r="D6723">
        <v>1037022454355</v>
      </c>
      <c r="E6723">
        <v>1</v>
      </c>
      <c r="F6723">
        <v>6081973120</v>
      </c>
      <c r="G6723">
        <v>69000000</v>
      </c>
      <c r="H6723" t="s">
        <v>40297</v>
      </c>
      <c r="I6723">
        <v>37482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45467</v>
      </c>
      <c r="D6724">
        <v>1037022454355</v>
      </c>
      <c r="E6724">
        <v>1</v>
      </c>
      <c r="F6724">
        <v>6095736665</v>
      </c>
      <c r="G6724">
        <v>67970000</v>
      </c>
      <c r="H6724" t="s">
        <v>40297</v>
      </c>
      <c r="I6724">
        <v>37482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45549</v>
      </c>
      <c r="D6725">
        <v>1037022454355</v>
      </c>
      <c r="E6725">
        <v>1</v>
      </c>
      <c r="F6725">
        <v>6096255753</v>
      </c>
      <c r="G6725">
        <v>67950000</v>
      </c>
      <c r="H6725" t="s">
        <v>40297</v>
      </c>
      <c r="I6725">
        <v>37482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43504</v>
      </c>
      <c r="D6726">
        <v>1037022454355</v>
      </c>
      <c r="E6726">
        <v>1</v>
      </c>
      <c r="F6726">
        <v>6100273957</v>
      </c>
      <c r="G6726">
        <v>65000000</v>
      </c>
      <c r="H6726" t="s">
        <v>40297</v>
      </c>
      <c r="I6726">
        <v>37482</v>
      </c>
      <c r="J6726">
        <v>6</v>
      </c>
      <c r="K6726">
        <v>6</v>
      </c>
    </row>
    <row r="6727" spans="1:11">
      <c r="A6727">
        <v>90</v>
      </c>
      <c r="B6727" t="b">
        <v>0</v>
      </c>
      <c r="C6727" t="s">
        <v>41810</v>
      </c>
      <c r="D6727">
        <v>1037022454355</v>
      </c>
      <c r="E6727">
        <v>1</v>
      </c>
      <c r="F6727">
        <v>6106849756</v>
      </c>
      <c r="G6727">
        <v>62500000</v>
      </c>
      <c r="H6727" t="s">
        <v>40297</v>
      </c>
      <c r="I6727">
        <v>37482</v>
      </c>
      <c r="J6727">
        <v>1</v>
      </c>
      <c r="K6727">
        <v>2</v>
      </c>
    </row>
    <row r="6728" spans="1:11">
      <c r="A6728">
        <v>90</v>
      </c>
      <c r="B6728" t="b">
        <v>0</v>
      </c>
      <c r="C6728" t="s">
        <v>41345</v>
      </c>
      <c r="D6728">
        <v>1037022454355</v>
      </c>
      <c r="E6728">
        <v>1</v>
      </c>
      <c r="F6728">
        <v>6070572917</v>
      </c>
      <c r="G6728">
        <v>72500000</v>
      </c>
      <c r="H6728" t="s">
        <v>40297</v>
      </c>
      <c r="I6728">
        <v>37483</v>
      </c>
      <c r="J6728">
        <v>24</v>
      </c>
      <c r="K6728">
        <v>26</v>
      </c>
    </row>
    <row r="6729" spans="1:11">
      <c r="A6729">
        <v>90</v>
      </c>
      <c r="B6729" t="b">
        <v>0</v>
      </c>
      <c r="C6729" t="s">
        <v>45432</v>
      </c>
      <c r="D6729">
        <v>1037022454355</v>
      </c>
      <c r="E6729">
        <v>1</v>
      </c>
      <c r="F6729">
        <v>6075152404</v>
      </c>
      <c r="G6729">
        <v>72300000</v>
      </c>
      <c r="H6729" t="s">
        <v>40297</v>
      </c>
      <c r="I6729">
        <v>37483</v>
      </c>
      <c r="J6729">
        <v>1</v>
      </c>
      <c r="K6729">
        <v>1</v>
      </c>
    </row>
    <row r="6730" spans="1:11">
      <c r="A6730">
        <v>90</v>
      </c>
      <c r="B6730" t="b">
        <v>0</v>
      </c>
      <c r="C6730" t="s">
        <v>42869</v>
      </c>
      <c r="D6730">
        <v>1037022454355</v>
      </c>
      <c r="E6730">
        <v>1</v>
      </c>
      <c r="F6730">
        <v>6076578902</v>
      </c>
      <c r="G6730">
        <v>72200000</v>
      </c>
      <c r="H6730" t="s">
        <v>40297</v>
      </c>
      <c r="I6730">
        <v>37483</v>
      </c>
      <c r="J6730">
        <v>2</v>
      </c>
      <c r="K6730">
        <v>2</v>
      </c>
    </row>
    <row r="6731" spans="1:11">
      <c r="A6731">
        <v>90</v>
      </c>
      <c r="B6731" t="b">
        <v>0</v>
      </c>
      <c r="C6731" t="s">
        <v>42334</v>
      </c>
      <c r="D6731">
        <v>1037022454355</v>
      </c>
      <c r="E6731">
        <v>1</v>
      </c>
      <c r="F6731">
        <v>6077525643</v>
      </c>
      <c r="G6731">
        <v>65000000</v>
      </c>
      <c r="H6731" t="s">
        <v>40297</v>
      </c>
      <c r="I6731">
        <v>37483</v>
      </c>
      <c r="J6731">
        <v>5</v>
      </c>
      <c r="K6731">
        <v>5</v>
      </c>
    </row>
    <row r="6732" spans="1:11">
      <c r="A6732">
        <v>90</v>
      </c>
      <c r="B6732" t="b">
        <v>0</v>
      </c>
      <c r="C6732" t="s">
        <v>45086</v>
      </c>
      <c r="D6732">
        <v>1037022454355</v>
      </c>
      <c r="E6732">
        <v>1</v>
      </c>
      <c r="F6732">
        <v>6088028126</v>
      </c>
      <c r="G6732">
        <v>59950000</v>
      </c>
      <c r="H6732" t="s">
        <v>40297</v>
      </c>
      <c r="I6732">
        <v>37483</v>
      </c>
      <c r="J6732">
        <v>2</v>
      </c>
      <c r="K6732">
        <v>2</v>
      </c>
    </row>
    <row r="6733" spans="1:11">
      <c r="A6733">
        <v>90</v>
      </c>
      <c r="B6733" t="b">
        <v>0</v>
      </c>
      <c r="C6733" t="s">
        <v>43598</v>
      </c>
      <c r="D6733">
        <v>1037022454355</v>
      </c>
      <c r="E6733">
        <v>1</v>
      </c>
      <c r="F6733">
        <v>6079958281</v>
      </c>
      <c r="G6733">
        <v>55000000</v>
      </c>
      <c r="H6733" t="s">
        <v>40297</v>
      </c>
      <c r="I6733">
        <v>37483</v>
      </c>
      <c r="J6733">
        <v>1</v>
      </c>
      <c r="K6733">
        <v>1</v>
      </c>
    </row>
    <row r="6734" spans="1:11">
      <c r="A6734">
        <v>30</v>
      </c>
      <c r="B6734" t="b">
        <v>0</v>
      </c>
      <c r="C6734" t="s">
        <v>47678</v>
      </c>
      <c r="D6734">
        <v>1037022454355</v>
      </c>
      <c r="E6734">
        <v>1</v>
      </c>
      <c r="F6734">
        <v>6131348101</v>
      </c>
      <c r="G6734">
        <v>54990000</v>
      </c>
      <c r="H6734" t="s">
        <v>40297</v>
      </c>
      <c r="I6734">
        <v>37483</v>
      </c>
      <c r="J6734">
        <v>1</v>
      </c>
      <c r="K6734">
        <v>1</v>
      </c>
    </row>
    <row r="6735" spans="1:11">
      <c r="A6735">
        <v>90</v>
      </c>
      <c r="B6735" t="b">
        <v>0</v>
      </c>
      <c r="C6735" t="s">
        <v>45551</v>
      </c>
      <c r="D6735">
        <v>1037022454355</v>
      </c>
      <c r="E6735">
        <v>1</v>
      </c>
      <c r="F6735">
        <v>6101596951</v>
      </c>
      <c r="G6735">
        <v>4000000</v>
      </c>
      <c r="H6735" t="s">
        <v>40297</v>
      </c>
      <c r="I6735">
        <v>37532</v>
      </c>
      <c r="J6735">
        <v>1</v>
      </c>
      <c r="K6735">
        <v>1</v>
      </c>
    </row>
    <row r="6736" spans="1:11">
      <c r="A6736">
        <v>90</v>
      </c>
      <c r="B6736" t="b">
        <v>0</v>
      </c>
      <c r="C6736" t="s">
        <v>42439</v>
      </c>
      <c r="D6736">
        <v>1037022454355</v>
      </c>
      <c r="E6736">
        <v>1</v>
      </c>
      <c r="F6736">
        <v>6120235196</v>
      </c>
      <c r="G6736">
        <v>200000</v>
      </c>
      <c r="H6736" t="s">
        <v>40297</v>
      </c>
      <c r="I6736">
        <v>37543</v>
      </c>
      <c r="J6736">
        <v>20</v>
      </c>
      <c r="K6736">
        <v>20</v>
      </c>
    </row>
    <row r="6737" spans="1:11">
      <c r="A6737">
        <v>90</v>
      </c>
      <c r="B6737" t="b">
        <v>0</v>
      </c>
      <c r="C6737" t="s">
        <v>40722</v>
      </c>
      <c r="D6737">
        <v>1037022454355</v>
      </c>
      <c r="E6737">
        <v>1</v>
      </c>
      <c r="F6737">
        <v>6068177557</v>
      </c>
      <c r="G6737">
        <v>49000</v>
      </c>
      <c r="H6737" t="s">
        <v>40297</v>
      </c>
      <c r="I6737">
        <v>37543</v>
      </c>
      <c r="J6737">
        <v>7</v>
      </c>
      <c r="K6737">
        <v>10</v>
      </c>
    </row>
    <row r="6738" spans="1:11">
      <c r="A6738">
        <v>90</v>
      </c>
      <c r="B6738" t="b">
        <v>0</v>
      </c>
      <c r="C6738" t="s">
        <v>43594</v>
      </c>
      <c r="D6738">
        <v>1037022454355</v>
      </c>
      <c r="E6738">
        <v>1</v>
      </c>
      <c r="F6738">
        <v>6122458363</v>
      </c>
      <c r="G6738">
        <v>100000</v>
      </c>
      <c r="H6738" t="s">
        <v>40297</v>
      </c>
      <c r="I6738">
        <v>37544</v>
      </c>
      <c r="J6738">
        <v>2</v>
      </c>
      <c r="K6738">
        <v>2</v>
      </c>
    </row>
    <row r="6739" spans="1:11">
      <c r="A6739">
        <v>90</v>
      </c>
      <c r="B6739" t="b">
        <v>0</v>
      </c>
      <c r="C6739" t="s">
        <v>46128</v>
      </c>
      <c r="D6739">
        <v>1037022454355</v>
      </c>
      <c r="E6739">
        <v>1</v>
      </c>
      <c r="F6739">
        <v>6127042487</v>
      </c>
      <c r="G6739">
        <v>50000</v>
      </c>
      <c r="H6739" t="s">
        <v>40297</v>
      </c>
      <c r="I6739">
        <v>37544</v>
      </c>
      <c r="J6739">
        <v>28</v>
      </c>
      <c r="K6739">
        <v>28</v>
      </c>
    </row>
    <row r="6740" spans="1:11">
      <c r="A6740">
        <v>90</v>
      </c>
      <c r="B6740" t="b">
        <v>0</v>
      </c>
      <c r="C6740" t="s">
        <v>44690</v>
      </c>
      <c r="D6740">
        <v>1037022454355</v>
      </c>
      <c r="E6740">
        <v>1</v>
      </c>
      <c r="F6740">
        <v>6100313773</v>
      </c>
      <c r="G6740">
        <v>2750000</v>
      </c>
      <c r="H6740" t="s">
        <v>40297</v>
      </c>
      <c r="I6740">
        <v>37546</v>
      </c>
      <c r="J6740">
        <v>7</v>
      </c>
      <c r="K6740">
        <v>25</v>
      </c>
    </row>
    <row r="6741" spans="1:11">
      <c r="A6741">
        <v>90</v>
      </c>
      <c r="B6741" t="b">
        <v>0</v>
      </c>
      <c r="C6741" t="s">
        <v>42609</v>
      </c>
      <c r="D6741">
        <v>1037022454355</v>
      </c>
      <c r="E6741">
        <v>1</v>
      </c>
      <c r="F6741">
        <v>6086942286</v>
      </c>
      <c r="G6741">
        <v>3743000000</v>
      </c>
      <c r="H6741" t="s">
        <v>40297</v>
      </c>
      <c r="I6741">
        <v>37604</v>
      </c>
      <c r="J6741">
        <v>1</v>
      </c>
      <c r="K6741">
        <v>1</v>
      </c>
    </row>
    <row r="6742" spans="1:11">
      <c r="A6742">
        <v>90</v>
      </c>
      <c r="B6742" t="b">
        <v>0</v>
      </c>
      <c r="C6742" t="s">
        <v>41828</v>
      </c>
      <c r="D6742">
        <v>1037022454355</v>
      </c>
      <c r="E6742">
        <v>1</v>
      </c>
      <c r="F6742">
        <v>6085583428</v>
      </c>
      <c r="G6742">
        <v>3822000000</v>
      </c>
      <c r="H6742" t="s">
        <v>40297</v>
      </c>
      <c r="I6742">
        <v>37605</v>
      </c>
      <c r="J6742">
        <v>1</v>
      </c>
      <c r="K6742">
        <v>1</v>
      </c>
    </row>
    <row r="6743" spans="1:11">
      <c r="A6743">
        <v>30</v>
      </c>
      <c r="B6743" t="b">
        <v>0</v>
      </c>
      <c r="C6743" t="s">
        <v>44471</v>
      </c>
      <c r="D6743">
        <v>1037022454355</v>
      </c>
      <c r="E6743">
        <v>1</v>
      </c>
      <c r="F6743">
        <v>6112055367</v>
      </c>
      <c r="G6743">
        <v>2700000000</v>
      </c>
      <c r="H6743" t="s">
        <v>40297</v>
      </c>
      <c r="I6743">
        <v>37605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42948</v>
      </c>
      <c r="D6744">
        <v>1037022454355</v>
      </c>
      <c r="E6744">
        <v>1</v>
      </c>
      <c r="F6744">
        <v>6098894511</v>
      </c>
      <c r="G6744">
        <v>2680000000</v>
      </c>
      <c r="H6744" t="s">
        <v>40297</v>
      </c>
      <c r="I6744">
        <v>37605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41787</v>
      </c>
      <c r="D6745">
        <v>1037022454355</v>
      </c>
      <c r="E6745">
        <v>1</v>
      </c>
      <c r="F6745">
        <v>6070247796</v>
      </c>
      <c r="G6745">
        <v>3750000</v>
      </c>
      <c r="H6745" t="s">
        <v>40297</v>
      </c>
      <c r="I6745">
        <v>37608</v>
      </c>
      <c r="J6745">
        <v>4</v>
      </c>
      <c r="K6745">
        <v>6</v>
      </c>
    </row>
    <row r="6746" spans="1:11">
      <c r="A6746">
        <v>90</v>
      </c>
      <c r="B6746" t="b">
        <v>0</v>
      </c>
      <c r="C6746" t="s">
        <v>41732</v>
      </c>
      <c r="D6746">
        <v>1037022454355</v>
      </c>
      <c r="E6746">
        <v>1</v>
      </c>
      <c r="F6746">
        <v>6070247412</v>
      </c>
      <c r="G6746">
        <v>3790000</v>
      </c>
      <c r="H6746" t="s">
        <v>40297</v>
      </c>
      <c r="I6746">
        <v>37610</v>
      </c>
      <c r="J6746">
        <v>2</v>
      </c>
      <c r="K6746">
        <v>2</v>
      </c>
    </row>
    <row r="6747" spans="1:11">
      <c r="A6747">
        <v>90</v>
      </c>
      <c r="B6747" t="b">
        <v>0</v>
      </c>
      <c r="C6747" t="s">
        <v>43064</v>
      </c>
      <c r="D6747">
        <v>1037022454355</v>
      </c>
      <c r="E6747">
        <v>1</v>
      </c>
      <c r="F6747">
        <v>6071402825</v>
      </c>
      <c r="G6747">
        <v>100000000</v>
      </c>
      <c r="H6747" t="s">
        <v>40297</v>
      </c>
      <c r="I6747">
        <v>37612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44922</v>
      </c>
      <c r="D6748">
        <v>1037022454355</v>
      </c>
      <c r="E6748">
        <v>1</v>
      </c>
      <c r="F6748">
        <v>6079343597</v>
      </c>
      <c r="G6748">
        <v>99910000</v>
      </c>
      <c r="H6748" t="s">
        <v>40297</v>
      </c>
      <c r="I6748">
        <v>37612</v>
      </c>
      <c r="J6748">
        <v>2</v>
      </c>
      <c r="K6748">
        <v>3</v>
      </c>
    </row>
    <row r="6749" spans="1:11">
      <c r="A6749">
        <v>90</v>
      </c>
      <c r="B6749" t="b">
        <v>0</v>
      </c>
      <c r="C6749" t="s">
        <v>41841</v>
      </c>
      <c r="D6749">
        <v>1037022454355</v>
      </c>
      <c r="E6749">
        <v>1</v>
      </c>
      <c r="F6749">
        <v>6068511373</v>
      </c>
      <c r="G6749">
        <v>175000000</v>
      </c>
      <c r="H6749" t="s">
        <v>40297</v>
      </c>
      <c r="I6749">
        <v>37613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41459</v>
      </c>
      <c r="D6750">
        <v>1037022454355</v>
      </c>
      <c r="E6750">
        <v>1</v>
      </c>
      <c r="F6750">
        <v>6121036339</v>
      </c>
      <c r="G6750">
        <v>81600000</v>
      </c>
      <c r="H6750" t="s">
        <v>40297</v>
      </c>
      <c r="I6750">
        <v>37624</v>
      </c>
      <c r="J6750">
        <v>11</v>
      </c>
      <c r="K6750">
        <v>12</v>
      </c>
    </row>
    <row r="6751" spans="1:11">
      <c r="A6751">
        <v>90</v>
      </c>
      <c r="B6751" t="b">
        <v>0</v>
      </c>
      <c r="C6751" t="s">
        <v>42066</v>
      </c>
      <c r="D6751">
        <v>1037022454355</v>
      </c>
      <c r="E6751">
        <v>1</v>
      </c>
      <c r="F6751">
        <v>6070347739</v>
      </c>
      <c r="G6751">
        <v>280000000</v>
      </c>
      <c r="H6751" t="s">
        <v>40297</v>
      </c>
      <c r="I6751">
        <v>37627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43957</v>
      </c>
      <c r="D6752">
        <v>1037022454355</v>
      </c>
      <c r="E6752">
        <v>1</v>
      </c>
      <c r="F6752">
        <v>6119216511</v>
      </c>
      <c r="G6752">
        <v>274400000</v>
      </c>
      <c r="H6752" t="s">
        <v>40297</v>
      </c>
      <c r="I6752">
        <v>37627</v>
      </c>
      <c r="J6752">
        <v>1</v>
      </c>
      <c r="K6752">
        <v>1</v>
      </c>
    </row>
    <row r="6753" spans="1:11">
      <c r="A6753">
        <v>90</v>
      </c>
      <c r="B6753" t="b">
        <v>0</v>
      </c>
      <c r="C6753" t="s">
        <v>41573</v>
      </c>
      <c r="D6753">
        <v>1037022454355</v>
      </c>
      <c r="E6753">
        <v>1</v>
      </c>
      <c r="F6753">
        <v>6121036996</v>
      </c>
      <c r="G6753">
        <v>157300000</v>
      </c>
      <c r="H6753" t="s">
        <v>40297</v>
      </c>
      <c r="I6753">
        <v>37627</v>
      </c>
      <c r="J6753">
        <v>12</v>
      </c>
      <c r="K6753">
        <v>13</v>
      </c>
    </row>
    <row r="6754" spans="1:11">
      <c r="A6754">
        <v>90</v>
      </c>
      <c r="B6754" t="b">
        <v>0</v>
      </c>
      <c r="C6754" t="s">
        <v>41779</v>
      </c>
      <c r="D6754">
        <v>1037022454355</v>
      </c>
      <c r="E6754">
        <v>1</v>
      </c>
      <c r="F6754">
        <v>6077358396</v>
      </c>
      <c r="G6754">
        <v>358300000</v>
      </c>
      <c r="H6754" t="s">
        <v>40297</v>
      </c>
      <c r="I6754">
        <v>37631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41681</v>
      </c>
      <c r="D6755">
        <v>1037022454355</v>
      </c>
      <c r="E6755">
        <v>1</v>
      </c>
      <c r="F6755">
        <v>6074636931</v>
      </c>
      <c r="G6755">
        <v>358000000</v>
      </c>
      <c r="H6755" t="s">
        <v>40297</v>
      </c>
      <c r="I6755">
        <v>37631</v>
      </c>
      <c r="J6755">
        <v>1</v>
      </c>
      <c r="K6755">
        <v>5</v>
      </c>
    </row>
    <row r="6756" spans="1:11">
      <c r="A6756">
        <v>90</v>
      </c>
      <c r="B6756" t="b">
        <v>0</v>
      </c>
      <c r="C6756" t="s">
        <v>44050</v>
      </c>
      <c r="D6756">
        <v>1037022454355</v>
      </c>
      <c r="E6756">
        <v>1</v>
      </c>
      <c r="F6756">
        <v>6114858893</v>
      </c>
      <c r="G6756">
        <v>30900000</v>
      </c>
      <c r="H6756" t="s">
        <v>40297</v>
      </c>
      <c r="I6756">
        <v>37820</v>
      </c>
      <c r="J6756">
        <v>10</v>
      </c>
      <c r="K6756">
        <v>10</v>
      </c>
    </row>
    <row r="6757" spans="1:11">
      <c r="A6757">
        <v>90</v>
      </c>
      <c r="B6757" t="b">
        <v>0</v>
      </c>
      <c r="C6757" t="s">
        <v>44564</v>
      </c>
      <c r="D6757">
        <v>1037022454355</v>
      </c>
      <c r="E6757">
        <v>1</v>
      </c>
      <c r="F6757">
        <v>6115287948</v>
      </c>
      <c r="G6757">
        <v>25000000</v>
      </c>
      <c r="H6757" t="s">
        <v>40297</v>
      </c>
      <c r="I6757">
        <v>37820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40485</v>
      </c>
      <c r="D6758">
        <v>1037022454355</v>
      </c>
      <c r="E6758">
        <v>1</v>
      </c>
      <c r="F6758">
        <v>6074893483</v>
      </c>
      <c r="G6758">
        <v>350000</v>
      </c>
      <c r="H6758" t="s">
        <v>40297</v>
      </c>
      <c r="I6758">
        <v>37822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42787</v>
      </c>
      <c r="D6759">
        <v>1037022454355</v>
      </c>
      <c r="E6759">
        <v>1</v>
      </c>
      <c r="F6759">
        <v>6074892083</v>
      </c>
      <c r="G6759">
        <v>8000</v>
      </c>
      <c r="H6759" t="s">
        <v>40297</v>
      </c>
      <c r="I6759">
        <v>37843</v>
      </c>
      <c r="J6759">
        <v>600</v>
      </c>
      <c r="K6759">
        <v>1000</v>
      </c>
    </row>
    <row r="6760" spans="1:11">
      <c r="A6760">
        <v>90</v>
      </c>
      <c r="B6760" t="b">
        <v>0</v>
      </c>
      <c r="C6760" t="s">
        <v>45742</v>
      </c>
      <c r="D6760">
        <v>1037022454355</v>
      </c>
      <c r="E6760">
        <v>1</v>
      </c>
      <c r="F6760">
        <v>6074892232</v>
      </c>
      <c r="G6760">
        <v>10000</v>
      </c>
      <c r="H6760" t="s">
        <v>40297</v>
      </c>
      <c r="I6760">
        <v>37844</v>
      </c>
      <c r="J6760">
        <v>200</v>
      </c>
      <c r="K6760">
        <v>1000</v>
      </c>
    </row>
    <row r="6761" spans="1:11">
      <c r="A6761">
        <v>90</v>
      </c>
      <c r="B6761" t="b">
        <v>0</v>
      </c>
      <c r="C6761" t="s">
        <v>40930</v>
      </c>
      <c r="D6761">
        <v>1037022454355</v>
      </c>
      <c r="E6761">
        <v>1</v>
      </c>
      <c r="F6761">
        <v>6067818174</v>
      </c>
      <c r="G6761">
        <v>10000</v>
      </c>
      <c r="H6761" t="s">
        <v>40297</v>
      </c>
      <c r="I6761">
        <v>37846</v>
      </c>
      <c r="J6761">
        <v>1000</v>
      </c>
      <c r="K6761">
        <v>2918</v>
      </c>
    </row>
    <row r="6762" spans="1:11">
      <c r="A6762">
        <v>90</v>
      </c>
      <c r="B6762" t="b">
        <v>0</v>
      </c>
      <c r="C6762" t="s">
        <v>40406</v>
      </c>
      <c r="D6762">
        <v>1037022454355</v>
      </c>
      <c r="E6762">
        <v>1</v>
      </c>
      <c r="F6762">
        <v>6074893021</v>
      </c>
      <c r="G6762">
        <v>10000</v>
      </c>
      <c r="H6762" t="s">
        <v>40297</v>
      </c>
      <c r="I6762">
        <v>37848</v>
      </c>
      <c r="J6762">
        <v>7000</v>
      </c>
      <c r="K6762">
        <v>10000</v>
      </c>
    </row>
    <row r="6763" spans="1:11">
      <c r="A6763">
        <v>90</v>
      </c>
      <c r="B6763" t="b">
        <v>0</v>
      </c>
      <c r="C6763" t="s">
        <v>40868</v>
      </c>
      <c r="D6763">
        <v>1037022454355</v>
      </c>
      <c r="E6763">
        <v>1</v>
      </c>
      <c r="F6763">
        <v>6067817856</v>
      </c>
      <c r="G6763">
        <v>10000</v>
      </c>
      <c r="H6763" t="s">
        <v>40297</v>
      </c>
      <c r="I6763">
        <v>37848</v>
      </c>
      <c r="J6763">
        <v>5400</v>
      </c>
      <c r="K6763">
        <v>5400</v>
      </c>
    </row>
    <row r="6764" spans="1:11">
      <c r="A6764">
        <v>90</v>
      </c>
      <c r="B6764" t="b">
        <v>0</v>
      </c>
      <c r="C6764" t="s">
        <v>40695</v>
      </c>
      <c r="D6764">
        <v>1037022454355</v>
      </c>
      <c r="E6764">
        <v>1</v>
      </c>
      <c r="F6764">
        <v>6080343117</v>
      </c>
      <c r="G6764">
        <v>2200000</v>
      </c>
      <c r="H6764" t="s">
        <v>40297</v>
      </c>
      <c r="I6764">
        <v>37849</v>
      </c>
      <c r="J6764">
        <v>200</v>
      </c>
      <c r="K6764">
        <v>200</v>
      </c>
    </row>
    <row r="6765" spans="1:11">
      <c r="A6765">
        <v>90</v>
      </c>
      <c r="B6765" t="b">
        <v>0</v>
      </c>
      <c r="C6765" t="s">
        <v>40820</v>
      </c>
      <c r="D6765">
        <v>1037022454355</v>
      </c>
      <c r="E6765">
        <v>1</v>
      </c>
      <c r="F6765">
        <v>6067817576</v>
      </c>
      <c r="G6765">
        <v>2199000</v>
      </c>
      <c r="H6765" t="s">
        <v>40297</v>
      </c>
      <c r="I6765">
        <v>37849</v>
      </c>
      <c r="J6765">
        <v>51</v>
      </c>
      <c r="K6765">
        <v>71</v>
      </c>
    </row>
    <row r="6766" spans="1:11">
      <c r="A6766">
        <v>90</v>
      </c>
      <c r="B6766" t="b">
        <v>0</v>
      </c>
      <c r="C6766" t="s">
        <v>42246</v>
      </c>
      <c r="D6766">
        <v>1037022454355</v>
      </c>
      <c r="E6766">
        <v>1</v>
      </c>
      <c r="F6766">
        <v>6080343170</v>
      </c>
      <c r="G6766">
        <v>2001000</v>
      </c>
      <c r="H6766" t="s">
        <v>40297</v>
      </c>
      <c r="I6766">
        <v>37850</v>
      </c>
      <c r="J6766">
        <v>200</v>
      </c>
      <c r="K6766">
        <v>200</v>
      </c>
    </row>
    <row r="6767" spans="1:11">
      <c r="A6767">
        <v>90</v>
      </c>
      <c r="B6767" t="b">
        <v>0</v>
      </c>
      <c r="C6767" t="s">
        <v>41164</v>
      </c>
      <c r="D6767">
        <v>1037022454355</v>
      </c>
      <c r="E6767">
        <v>1</v>
      </c>
      <c r="F6767">
        <v>6070604791</v>
      </c>
      <c r="G6767">
        <v>50000</v>
      </c>
      <c r="H6767" t="s">
        <v>40297</v>
      </c>
      <c r="I6767">
        <v>40335</v>
      </c>
      <c r="J6767">
        <v>30</v>
      </c>
      <c r="K6767">
        <v>50</v>
      </c>
    </row>
    <row r="6768" spans="1:11">
      <c r="A6768">
        <v>90</v>
      </c>
      <c r="B6768" t="b">
        <v>0</v>
      </c>
      <c r="C6768" t="s">
        <v>45703</v>
      </c>
      <c r="D6768">
        <v>1037022454355</v>
      </c>
      <c r="E6768">
        <v>1</v>
      </c>
      <c r="F6768">
        <v>6072172199</v>
      </c>
      <c r="G6768">
        <v>4000000</v>
      </c>
      <c r="H6768" t="s">
        <v>40297</v>
      </c>
      <c r="I6768">
        <v>40346</v>
      </c>
      <c r="J6768">
        <v>6</v>
      </c>
      <c r="K6768">
        <v>6</v>
      </c>
    </row>
    <row r="6769" spans="1:11">
      <c r="A6769">
        <v>90</v>
      </c>
      <c r="B6769" t="b">
        <v>0</v>
      </c>
      <c r="C6769" t="s">
        <v>42521</v>
      </c>
      <c r="D6769">
        <v>1037022454355</v>
      </c>
      <c r="E6769">
        <v>1</v>
      </c>
      <c r="F6769">
        <v>6082016199</v>
      </c>
      <c r="G6769">
        <v>3992000</v>
      </c>
      <c r="H6769" t="s">
        <v>40297</v>
      </c>
      <c r="I6769">
        <v>40346</v>
      </c>
      <c r="J6769">
        <v>2</v>
      </c>
      <c r="K6769">
        <v>4</v>
      </c>
    </row>
    <row r="6770" spans="1:11">
      <c r="A6770">
        <v>90</v>
      </c>
      <c r="B6770" t="b">
        <v>0</v>
      </c>
      <c r="C6770" t="s">
        <v>41998</v>
      </c>
      <c r="D6770">
        <v>1037022454355</v>
      </c>
      <c r="E6770">
        <v>1</v>
      </c>
      <c r="F6770">
        <v>6084929057</v>
      </c>
      <c r="G6770">
        <v>3991000</v>
      </c>
      <c r="H6770" t="s">
        <v>40297</v>
      </c>
      <c r="I6770">
        <v>40346</v>
      </c>
      <c r="J6770">
        <v>1</v>
      </c>
      <c r="K6770">
        <v>3</v>
      </c>
    </row>
    <row r="6771" spans="1:11">
      <c r="A6771">
        <v>90</v>
      </c>
      <c r="B6771" t="b">
        <v>0</v>
      </c>
      <c r="C6771" t="s">
        <v>41026</v>
      </c>
      <c r="D6771">
        <v>1037022454355</v>
      </c>
      <c r="E6771">
        <v>1</v>
      </c>
      <c r="F6771">
        <v>6094459073</v>
      </c>
      <c r="G6771">
        <v>3895000</v>
      </c>
      <c r="H6771" t="s">
        <v>40297</v>
      </c>
      <c r="I6771">
        <v>40346</v>
      </c>
      <c r="J6771">
        <v>8</v>
      </c>
      <c r="K6771">
        <v>15</v>
      </c>
    </row>
    <row r="6772" spans="1:11">
      <c r="A6772">
        <v>90</v>
      </c>
      <c r="B6772" t="b">
        <v>0</v>
      </c>
      <c r="C6772" t="s">
        <v>44079</v>
      </c>
      <c r="D6772">
        <v>1037022454355</v>
      </c>
      <c r="E6772">
        <v>1</v>
      </c>
      <c r="F6772">
        <v>6112204923</v>
      </c>
      <c r="G6772">
        <v>2750000</v>
      </c>
      <c r="H6772" t="s">
        <v>40297</v>
      </c>
      <c r="I6772">
        <v>40346</v>
      </c>
      <c r="J6772">
        <v>7</v>
      </c>
      <c r="K6772">
        <v>7</v>
      </c>
    </row>
    <row r="6773" spans="1:11">
      <c r="A6773">
        <v>90</v>
      </c>
      <c r="B6773" t="b">
        <v>0</v>
      </c>
      <c r="C6773" t="s">
        <v>40539</v>
      </c>
      <c r="D6773">
        <v>1037022454355</v>
      </c>
      <c r="E6773">
        <v>1</v>
      </c>
      <c r="F6773">
        <v>6072221954</v>
      </c>
      <c r="G6773">
        <v>2745000</v>
      </c>
      <c r="H6773" t="s">
        <v>40297</v>
      </c>
      <c r="I6773">
        <v>40346</v>
      </c>
      <c r="J6773">
        <v>12</v>
      </c>
      <c r="K6773">
        <v>35</v>
      </c>
    </row>
    <row r="6774" spans="1:11">
      <c r="A6774">
        <v>90</v>
      </c>
      <c r="B6774" t="b">
        <v>0</v>
      </c>
      <c r="C6774" t="s">
        <v>42186</v>
      </c>
      <c r="D6774">
        <v>1037022454355</v>
      </c>
      <c r="E6774">
        <v>1</v>
      </c>
      <c r="F6774">
        <v>6116602314</v>
      </c>
      <c r="G6774">
        <v>2650000</v>
      </c>
      <c r="H6774" t="s">
        <v>40297</v>
      </c>
      <c r="I6774">
        <v>40346</v>
      </c>
      <c r="J6774">
        <v>6</v>
      </c>
      <c r="K6774">
        <v>15</v>
      </c>
    </row>
    <row r="6775" spans="1:11">
      <c r="A6775">
        <v>90</v>
      </c>
      <c r="B6775" t="b">
        <v>0</v>
      </c>
      <c r="C6775" t="s">
        <v>43670</v>
      </c>
      <c r="D6775">
        <v>1037022454355</v>
      </c>
      <c r="E6775">
        <v>1</v>
      </c>
      <c r="F6775">
        <v>6082023117</v>
      </c>
      <c r="G6775">
        <v>8000000</v>
      </c>
      <c r="H6775" t="s">
        <v>40297</v>
      </c>
      <c r="I6775">
        <v>40347</v>
      </c>
      <c r="J6775">
        <v>1</v>
      </c>
      <c r="K6775">
        <v>7</v>
      </c>
    </row>
    <row r="6776" spans="1:11">
      <c r="A6776">
        <v>90</v>
      </c>
      <c r="B6776" t="b">
        <v>0</v>
      </c>
      <c r="C6776" t="s">
        <v>40410</v>
      </c>
      <c r="D6776">
        <v>1037022454355</v>
      </c>
      <c r="E6776">
        <v>1</v>
      </c>
      <c r="F6776">
        <v>6121554680</v>
      </c>
      <c r="G6776">
        <v>7500000</v>
      </c>
      <c r="H6776" t="s">
        <v>40297</v>
      </c>
      <c r="I6776">
        <v>40347</v>
      </c>
      <c r="J6776">
        <v>1</v>
      </c>
      <c r="K6776">
        <v>11</v>
      </c>
    </row>
    <row r="6777" spans="1:11">
      <c r="A6777">
        <v>90</v>
      </c>
      <c r="B6777" t="b">
        <v>0</v>
      </c>
      <c r="C6777" t="s">
        <v>46620</v>
      </c>
      <c r="D6777">
        <v>1037022454355</v>
      </c>
      <c r="E6777">
        <v>1</v>
      </c>
      <c r="F6777">
        <v>6131845322</v>
      </c>
      <c r="G6777">
        <v>7500000</v>
      </c>
      <c r="H6777" t="s">
        <v>40297</v>
      </c>
      <c r="I6777">
        <v>40347</v>
      </c>
      <c r="J6777">
        <v>1</v>
      </c>
      <c r="K6777">
        <v>1</v>
      </c>
    </row>
    <row r="6778" spans="1:11">
      <c r="A6778">
        <v>90</v>
      </c>
      <c r="B6778" t="b">
        <v>0</v>
      </c>
      <c r="C6778" t="s">
        <v>44070</v>
      </c>
      <c r="D6778">
        <v>1037022454355</v>
      </c>
      <c r="E6778">
        <v>1</v>
      </c>
      <c r="F6778">
        <v>6070818852</v>
      </c>
      <c r="G6778">
        <v>75000000</v>
      </c>
      <c r="H6778" t="s">
        <v>40297</v>
      </c>
      <c r="I6778">
        <v>40348</v>
      </c>
      <c r="J6778">
        <v>4</v>
      </c>
      <c r="K6778">
        <v>4</v>
      </c>
    </row>
    <row r="6779" spans="1:11">
      <c r="A6779">
        <v>90</v>
      </c>
      <c r="B6779" t="b">
        <v>0</v>
      </c>
      <c r="C6779" t="s">
        <v>41814</v>
      </c>
      <c r="D6779">
        <v>1037022454355</v>
      </c>
      <c r="E6779">
        <v>1</v>
      </c>
      <c r="F6779">
        <v>6070477296</v>
      </c>
      <c r="G6779">
        <v>72000000</v>
      </c>
      <c r="H6779" t="s">
        <v>40297</v>
      </c>
      <c r="I6779">
        <v>40348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42937</v>
      </c>
      <c r="D6780">
        <v>1037022454355</v>
      </c>
      <c r="E6780">
        <v>1</v>
      </c>
      <c r="F6780">
        <v>6086606447</v>
      </c>
      <c r="G6780">
        <v>60170000</v>
      </c>
      <c r="H6780" t="s">
        <v>40297</v>
      </c>
      <c r="I6780">
        <v>40348</v>
      </c>
      <c r="J6780">
        <v>3</v>
      </c>
      <c r="K6780">
        <v>3</v>
      </c>
    </row>
    <row r="6781" spans="1:11">
      <c r="A6781">
        <v>90</v>
      </c>
      <c r="B6781" t="b">
        <v>0</v>
      </c>
      <c r="C6781" t="s">
        <v>41902</v>
      </c>
      <c r="D6781">
        <v>1037022454355</v>
      </c>
      <c r="E6781">
        <v>1</v>
      </c>
      <c r="F6781">
        <v>6088598474</v>
      </c>
      <c r="G6781">
        <v>55000000</v>
      </c>
      <c r="H6781" t="s">
        <v>40297</v>
      </c>
      <c r="I6781">
        <v>40348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45691</v>
      </c>
      <c r="D6782">
        <v>1037022454355</v>
      </c>
      <c r="E6782">
        <v>1</v>
      </c>
      <c r="F6782">
        <v>6071385656</v>
      </c>
      <c r="G6782">
        <v>50000000</v>
      </c>
      <c r="H6782" t="s">
        <v>40297</v>
      </c>
      <c r="I6782">
        <v>40348</v>
      </c>
      <c r="J6782">
        <v>1</v>
      </c>
      <c r="K6782">
        <v>1</v>
      </c>
    </row>
    <row r="6783" spans="1:11">
      <c r="A6783">
        <v>90</v>
      </c>
      <c r="B6783" t="b">
        <v>0</v>
      </c>
      <c r="C6783" t="s">
        <v>45688</v>
      </c>
      <c r="D6783">
        <v>1037022454355</v>
      </c>
      <c r="E6783">
        <v>1</v>
      </c>
      <c r="F6783">
        <v>6123191841</v>
      </c>
      <c r="G6783">
        <v>49910000</v>
      </c>
      <c r="H6783" t="s">
        <v>40297</v>
      </c>
      <c r="I6783">
        <v>40348</v>
      </c>
      <c r="J6783">
        <v>2</v>
      </c>
      <c r="K6783">
        <v>2</v>
      </c>
    </row>
    <row r="6784" spans="1:11">
      <c r="A6784">
        <v>90</v>
      </c>
      <c r="B6784" t="b">
        <v>0</v>
      </c>
      <c r="C6784" t="s">
        <v>45972</v>
      </c>
      <c r="D6784">
        <v>1037022454355</v>
      </c>
      <c r="E6784">
        <v>1</v>
      </c>
      <c r="F6784">
        <v>6087877136</v>
      </c>
      <c r="G6784">
        <v>49900000</v>
      </c>
      <c r="H6784" t="s">
        <v>40297</v>
      </c>
      <c r="I6784">
        <v>40348</v>
      </c>
      <c r="J6784">
        <v>1</v>
      </c>
      <c r="K6784">
        <v>5</v>
      </c>
    </row>
    <row r="6785" spans="1:11">
      <c r="A6785">
        <v>90</v>
      </c>
      <c r="B6785" t="b">
        <v>0</v>
      </c>
      <c r="C6785" t="s">
        <v>46773</v>
      </c>
      <c r="D6785">
        <v>1037022454355</v>
      </c>
      <c r="E6785">
        <v>1</v>
      </c>
      <c r="F6785">
        <v>6100031124</v>
      </c>
      <c r="G6785">
        <v>49800000</v>
      </c>
      <c r="H6785" t="s">
        <v>40297</v>
      </c>
      <c r="I6785">
        <v>40348</v>
      </c>
      <c r="J6785">
        <v>2</v>
      </c>
      <c r="K6785">
        <v>2</v>
      </c>
    </row>
    <row r="6786" spans="1:11">
      <c r="A6786">
        <v>90</v>
      </c>
      <c r="B6786" t="b">
        <v>0</v>
      </c>
      <c r="C6786" t="s">
        <v>41183</v>
      </c>
      <c r="D6786">
        <v>1037022454355</v>
      </c>
      <c r="E6786">
        <v>1</v>
      </c>
      <c r="F6786">
        <v>6097179723</v>
      </c>
      <c r="G6786">
        <v>205500000</v>
      </c>
      <c r="H6786" t="s">
        <v>40297</v>
      </c>
      <c r="I6786">
        <v>40349</v>
      </c>
      <c r="J6786">
        <v>2</v>
      </c>
      <c r="K6786">
        <v>2</v>
      </c>
    </row>
    <row r="6787" spans="1:11">
      <c r="A6787">
        <v>90</v>
      </c>
      <c r="B6787" t="b">
        <v>0</v>
      </c>
      <c r="C6787" t="s">
        <v>46139</v>
      </c>
      <c r="D6787">
        <v>1037022454355</v>
      </c>
      <c r="E6787">
        <v>1</v>
      </c>
      <c r="F6787">
        <v>6096986130</v>
      </c>
      <c r="G6787">
        <v>205400000</v>
      </c>
      <c r="H6787" t="s">
        <v>40297</v>
      </c>
      <c r="I6787">
        <v>40349</v>
      </c>
      <c r="J6787">
        <v>3</v>
      </c>
      <c r="K6787">
        <v>3</v>
      </c>
    </row>
    <row r="6788" spans="1:11">
      <c r="A6788">
        <v>90</v>
      </c>
      <c r="B6788" t="b">
        <v>0</v>
      </c>
      <c r="C6788" t="s">
        <v>41158</v>
      </c>
      <c r="D6788">
        <v>1037022454355</v>
      </c>
      <c r="E6788">
        <v>1</v>
      </c>
      <c r="F6788">
        <v>6097765199</v>
      </c>
      <c r="G6788">
        <v>443000000</v>
      </c>
      <c r="H6788" t="s">
        <v>40297</v>
      </c>
      <c r="I6788">
        <v>40351</v>
      </c>
      <c r="J6788">
        <v>2</v>
      </c>
      <c r="K6788">
        <v>2</v>
      </c>
    </row>
    <row r="6789" spans="1:11">
      <c r="A6789">
        <v>90</v>
      </c>
      <c r="B6789" t="b">
        <v>0</v>
      </c>
      <c r="C6789" t="s">
        <v>42673</v>
      </c>
      <c r="D6789">
        <v>1037022454355</v>
      </c>
      <c r="E6789">
        <v>1</v>
      </c>
      <c r="F6789">
        <v>6090798948</v>
      </c>
      <c r="G6789">
        <v>436400000</v>
      </c>
      <c r="H6789" t="s">
        <v>40297</v>
      </c>
      <c r="I6789">
        <v>40351</v>
      </c>
      <c r="J6789">
        <v>2</v>
      </c>
      <c r="K6789">
        <v>2</v>
      </c>
    </row>
    <row r="6790" spans="1:11">
      <c r="A6790">
        <v>90</v>
      </c>
      <c r="B6790" t="b">
        <v>0</v>
      </c>
      <c r="C6790" t="s">
        <v>45297</v>
      </c>
      <c r="D6790">
        <v>1037022454355</v>
      </c>
      <c r="E6790">
        <v>1</v>
      </c>
      <c r="F6790">
        <v>6109132111</v>
      </c>
      <c r="G6790">
        <v>300000000</v>
      </c>
      <c r="H6790" t="s">
        <v>40297</v>
      </c>
      <c r="I6790">
        <v>40351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43080</v>
      </c>
      <c r="D6791">
        <v>1037022454355</v>
      </c>
      <c r="E6791">
        <v>1</v>
      </c>
      <c r="F6791">
        <v>6084411810</v>
      </c>
      <c r="G6791">
        <v>279900000</v>
      </c>
      <c r="H6791" t="s">
        <v>40297</v>
      </c>
      <c r="I6791">
        <v>40351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44575</v>
      </c>
      <c r="D6792">
        <v>1037022454355</v>
      </c>
      <c r="E6792">
        <v>1</v>
      </c>
      <c r="F6792">
        <v>6101623796</v>
      </c>
      <c r="G6792">
        <v>270000000</v>
      </c>
      <c r="H6792" t="s">
        <v>40297</v>
      </c>
      <c r="I6792">
        <v>40351</v>
      </c>
      <c r="J6792">
        <v>2</v>
      </c>
      <c r="K6792">
        <v>2</v>
      </c>
    </row>
    <row r="6793" spans="1:11">
      <c r="A6793">
        <v>90</v>
      </c>
      <c r="B6793" t="b">
        <v>0</v>
      </c>
      <c r="C6793" t="s">
        <v>41940</v>
      </c>
      <c r="D6793">
        <v>1037022454355</v>
      </c>
      <c r="E6793">
        <v>1</v>
      </c>
      <c r="F6793">
        <v>6089516203</v>
      </c>
      <c r="G6793">
        <v>249700000</v>
      </c>
      <c r="H6793" t="s">
        <v>40297</v>
      </c>
      <c r="I6793">
        <v>40351</v>
      </c>
      <c r="J6793">
        <v>1</v>
      </c>
      <c r="K6793">
        <v>1</v>
      </c>
    </row>
    <row r="6794" spans="1:11">
      <c r="A6794">
        <v>90</v>
      </c>
      <c r="B6794" t="b">
        <v>0</v>
      </c>
      <c r="C6794" t="s">
        <v>44418</v>
      </c>
      <c r="D6794">
        <v>1037022454355</v>
      </c>
      <c r="E6794">
        <v>1</v>
      </c>
      <c r="F6794">
        <v>6089072720</v>
      </c>
      <c r="G6794">
        <v>249700000</v>
      </c>
      <c r="H6794" t="s">
        <v>40297</v>
      </c>
      <c r="I6794">
        <v>40351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40467</v>
      </c>
      <c r="D6795">
        <v>1037022454355</v>
      </c>
      <c r="E6795">
        <v>1</v>
      </c>
      <c r="F6795">
        <v>6118966330</v>
      </c>
      <c r="G6795">
        <v>245000000</v>
      </c>
      <c r="H6795" t="s">
        <v>40297</v>
      </c>
      <c r="I6795">
        <v>40351</v>
      </c>
      <c r="J6795">
        <v>2</v>
      </c>
      <c r="K6795">
        <v>4</v>
      </c>
    </row>
    <row r="6796" spans="1:11">
      <c r="A6796">
        <v>90</v>
      </c>
      <c r="B6796" t="b">
        <v>0</v>
      </c>
      <c r="C6796" t="s">
        <v>46433</v>
      </c>
      <c r="D6796">
        <v>1037022454355</v>
      </c>
      <c r="E6796">
        <v>1</v>
      </c>
      <c r="F6796">
        <v>6092419197</v>
      </c>
      <c r="G6796">
        <v>244900000</v>
      </c>
      <c r="H6796" t="s">
        <v>40297</v>
      </c>
      <c r="I6796">
        <v>40351</v>
      </c>
      <c r="J6796">
        <v>1</v>
      </c>
      <c r="K6796">
        <v>2</v>
      </c>
    </row>
    <row r="6797" spans="1:11">
      <c r="A6797">
        <v>90</v>
      </c>
      <c r="B6797" t="b">
        <v>0</v>
      </c>
      <c r="C6797" t="s">
        <v>40960</v>
      </c>
      <c r="D6797">
        <v>1037022454355</v>
      </c>
      <c r="E6797">
        <v>1</v>
      </c>
      <c r="F6797">
        <v>6067425121</v>
      </c>
      <c r="G6797">
        <v>17990000</v>
      </c>
      <c r="H6797" t="s">
        <v>40297</v>
      </c>
      <c r="I6797">
        <v>40354</v>
      </c>
      <c r="J6797">
        <v>1</v>
      </c>
      <c r="K6797">
        <v>3</v>
      </c>
    </row>
    <row r="6798" spans="1:11">
      <c r="A6798">
        <v>90</v>
      </c>
      <c r="B6798" t="b">
        <v>0</v>
      </c>
      <c r="C6798" t="s">
        <v>43404</v>
      </c>
      <c r="D6798">
        <v>1037022454355</v>
      </c>
      <c r="E6798">
        <v>1</v>
      </c>
      <c r="F6798">
        <v>6122981647</v>
      </c>
      <c r="G6798">
        <v>15000000</v>
      </c>
      <c r="H6798" t="s">
        <v>40297</v>
      </c>
      <c r="I6798">
        <v>40354</v>
      </c>
      <c r="J6798">
        <v>3</v>
      </c>
      <c r="K6798">
        <v>3</v>
      </c>
    </row>
    <row r="6799" spans="1:11">
      <c r="A6799">
        <v>90</v>
      </c>
      <c r="B6799" t="b">
        <v>0</v>
      </c>
      <c r="C6799" t="s">
        <v>41069</v>
      </c>
      <c r="D6799">
        <v>1037022454355</v>
      </c>
      <c r="E6799">
        <v>1</v>
      </c>
      <c r="F6799">
        <v>6067786221</v>
      </c>
      <c r="G6799">
        <v>55000000</v>
      </c>
      <c r="H6799" t="s">
        <v>40297</v>
      </c>
      <c r="I6799">
        <v>40355</v>
      </c>
      <c r="J6799">
        <v>2</v>
      </c>
      <c r="K6799">
        <v>2</v>
      </c>
    </row>
    <row r="6800" spans="1:11">
      <c r="A6800">
        <v>90</v>
      </c>
      <c r="B6800" t="b">
        <v>0</v>
      </c>
      <c r="C6800" t="s">
        <v>40344</v>
      </c>
      <c r="D6800">
        <v>1037022454355</v>
      </c>
      <c r="E6800">
        <v>1</v>
      </c>
      <c r="F6800">
        <v>6083281166</v>
      </c>
      <c r="G6800">
        <v>29500000</v>
      </c>
      <c r="H6800" t="s">
        <v>40297</v>
      </c>
      <c r="I6800">
        <v>40355</v>
      </c>
      <c r="J6800">
        <v>6</v>
      </c>
      <c r="K6800">
        <v>6</v>
      </c>
    </row>
    <row r="6801" spans="1:11">
      <c r="A6801">
        <v>90</v>
      </c>
      <c r="B6801" t="b">
        <v>0</v>
      </c>
      <c r="C6801" t="s">
        <v>41259</v>
      </c>
      <c r="D6801">
        <v>1037022454355</v>
      </c>
      <c r="E6801">
        <v>1</v>
      </c>
      <c r="F6801">
        <v>6083425690</v>
      </c>
      <c r="G6801">
        <v>29400000</v>
      </c>
      <c r="H6801" t="s">
        <v>40297</v>
      </c>
      <c r="I6801">
        <v>40355</v>
      </c>
      <c r="J6801">
        <v>2</v>
      </c>
      <c r="K6801">
        <v>2</v>
      </c>
    </row>
    <row r="6802" spans="1:11">
      <c r="A6802">
        <v>90</v>
      </c>
      <c r="B6802" t="b">
        <v>0</v>
      </c>
      <c r="C6802" t="s">
        <v>44633</v>
      </c>
      <c r="D6802">
        <v>1037022454355</v>
      </c>
      <c r="E6802">
        <v>1</v>
      </c>
      <c r="F6802">
        <v>6075540775</v>
      </c>
      <c r="G6802">
        <v>29370000</v>
      </c>
      <c r="H6802" t="s">
        <v>40297</v>
      </c>
      <c r="I6802">
        <v>40355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45341</v>
      </c>
      <c r="D6803">
        <v>1037022454355</v>
      </c>
      <c r="E6803">
        <v>1</v>
      </c>
      <c r="F6803">
        <v>6071514648</v>
      </c>
      <c r="G6803">
        <v>29350000</v>
      </c>
      <c r="H6803" t="s">
        <v>40297</v>
      </c>
      <c r="I6803">
        <v>40355</v>
      </c>
      <c r="J6803">
        <v>2</v>
      </c>
      <c r="K6803">
        <v>2</v>
      </c>
    </row>
    <row r="6804" spans="1:11">
      <c r="A6804">
        <v>90</v>
      </c>
      <c r="B6804" t="b">
        <v>0</v>
      </c>
      <c r="C6804" t="s">
        <v>45409</v>
      </c>
      <c r="D6804">
        <v>1037022454355</v>
      </c>
      <c r="E6804">
        <v>1</v>
      </c>
      <c r="F6804">
        <v>6070761344</v>
      </c>
      <c r="G6804">
        <v>25000000</v>
      </c>
      <c r="H6804" t="s">
        <v>40297</v>
      </c>
      <c r="I6804">
        <v>40355</v>
      </c>
      <c r="J6804">
        <v>1</v>
      </c>
      <c r="K6804">
        <v>4</v>
      </c>
    </row>
    <row r="6805" spans="1:11">
      <c r="A6805">
        <v>90</v>
      </c>
      <c r="B6805" t="b">
        <v>0</v>
      </c>
      <c r="C6805" t="s">
        <v>41693</v>
      </c>
      <c r="D6805">
        <v>1037022454355</v>
      </c>
      <c r="E6805">
        <v>1</v>
      </c>
      <c r="F6805">
        <v>6118973250</v>
      </c>
      <c r="G6805">
        <v>24000000</v>
      </c>
      <c r="H6805" t="s">
        <v>40297</v>
      </c>
      <c r="I6805">
        <v>40355</v>
      </c>
      <c r="J6805">
        <v>2</v>
      </c>
      <c r="K6805">
        <v>2</v>
      </c>
    </row>
    <row r="6806" spans="1:11">
      <c r="A6806">
        <v>90</v>
      </c>
      <c r="B6806" t="b">
        <v>0</v>
      </c>
      <c r="C6806" t="s">
        <v>46281</v>
      </c>
      <c r="D6806">
        <v>1037022454355</v>
      </c>
      <c r="E6806">
        <v>1</v>
      </c>
      <c r="F6806">
        <v>6077569046</v>
      </c>
      <c r="G6806">
        <v>23980000</v>
      </c>
      <c r="H6806" t="s">
        <v>40297</v>
      </c>
      <c r="I6806">
        <v>40355</v>
      </c>
      <c r="J6806">
        <v>3</v>
      </c>
      <c r="K6806">
        <v>3</v>
      </c>
    </row>
    <row r="6807" spans="1:11">
      <c r="A6807">
        <v>90</v>
      </c>
      <c r="B6807" t="b">
        <v>0</v>
      </c>
      <c r="C6807" t="s">
        <v>44118</v>
      </c>
      <c r="D6807">
        <v>1037022454355</v>
      </c>
      <c r="E6807">
        <v>1</v>
      </c>
      <c r="F6807">
        <v>6068165023</v>
      </c>
      <c r="G6807">
        <v>118200000</v>
      </c>
      <c r="H6807" t="s">
        <v>40297</v>
      </c>
      <c r="I6807">
        <v>40356</v>
      </c>
      <c r="J6807">
        <v>3</v>
      </c>
      <c r="K6807">
        <v>4</v>
      </c>
    </row>
    <row r="6808" spans="1:11">
      <c r="A6808">
        <v>90</v>
      </c>
      <c r="B6808" t="b">
        <v>0</v>
      </c>
      <c r="C6808" t="s">
        <v>41339</v>
      </c>
      <c r="D6808">
        <v>1037022454355</v>
      </c>
      <c r="E6808">
        <v>1</v>
      </c>
      <c r="F6808">
        <v>6081976158</v>
      </c>
      <c r="G6808">
        <v>199000000</v>
      </c>
      <c r="H6808" t="s">
        <v>40297</v>
      </c>
      <c r="I6808">
        <v>40357</v>
      </c>
      <c r="J6808">
        <v>3</v>
      </c>
      <c r="K6808">
        <v>3</v>
      </c>
    </row>
    <row r="6809" spans="1:11">
      <c r="A6809">
        <v>90</v>
      </c>
      <c r="B6809" t="b">
        <v>0</v>
      </c>
      <c r="C6809" t="s">
        <v>44585</v>
      </c>
      <c r="D6809">
        <v>1037022454355</v>
      </c>
      <c r="E6809">
        <v>1</v>
      </c>
      <c r="F6809">
        <v>6084256798</v>
      </c>
      <c r="G6809">
        <v>179800000</v>
      </c>
      <c r="H6809" t="s">
        <v>40297</v>
      </c>
      <c r="I6809">
        <v>40357</v>
      </c>
      <c r="J6809">
        <v>3</v>
      </c>
      <c r="K6809">
        <v>3</v>
      </c>
    </row>
    <row r="6810" spans="1:11">
      <c r="A6810">
        <v>90</v>
      </c>
      <c r="B6810" t="b">
        <v>0</v>
      </c>
      <c r="C6810" t="s">
        <v>44158</v>
      </c>
      <c r="D6810">
        <v>1037022454355</v>
      </c>
      <c r="E6810">
        <v>1</v>
      </c>
      <c r="F6810">
        <v>6085008042</v>
      </c>
      <c r="G6810">
        <v>165000000</v>
      </c>
      <c r="H6810" t="s">
        <v>40297</v>
      </c>
      <c r="I6810">
        <v>40357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44158</v>
      </c>
      <c r="D6811">
        <v>1037022454355</v>
      </c>
      <c r="E6811">
        <v>1</v>
      </c>
      <c r="F6811">
        <v>6085008043</v>
      </c>
      <c r="G6811">
        <v>165000000</v>
      </c>
      <c r="H6811" t="s">
        <v>40297</v>
      </c>
      <c r="I6811">
        <v>40357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42612</v>
      </c>
      <c r="D6812">
        <v>1037022454355</v>
      </c>
      <c r="E6812">
        <v>1</v>
      </c>
      <c r="F6812">
        <v>6075790831</v>
      </c>
      <c r="G6812">
        <v>161900000</v>
      </c>
      <c r="H6812" t="s">
        <v>40297</v>
      </c>
      <c r="I6812">
        <v>40357</v>
      </c>
      <c r="J6812">
        <v>3</v>
      </c>
      <c r="K6812">
        <v>3</v>
      </c>
    </row>
    <row r="6813" spans="1:11">
      <c r="A6813">
        <v>90</v>
      </c>
      <c r="B6813" t="b">
        <v>0</v>
      </c>
      <c r="C6813" t="s">
        <v>45482</v>
      </c>
      <c r="D6813">
        <v>1037022454355</v>
      </c>
      <c r="E6813">
        <v>1</v>
      </c>
      <c r="F6813">
        <v>6070991235</v>
      </c>
      <c r="G6813">
        <v>161900000</v>
      </c>
      <c r="H6813" t="s">
        <v>40297</v>
      </c>
      <c r="I6813">
        <v>40357</v>
      </c>
      <c r="J6813">
        <v>1</v>
      </c>
      <c r="K6813">
        <v>2</v>
      </c>
    </row>
    <row r="6814" spans="1:11">
      <c r="A6814">
        <v>90</v>
      </c>
      <c r="B6814" t="b">
        <v>0</v>
      </c>
      <c r="C6814" t="s">
        <v>41281</v>
      </c>
      <c r="D6814">
        <v>1037022454355</v>
      </c>
      <c r="E6814">
        <v>1</v>
      </c>
      <c r="F6814">
        <v>6118053440</v>
      </c>
      <c r="G6814">
        <v>140400000</v>
      </c>
      <c r="H6814" t="s">
        <v>40297</v>
      </c>
      <c r="I6814">
        <v>40357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41792</v>
      </c>
      <c r="D6815">
        <v>1037022454355</v>
      </c>
      <c r="E6815">
        <v>1</v>
      </c>
      <c r="F6815">
        <v>6067888525</v>
      </c>
      <c r="G6815">
        <v>139900000</v>
      </c>
      <c r="H6815" t="s">
        <v>40297</v>
      </c>
      <c r="I6815">
        <v>40357</v>
      </c>
      <c r="J6815">
        <v>6</v>
      </c>
      <c r="K6815">
        <v>7</v>
      </c>
    </row>
    <row r="6816" spans="1:11">
      <c r="A6816">
        <v>90</v>
      </c>
      <c r="B6816" t="b">
        <v>0</v>
      </c>
      <c r="C6816" t="s">
        <v>42007</v>
      </c>
      <c r="D6816">
        <v>1037022454355</v>
      </c>
      <c r="E6816">
        <v>1</v>
      </c>
      <c r="F6816">
        <v>6096758357</v>
      </c>
      <c r="G6816">
        <v>139900000</v>
      </c>
      <c r="H6816" t="s">
        <v>40297</v>
      </c>
      <c r="I6816">
        <v>40357</v>
      </c>
      <c r="J6816">
        <v>3</v>
      </c>
      <c r="K6816">
        <v>5</v>
      </c>
    </row>
    <row r="6817" spans="1:11">
      <c r="A6817">
        <v>90</v>
      </c>
      <c r="B6817" t="b">
        <v>0</v>
      </c>
      <c r="C6817" t="s">
        <v>41167</v>
      </c>
      <c r="D6817">
        <v>1037022454355</v>
      </c>
      <c r="E6817">
        <v>1</v>
      </c>
      <c r="F6817">
        <v>6104552448</v>
      </c>
      <c r="G6817">
        <v>137500000</v>
      </c>
      <c r="H6817" t="s">
        <v>40297</v>
      </c>
      <c r="I6817">
        <v>40357</v>
      </c>
      <c r="J6817">
        <v>1</v>
      </c>
      <c r="K6817">
        <v>3</v>
      </c>
    </row>
    <row r="6818" spans="1:11">
      <c r="A6818">
        <v>90</v>
      </c>
      <c r="B6818" t="b">
        <v>0</v>
      </c>
      <c r="C6818" t="s">
        <v>41971</v>
      </c>
      <c r="D6818">
        <v>1037022454355</v>
      </c>
      <c r="E6818">
        <v>1</v>
      </c>
      <c r="F6818">
        <v>6118516106</v>
      </c>
      <c r="G6818">
        <v>135000000</v>
      </c>
      <c r="H6818" t="s">
        <v>40297</v>
      </c>
      <c r="I6818">
        <v>40357</v>
      </c>
      <c r="J6818">
        <v>1</v>
      </c>
      <c r="K6818">
        <v>6</v>
      </c>
    </row>
    <row r="6819" spans="1:11">
      <c r="A6819">
        <v>90</v>
      </c>
      <c r="B6819" t="b">
        <v>0</v>
      </c>
      <c r="C6819" t="s">
        <v>45452</v>
      </c>
      <c r="D6819">
        <v>1037022454355</v>
      </c>
      <c r="E6819">
        <v>1</v>
      </c>
      <c r="F6819">
        <v>6125338305</v>
      </c>
      <c r="G6819">
        <v>130000000</v>
      </c>
      <c r="H6819" t="s">
        <v>40297</v>
      </c>
      <c r="I6819">
        <v>40357</v>
      </c>
      <c r="J6819">
        <v>3</v>
      </c>
      <c r="K6819">
        <v>4</v>
      </c>
    </row>
    <row r="6820" spans="1:11">
      <c r="A6820">
        <v>90</v>
      </c>
      <c r="B6820" t="b">
        <v>0</v>
      </c>
      <c r="C6820" t="s">
        <v>45985</v>
      </c>
      <c r="D6820">
        <v>1037022454355</v>
      </c>
      <c r="E6820">
        <v>1</v>
      </c>
      <c r="F6820">
        <v>6127658217</v>
      </c>
      <c r="G6820">
        <v>128000000</v>
      </c>
      <c r="H6820" t="s">
        <v>40297</v>
      </c>
      <c r="I6820">
        <v>40357</v>
      </c>
      <c r="J6820">
        <v>1</v>
      </c>
      <c r="K6820">
        <v>2</v>
      </c>
    </row>
    <row r="6821" spans="1:11">
      <c r="A6821">
        <v>90</v>
      </c>
      <c r="B6821" t="b">
        <v>0</v>
      </c>
      <c r="C6821" t="s">
        <v>42055</v>
      </c>
      <c r="D6821">
        <v>1037022454355</v>
      </c>
      <c r="E6821">
        <v>1</v>
      </c>
      <c r="F6821">
        <v>6070282132</v>
      </c>
      <c r="G6821">
        <v>4000000</v>
      </c>
      <c r="H6821" t="s">
        <v>40297</v>
      </c>
      <c r="I6821">
        <v>40358</v>
      </c>
      <c r="J6821">
        <v>24</v>
      </c>
      <c r="K6821">
        <v>70</v>
      </c>
    </row>
    <row r="6822" spans="1:11">
      <c r="A6822">
        <v>90</v>
      </c>
      <c r="B6822" t="b">
        <v>0</v>
      </c>
      <c r="C6822" t="s">
        <v>45093</v>
      </c>
      <c r="D6822">
        <v>1037022454355</v>
      </c>
      <c r="E6822">
        <v>1</v>
      </c>
      <c r="F6822">
        <v>6116601852</v>
      </c>
      <c r="G6822">
        <v>3950000</v>
      </c>
      <c r="H6822" t="s">
        <v>40297</v>
      </c>
      <c r="I6822">
        <v>40358</v>
      </c>
      <c r="J6822">
        <v>36</v>
      </c>
      <c r="K6822">
        <v>36</v>
      </c>
    </row>
    <row r="6823" spans="1:11">
      <c r="A6823">
        <v>90</v>
      </c>
      <c r="B6823" t="b">
        <v>0</v>
      </c>
      <c r="C6823" t="s">
        <v>40426</v>
      </c>
      <c r="D6823">
        <v>1037022454355</v>
      </c>
      <c r="E6823">
        <v>1</v>
      </c>
      <c r="F6823">
        <v>6083740538</v>
      </c>
      <c r="G6823">
        <v>2800000</v>
      </c>
      <c r="H6823" t="s">
        <v>40297</v>
      </c>
      <c r="I6823">
        <v>40359</v>
      </c>
      <c r="J6823">
        <v>224</v>
      </c>
      <c r="K6823">
        <v>224</v>
      </c>
    </row>
    <row r="6824" spans="1:11">
      <c r="A6824">
        <v>90</v>
      </c>
      <c r="B6824" t="b">
        <v>0</v>
      </c>
      <c r="C6824" t="s">
        <v>45997</v>
      </c>
      <c r="D6824">
        <v>1037022454355</v>
      </c>
      <c r="E6824">
        <v>1</v>
      </c>
      <c r="F6824">
        <v>6081849251</v>
      </c>
      <c r="G6824">
        <v>2490000</v>
      </c>
      <c r="H6824" t="s">
        <v>40297</v>
      </c>
      <c r="I6824">
        <v>40359</v>
      </c>
      <c r="J6824">
        <v>13</v>
      </c>
      <c r="K6824">
        <v>13</v>
      </c>
    </row>
    <row r="6825" spans="1:11">
      <c r="A6825">
        <v>90</v>
      </c>
      <c r="B6825" t="b">
        <v>0</v>
      </c>
      <c r="C6825" t="s">
        <v>44763</v>
      </c>
      <c r="D6825">
        <v>1037022454355</v>
      </c>
      <c r="E6825">
        <v>1</v>
      </c>
      <c r="F6825">
        <v>6107162665</v>
      </c>
      <c r="G6825">
        <v>2200000</v>
      </c>
      <c r="H6825" t="s">
        <v>40297</v>
      </c>
      <c r="I6825">
        <v>40360</v>
      </c>
      <c r="J6825">
        <v>17</v>
      </c>
      <c r="K6825">
        <v>18</v>
      </c>
    </row>
    <row r="6826" spans="1:11">
      <c r="A6826">
        <v>90</v>
      </c>
      <c r="B6826" t="b">
        <v>0</v>
      </c>
      <c r="C6826" t="s">
        <v>42982</v>
      </c>
      <c r="D6826">
        <v>1037022454355</v>
      </c>
      <c r="E6826">
        <v>1</v>
      </c>
      <c r="F6826">
        <v>6072221558</v>
      </c>
      <c r="G6826">
        <v>2195000</v>
      </c>
      <c r="H6826" t="s">
        <v>40297</v>
      </c>
      <c r="I6826">
        <v>40360</v>
      </c>
      <c r="J6826">
        <v>15</v>
      </c>
      <c r="K6826">
        <v>30</v>
      </c>
    </row>
    <row r="6827" spans="1:11">
      <c r="A6827">
        <v>90</v>
      </c>
      <c r="B6827" t="b">
        <v>0</v>
      </c>
      <c r="C6827" t="s">
        <v>42418</v>
      </c>
      <c r="D6827">
        <v>1037022454355</v>
      </c>
      <c r="E6827">
        <v>1</v>
      </c>
      <c r="F6827">
        <v>6068383898</v>
      </c>
      <c r="G6827">
        <v>3480000</v>
      </c>
      <c r="H6827" t="s">
        <v>40297</v>
      </c>
      <c r="I6827">
        <v>40361</v>
      </c>
      <c r="J6827">
        <v>24</v>
      </c>
      <c r="K6827">
        <v>24</v>
      </c>
    </row>
    <row r="6828" spans="1:11">
      <c r="A6828">
        <v>90</v>
      </c>
      <c r="B6828" t="b">
        <v>0</v>
      </c>
      <c r="C6828" t="s">
        <v>44153</v>
      </c>
      <c r="D6828">
        <v>1037022454355</v>
      </c>
      <c r="E6828">
        <v>1</v>
      </c>
      <c r="F6828">
        <v>6072687235</v>
      </c>
      <c r="G6828">
        <v>3068000</v>
      </c>
      <c r="H6828" t="s">
        <v>40297</v>
      </c>
      <c r="I6828">
        <v>40361</v>
      </c>
      <c r="J6828">
        <v>10</v>
      </c>
      <c r="K6828">
        <v>10</v>
      </c>
    </row>
    <row r="6829" spans="1:11">
      <c r="A6829">
        <v>90</v>
      </c>
      <c r="B6829" t="b">
        <v>0</v>
      </c>
      <c r="C6829" t="s">
        <v>42039</v>
      </c>
      <c r="D6829">
        <v>1037022454355</v>
      </c>
      <c r="E6829">
        <v>1</v>
      </c>
      <c r="F6829">
        <v>6071002926</v>
      </c>
      <c r="G6829">
        <v>3000000</v>
      </c>
      <c r="H6829" t="s">
        <v>40297</v>
      </c>
      <c r="I6829">
        <v>40361</v>
      </c>
      <c r="J6829">
        <v>71</v>
      </c>
      <c r="K6829">
        <v>71</v>
      </c>
    </row>
    <row r="6830" spans="1:11">
      <c r="A6830">
        <v>90</v>
      </c>
      <c r="B6830" t="b">
        <v>0</v>
      </c>
      <c r="C6830" t="s">
        <v>43840</v>
      </c>
      <c r="D6830">
        <v>1037022454355</v>
      </c>
      <c r="E6830">
        <v>1</v>
      </c>
      <c r="F6830">
        <v>6112203439</v>
      </c>
      <c r="G6830">
        <v>2848000</v>
      </c>
      <c r="H6830" t="s">
        <v>40297</v>
      </c>
      <c r="I6830">
        <v>40361</v>
      </c>
      <c r="J6830">
        <v>22</v>
      </c>
      <c r="K6830">
        <v>22</v>
      </c>
    </row>
    <row r="6831" spans="1:11">
      <c r="A6831">
        <v>90</v>
      </c>
      <c r="B6831" t="b">
        <v>0</v>
      </c>
      <c r="C6831" t="s">
        <v>41966</v>
      </c>
      <c r="D6831">
        <v>1037022454355</v>
      </c>
      <c r="E6831">
        <v>1</v>
      </c>
      <c r="F6831">
        <v>6081848690</v>
      </c>
      <c r="G6831">
        <v>2847000</v>
      </c>
      <c r="H6831" t="s">
        <v>40297</v>
      </c>
      <c r="I6831">
        <v>40361</v>
      </c>
      <c r="J6831">
        <v>28</v>
      </c>
      <c r="K6831">
        <v>48</v>
      </c>
    </row>
    <row r="6832" spans="1:11">
      <c r="A6832">
        <v>90</v>
      </c>
      <c r="B6832" t="b">
        <v>0</v>
      </c>
      <c r="C6832" t="s">
        <v>41428</v>
      </c>
      <c r="D6832">
        <v>1037022454355</v>
      </c>
      <c r="E6832">
        <v>1</v>
      </c>
      <c r="F6832">
        <v>6115891578</v>
      </c>
      <c r="G6832">
        <v>2200000</v>
      </c>
      <c r="H6832" t="s">
        <v>40297</v>
      </c>
      <c r="I6832">
        <v>40361</v>
      </c>
      <c r="J6832">
        <v>60</v>
      </c>
      <c r="K6832">
        <v>60</v>
      </c>
    </row>
    <row r="6833" spans="1:11">
      <c r="A6833">
        <v>90</v>
      </c>
      <c r="B6833" t="b">
        <v>0</v>
      </c>
      <c r="C6833" t="s">
        <v>44666</v>
      </c>
      <c r="D6833">
        <v>1037022454355</v>
      </c>
      <c r="E6833">
        <v>1</v>
      </c>
      <c r="F6833">
        <v>6118516314</v>
      </c>
      <c r="G6833">
        <v>1800000</v>
      </c>
      <c r="H6833" t="s">
        <v>40297</v>
      </c>
      <c r="I6833">
        <v>40361</v>
      </c>
      <c r="J6833">
        <v>18</v>
      </c>
      <c r="K6833">
        <v>27</v>
      </c>
    </row>
    <row r="6834" spans="1:11">
      <c r="A6834">
        <v>90</v>
      </c>
      <c r="B6834" t="b">
        <v>0</v>
      </c>
      <c r="C6834" t="s">
        <v>44903</v>
      </c>
      <c r="D6834">
        <v>1037022454355</v>
      </c>
      <c r="E6834">
        <v>1</v>
      </c>
      <c r="F6834">
        <v>6116830061</v>
      </c>
      <c r="G6834">
        <v>1600000</v>
      </c>
      <c r="H6834" t="s">
        <v>40297</v>
      </c>
      <c r="I6834">
        <v>40361</v>
      </c>
      <c r="J6834">
        <v>74</v>
      </c>
      <c r="K6834">
        <v>170</v>
      </c>
    </row>
    <row r="6835" spans="1:11">
      <c r="A6835">
        <v>90</v>
      </c>
      <c r="B6835" t="b">
        <v>0</v>
      </c>
      <c r="C6835" t="s">
        <v>43871</v>
      </c>
      <c r="D6835">
        <v>1037022454355</v>
      </c>
      <c r="E6835">
        <v>1</v>
      </c>
      <c r="F6835">
        <v>6068458376</v>
      </c>
      <c r="G6835">
        <v>20000000</v>
      </c>
      <c r="H6835" t="s">
        <v>40297</v>
      </c>
      <c r="I6835">
        <v>40362</v>
      </c>
      <c r="J6835">
        <v>18</v>
      </c>
      <c r="K6835">
        <v>32</v>
      </c>
    </row>
    <row r="6836" spans="1:11">
      <c r="A6836">
        <v>90</v>
      </c>
      <c r="B6836" t="b">
        <v>0</v>
      </c>
      <c r="C6836" t="s">
        <v>42001</v>
      </c>
      <c r="D6836">
        <v>1037022454355</v>
      </c>
      <c r="E6836">
        <v>1</v>
      </c>
      <c r="F6836">
        <v>6089254472</v>
      </c>
      <c r="G6836">
        <v>16500000</v>
      </c>
      <c r="H6836" t="s">
        <v>40297</v>
      </c>
      <c r="I6836">
        <v>40362</v>
      </c>
      <c r="J6836">
        <v>48</v>
      </c>
      <c r="K6836">
        <v>48</v>
      </c>
    </row>
    <row r="6837" spans="1:11">
      <c r="A6837">
        <v>90</v>
      </c>
      <c r="B6837" t="b">
        <v>0</v>
      </c>
      <c r="C6837" t="s">
        <v>44943</v>
      </c>
      <c r="D6837">
        <v>1037022454355</v>
      </c>
      <c r="E6837">
        <v>1</v>
      </c>
      <c r="F6837">
        <v>6097005654</v>
      </c>
      <c r="G6837">
        <v>15000000</v>
      </c>
      <c r="H6837" t="s">
        <v>40297</v>
      </c>
      <c r="I6837">
        <v>40362</v>
      </c>
      <c r="J6837">
        <v>5</v>
      </c>
      <c r="K6837">
        <v>5</v>
      </c>
    </row>
    <row r="6838" spans="1:11">
      <c r="A6838">
        <v>90</v>
      </c>
      <c r="B6838" t="b">
        <v>0</v>
      </c>
      <c r="C6838" t="s">
        <v>44569</v>
      </c>
      <c r="D6838">
        <v>1037022454355</v>
      </c>
      <c r="E6838">
        <v>1</v>
      </c>
      <c r="F6838">
        <v>6098838453</v>
      </c>
      <c r="G6838">
        <v>13000000</v>
      </c>
      <c r="H6838" t="s">
        <v>40297</v>
      </c>
      <c r="I6838">
        <v>40362</v>
      </c>
      <c r="J6838">
        <v>23</v>
      </c>
      <c r="K6838">
        <v>23</v>
      </c>
    </row>
    <row r="6839" spans="1:11">
      <c r="A6839">
        <v>90</v>
      </c>
      <c r="B6839" t="b">
        <v>0</v>
      </c>
      <c r="C6839" t="s">
        <v>43877</v>
      </c>
      <c r="D6839">
        <v>1037022454355</v>
      </c>
      <c r="E6839">
        <v>1</v>
      </c>
      <c r="F6839">
        <v>6104404908</v>
      </c>
      <c r="G6839">
        <v>12900000</v>
      </c>
      <c r="H6839" t="s">
        <v>40297</v>
      </c>
      <c r="I6839">
        <v>40362</v>
      </c>
      <c r="J6839">
        <v>34</v>
      </c>
      <c r="K6839">
        <v>34</v>
      </c>
    </row>
    <row r="6840" spans="1:11">
      <c r="A6840">
        <v>90</v>
      </c>
      <c r="B6840" t="b">
        <v>0</v>
      </c>
      <c r="C6840" t="s">
        <v>43269</v>
      </c>
      <c r="D6840">
        <v>1037022454355</v>
      </c>
      <c r="E6840">
        <v>1</v>
      </c>
      <c r="F6840">
        <v>6106465758</v>
      </c>
      <c r="G6840">
        <v>8000000</v>
      </c>
      <c r="H6840" t="s">
        <v>40297</v>
      </c>
      <c r="I6840">
        <v>40362</v>
      </c>
      <c r="J6840">
        <v>16</v>
      </c>
      <c r="K6840">
        <v>24</v>
      </c>
    </row>
    <row r="6841" spans="1:11">
      <c r="A6841">
        <v>90</v>
      </c>
      <c r="B6841" t="b">
        <v>0</v>
      </c>
      <c r="C6841" t="s">
        <v>43938</v>
      </c>
      <c r="D6841">
        <v>1037022454355</v>
      </c>
      <c r="E6841">
        <v>1</v>
      </c>
      <c r="F6841">
        <v>6068458773</v>
      </c>
      <c r="G6841">
        <v>19000000</v>
      </c>
      <c r="H6841" t="s">
        <v>40297</v>
      </c>
      <c r="I6841">
        <v>40365</v>
      </c>
      <c r="J6841">
        <v>18</v>
      </c>
      <c r="K6841">
        <v>18</v>
      </c>
    </row>
    <row r="6842" spans="1:11">
      <c r="A6842">
        <v>90</v>
      </c>
      <c r="B6842" t="b">
        <v>0</v>
      </c>
      <c r="C6842" t="s">
        <v>43449</v>
      </c>
      <c r="D6842">
        <v>1037022454355</v>
      </c>
      <c r="E6842">
        <v>1</v>
      </c>
      <c r="F6842">
        <v>6112205780</v>
      </c>
      <c r="G6842">
        <v>18000000</v>
      </c>
      <c r="H6842" t="s">
        <v>40297</v>
      </c>
      <c r="I6842">
        <v>40365</v>
      </c>
      <c r="J6842">
        <v>58</v>
      </c>
      <c r="K6842">
        <v>58</v>
      </c>
    </row>
    <row r="6843" spans="1:11">
      <c r="A6843">
        <v>90</v>
      </c>
      <c r="B6843" t="b">
        <v>0</v>
      </c>
      <c r="C6843" t="s">
        <v>40504</v>
      </c>
      <c r="D6843">
        <v>1037022454355</v>
      </c>
      <c r="E6843">
        <v>1</v>
      </c>
      <c r="F6843">
        <v>6070568216</v>
      </c>
      <c r="G6843">
        <v>360000000</v>
      </c>
      <c r="H6843" t="s">
        <v>40297</v>
      </c>
      <c r="I6843">
        <v>40519</v>
      </c>
      <c r="J6843">
        <v>1</v>
      </c>
      <c r="K6843">
        <v>7</v>
      </c>
    </row>
    <row r="6844" spans="1:11">
      <c r="A6844">
        <v>90</v>
      </c>
      <c r="B6844" t="b">
        <v>0</v>
      </c>
      <c r="C6844" t="s">
        <v>40664</v>
      </c>
      <c r="D6844">
        <v>1037022454355</v>
      </c>
      <c r="E6844">
        <v>1</v>
      </c>
      <c r="F6844">
        <v>6120868126</v>
      </c>
      <c r="G6844">
        <v>800000000</v>
      </c>
      <c r="H6844" t="s">
        <v>40297</v>
      </c>
      <c r="I6844">
        <v>40520</v>
      </c>
      <c r="J6844">
        <v>2</v>
      </c>
      <c r="K6844">
        <v>2</v>
      </c>
    </row>
    <row r="6845" spans="1:11">
      <c r="A6845">
        <v>90</v>
      </c>
      <c r="B6845" t="b">
        <v>0</v>
      </c>
      <c r="C6845" t="s">
        <v>44501</v>
      </c>
      <c r="D6845">
        <v>1037022454355</v>
      </c>
      <c r="E6845">
        <v>1</v>
      </c>
      <c r="F6845">
        <v>6118629954</v>
      </c>
      <c r="G6845">
        <v>799900000</v>
      </c>
      <c r="H6845" t="s">
        <v>40297</v>
      </c>
      <c r="I6845">
        <v>40520</v>
      </c>
      <c r="J6845">
        <v>5</v>
      </c>
      <c r="K6845">
        <v>5</v>
      </c>
    </row>
    <row r="6846" spans="1:11">
      <c r="A6846">
        <v>30</v>
      </c>
      <c r="B6846" t="b">
        <v>0</v>
      </c>
      <c r="C6846" t="s">
        <v>41512</v>
      </c>
      <c r="D6846">
        <v>1037022454355</v>
      </c>
      <c r="E6846">
        <v>1</v>
      </c>
      <c r="F6846">
        <v>6118657237</v>
      </c>
      <c r="G6846">
        <v>770000000</v>
      </c>
      <c r="H6846" t="s">
        <v>40297</v>
      </c>
      <c r="I6846">
        <v>40520</v>
      </c>
      <c r="J6846">
        <v>5</v>
      </c>
      <c r="K6846">
        <v>5</v>
      </c>
    </row>
    <row r="6847" spans="1:11">
      <c r="A6847">
        <v>30</v>
      </c>
      <c r="B6847" t="b">
        <v>0</v>
      </c>
      <c r="C6847" t="s">
        <v>43564</v>
      </c>
      <c r="D6847">
        <v>1037022454355</v>
      </c>
      <c r="E6847">
        <v>1</v>
      </c>
      <c r="F6847">
        <v>6118657106</v>
      </c>
      <c r="G6847">
        <v>770000000</v>
      </c>
      <c r="H6847" t="s">
        <v>40297</v>
      </c>
      <c r="I6847">
        <v>40520</v>
      </c>
      <c r="J6847">
        <v>5</v>
      </c>
      <c r="K6847">
        <v>5</v>
      </c>
    </row>
    <row r="6848" spans="1:11">
      <c r="A6848">
        <v>90</v>
      </c>
      <c r="B6848" t="b">
        <v>0</v>
      </c>
      <c r="C6848" t="s">
        <v>44369</v>
      </c>
      <c r="D6848">
        <v>1037022454355</v>
      </c>
      <c r="E6848">
        <v>1</v>
      </c>
      <c r="F6848">
        <v>6118661993</v>
      </c>
      <c r="G6848">
        <v>749900000</v>
      </c>
      <c r="H6848" t="s">
        <v>40297</v>
      </c>
      <c r="I6848">
        <v>40520</v>
      </c>
      <c r="J6848">
        <v>5</v>
      </c>
      <c r="K6848">
        <v>5</v>
      </c>
    </row>
    <row r="6849" spans="1:11">
      <c r="A6849">
        <v>90</v>
      </c>
      <c r="B6849" t="b">
        <v>0</v>
      </c>
      <c r="C6849" t="s">
        <v>47614</v>
      </c>
      <c r="D6849">
        <v>1037022454355</v>
      </c>
      <c r="E6849">
        <v>1</v>
      </c>
      <c r="F6849">
        <v>6131478015</v>
      </c>
      <c r="G6849">
        <v>749800000</v>
      </c>
      <c r="H6849" t="s">
        <v>40297</v>
      </c>
      <c r="I6849">
        <v>40520</v>
      </c>
      <c r="J6849">
        <v>2</v>
      </c>
      <c r="K6849">
        <v>2</v>
      </c>
    </row>
    <row r="6850" spans="1:11">
      <c r="A6850">
        <v>90</v>
      </c>
      <c r="B6850" t="b">
        <v>0</v>
      </c>
      <c r="C6850" t="s">
        <v>46992</v>
      </c>
      <c r="D6850">
        <v>1037022454355</v>
      </c>
      <c r="E6850">
        <v>1</v>
      </c>
      <c r="F6850">
        <v>6131593719</v>
      </c>
      <c r="G6850">
        <v>739000000</v>
      </c>
      <c r="H6850" t="s">
        <v>40297</v>
      </c>
      <c r="I6850">
        <v>40520</v>
      </c>
      <c r="J6850">
        <v>3</v>
      </c>
      <c r="K6850">
        <v>3</v>
      </c>
    </row>
    <row r="6851" spans="1:11">
      <c r="A6851">
        <v>30</v>
      </c>
      <c r="B6851" t="b">
        <v>0</v>
      </c>
      <c r="C6851" t="s">
        <v>47552</v>
      </c>
      <c r="D6851">
        <v>1037022454355</v>
      </c>
      <c r="E6851">
        <v>1</v>
      </c>
      <c r="F6851">
        <v>6131519022</v>
      </c>
      <c r="G6851">
        <v>739000000</v>
      </c>
      <c r="H6851" t="s">
        <v>40297</v>
      </c>
      <c r="I6851">
        <v>40520</v>
      </c>
      <c r="J6851">
        <v>5</v>
      </c>
      <c r="K6851">
        <v>5</v>
      </c>
    </row>
    <row r="6852" spans="1:11">
      <c r="A6852">
        <v>90</v>
      </c>
      <c r="B6852" t="b">
        <v>0</v>
      </c>
      <c r="C6852" t="s">
        <v>45257</v>
      </c>
      <c r="D6852">
        <v>1037022454355</v>
      </c>
      <c r="E6852">
        <v>1</v>
      </c>
      <c r="F6852">
        <v>6071972915</v>
      </c>
      <c r="G6852">
        <v>11000000</v>
      </c>
      <c r="H6852" t="s">
        <v>40297</v>
      </c>
      <c r="I6852">
        <v>40552</v>
      </c>
      <c r="J6852">
        <v>8</v>
      </c>
      <c r="K6852">
        <v>34</v>
      </c>
    </row>
    <row r="6853" spans="1:11">
      <c r="A6853">
        <v>90</v>
      </c>
      <c r="B6853" t="b">
        <v>0</v>
      </c>
      <c r="C6853" t="s">
        <v>40420</v>
      </c>
      <c r="D6853">
        <v>1037022454355</v>
      </c>
      <c r="E6853">
        <v>1</v>
      </c>
      <c r="F6853">
        <v>6120014669</v>
      </c>
      <c r="G6853">
        <v>10990000</v>
      </c>
      <c r="H6853" t="s">
        <v>40297</v>
      </c>
      <c r="I6853">
        <v>40552</v>
      </c>
      <c r="J6853">
        <v>24</v>
      </c>
      <c r="K6853">
        <v>24</v>
      </c>
    </row>
    <row r="6854" spans="1:11">
      <c r="A6854">
        <v>90</v>
      </c>
      <c r="B6854" t="b">
        <v>0</v>
      </c>
      <c r="C6854" t="s">
        <v>42654</v>
      </c>
      <c r="D6854">
        <v>1037022454355</v>
      </c>
      <c r="E6854">
        <v>1</v>
      </c>
      <c r="F6854">
        <v>6123637030</v>
      </c>
      <c r="G6854">
        <v>8000000</v>
      </c>
      <c r="H6854" t="s">
        <v>40297</v>
      </c>
      <c r="I6854">
        <v>40553</v>
      </c>
      <c r="J6854">
        <v>100</v>
      </c>
      <c r="K6854">
        <v>100</v>
      </c>
    </row>
    <row r="6855" spans="1:11">
      <c r="A6855">
        <v>90</v>
      </c>
      <c r="B6855" t="b">
        <v>0</v>
      </c>
      <c r="C6855" t="s">
        <v>47077</v>
      </c>
      <c r="D6855">
        <v>1037022454355</v>
      </c>
      <c r="E6855">
        <v>1</v>
      </c>
      <c r="F6855">
        <v>6105379651</v>
      </c>
      <c r="G6855">
        <v>7987000</v>
      </c>
      <c r="H6855" t="s">
        <v>40297</v>
      </c>
      <c r="I6855">
        <v>40553</v>
      </c>
      <c r="J6855">
        <v>4</v>
      </c>
      <c r="K6855">
        <v>10</v>
      </c>
    </row>
    <row r="6856" spans="1:11">
      <c r="A6856">
        <v>90</v>
      </c>
      <c r="B6856" t="b">
        <v>0</v>
      </c>
      <c r="C6856" t="s">
        <v>42492</v>
      </c>
      <c r="D6856">
        <v>1037022454355</v>
      </c>
      <c r="E6856">
        <v>1</v>
      </c>
      <c r="F6856">
        <v>6124843752</v>
      </c>
      <c r="G6856">
        <v>7900000</v>
      </c>
      <c r="H6856" t="s">
        <v>40297</v>
      </c>
      <c r="I6856">
        <v>40553</v>
      </c>
      <c r="J6856">
        <v>24</v>
      </c>
      <c r="K6856">
        <v>36</v>
      </c>
    </row>
    <row r="6857" spans="1:11">
      <c r="A6857">
        <v>90</v>
      </c>
      <c r="B6857" t="b">
        <v>0</v>
      </c>
      <c r="C6857" t="s">
        <v>45229</v>
      </c>
      <c r="D6857">
        <v>1037022454355</v>
      </c>
      <c r="E6857">
        <v>1</v>
      </c>
      <c r="F6857">
        <v>6077805400</v>
      </c>
      <c r="G6857">
        <v>14490000</v>
      </c>
      <c r="H6857" t="s">
        <v>40297</v>
      </c>
      <c r="I6857">
        <v>40554</v>
      </c>
      <c r="J6857">
        <v>19</v>
      </c>
      <c r="K6857">
        <v>19</v>
      </c>
    </row>
    <row r="6858" spans="1:11">
      <c r="A6858">
        <v>90</v>
      </c>
      <c r="B6858" t="b">
        <v>0</v>
      </c>
      <c r="C6858" t="s">
        <v>43696</v>
      </c>
      <c r="D6858">
        <v>1037022454355</v>
      </c>
      <c r="E6858">
        <v>1</v>
      </c>
      <c r="F6858">
        <v>6067572619</v>
      </c>
      <c r="G6858">
        <v>8000000</v>
      </c>
      <c r="H6858" t="s">
        <v>40297</v>
      </c>
      <c r="I6858">
        <v>40554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42555</v>
      </c>
      <c r="D6859">
        <v>1037022454355</v>
      </c>
      <c r="E6859">
        <v>1</v>
      </c>
      <c r="F6859">
        <v>6069302407</v>
      </c>
      <c r="G6859">
        <v>4200000</v>
      </c>
      <c r="H6859" t="s">
        <v>40297</v>
      </c>
      <c r="I6859">
        <v>40555</v>
      </c>
      <c r="J6859">
        <v>33</v>
      </c>
      <c r="K6859">
        <v>33</v>
      </c>
    </row>
    <row r="6860" spans="1:11">
      <c r="A6860">
        <v>90</v>
      </c>
      <c r="B6860" t="b">
        <v>0</v>
      </c>
      <c r="C6860" t="s">
        <v>45603</v>
      </c>
      <c r="D6860">
        <v>1037022454355</v>
      </c>
      <c r="E6860">
        <v>1</v>
      </c>
      <c r="F6860">
        <v>6079085633</v>
      </c>
      <c r="G6860">
        <v>14290000</v>
      </c>
      <c r="H6860" t="s">
        <v>40297</v>
      </c>
      <c r="I6860">
        <v>40556</v>
      </c>
      <c r="J6860">
        <v>24</v>
      </c>
      <c r="K6860">
        <v>30</v>
      </c>
    </row>
    <row r="6861" spans="1:11">
      <c r="A6861">
        <v>90</v>
      </c>
      <c r="B6861" t="b">
        <v>0</v>
      </c>
      <c r="C6861" t="s">
        <v>41618</v>
      </c>
      <c r="D6861">
        <v>1037022454355</v>
      </c>
      <c r="E6861">
        <v>1</v>
      </c>
      <c r="F6861">
        <v>6087024049</v>
      </c>
      <c r="G6861">
        <v>14280000</v>
      </c>
      <c r="H6861" t="s">
        <v>40297</v>
      </c>
      <c r="I6861">
        <v>40556</v>
      </c>
      <c r="J6861">
        <v>25</v>
      </c>
      <c r="K6861">
        <v>25</v>
      </c>
    </row>
    <row r="6862" spans="1:11">
      <c r="A6862">
        <v>90</v>
      </c>
      <c r="B6862" t="b">
        <v>0</v>
      </c>
      <c r="C6862" t="s">
        <v>45090</v>
      </c>
      <c r="D6862">
        <v>1037022454355</v>
      </c>
      <c r="E6862">
        <v>1</v>
      </c>
      <c r="F6862">
        <v>6088552431</v>
      </c>
      <c r="G6862">
        <v>13830000</v>
      </c>
      <c r="H6862" t="s">
        <v>40297</v>
      </c>
      <c r="I6862">
        <v>40556</v>
      </c>
      <c r="J6862">
        <v>30</v>
      </c>
      <c r="K6862">
        <v>30</v>
      </c>
    </row>
    <row r="6863" spans="1:11">
      <c r="A6863">
        <v>90</v>
      </c>
      <c r="B6863" t="b">
        <v>0</v>
      </c>
      <c r="C6863" t="s">
        <v>41763</v>
      </c>
      <c r="D6863">
        <v>1037022454355</v>
      </c>
      <c r="E6863">
        <v>1</v>
      </c>
      <c r="F6863">
        <v>6090399936</v>
      </c>
      <c r="G6863">
        <v>13800000</v>
      </c>
      <c r="H6863" t="s">
        <v>40297</v>
      </c>
      <c r="I6863">
        <v>40556</v>
      </c>
      <c r="J6863">
        <v>10</v>
      </c>
      <c r="K6863">
        <v>10</v>
      </c>
    </row>
    <row r="6864" spans="1:11">
      <c r="A6864">
        <v>90</v>
      </c>
      <c r="B6864" t="b">
        <v>0</v>
      </c>
      <c r="C6864" t="s">
        <v>40382</v>
      </c>
      <c r="D6864">
        <v>1037022454355</v>
      </c>
      <c r="E6864">
        <v>1</v>
      </c>
      <c r="F6864">
        <v>6103466534</v>
      </c>
      <c r="G6864">
        <v>12250000</v>
      </c>
      <c r="H6864" t="s">
        <v>40297</v>
      </c>
      <c r="I6864">
        <v>40556</v>
      </c>
      <c r="J6864">
        <v>48</v>
      </c>
      <c r="K6864">
        <v>70</v>
      </c>
    </row>
    <row r="6865" spans="1:11">
      <c r="A6865">
        <v>90</v>
      </c>
      <c r="B6865" t="b">
        <v>0</v>
      </c>
      <c r="C6865" t="s">
        <v>44397</v>
      </c>
      <c r="D6865">
        <v>1037022454355</v>
      </c>
      <c r="E6865">
        <v>1</v>
      </c>
      <c r="F6865">
        <v>6089203663</v>
      </c>
      <c r="G6865">
        <v>12240000</v>
      </c>
      <c r="H6865" t="s">
        <v>40297</v>
      </c>
      <c r="I6865">
        <v>40556</v>
      </c>
      <c r="J6865">
        <v>8</v>
      </c>
      <c r="K6865">
        <v>10</v>
      </c>
    </row>
    <row r="6866" spans="1:11">
      <c r="A6866">
        <v>90</v>
      </c>
      <c r="B6866" t="b">
        <v>0</v>
      </c>
      <c r="C6866" t="s">
        <v>44846</v>
      </c>
      <c r="D6866">
        <v>1037022454355</v>
      </c>
      <c r="E6866">
        <v>1</v>
      </c>
      <c r="F6866">
        <v>6122662410</v>
      </c>
      <c r="G6866">
        <v>12000000</v>
      </c>
      <c r="H6866" t="s">
        <v>40297</v>
      </c>
      <c r="I6866">
        <v>40556</v>
      </c>
      <c r="J6866">
        <v>146</v>
      </c>
      <c r="K6866">
        <v>170</v>
      </c>
    </row>
    <row r="6867" spans="1:11">
      <c r="A6867">
        <v>90</v>
      </c>
      <c r="B6867" t="b">
        <v>0</v>
      </c>
      <c r="C6867" t="s">
        <v>44281</v>
      </c>
      <c r="D6867">
        <v>1037022454355</v>
      </c>
      <c r="E6867">
        <v>1</v>
      </c>
      <c r="F6867">
        <v>6089006439</v>
      </c>
      <c r="G6867">
        <v>12800000</v>
      </c>
      <c r="H6867" t="s">
        <v>40297</v>
      </c>
      <c r="I6867">
        <v>40557</v>
      </c>
      <c r="J6867">
        <v>38</v>
      </c>
      <c r="K6867">
        <v>38</v>
      </c>
    </row>
    <row r="6868" spans="1:11">
      <c r="A6868">
        <v>90</v>
      </c>
      <c r="B6868" t="b">
        <v>0</v>
      </c>
      <c r="C6868" t="s">
        <v>40750</v>
      </c>
      <c r="D6868">
        <v>1037022454355</v>
      </c>
      <c r="E6868">
        <v>1</v>
      </c>
      <c r="F6868">
        <v>6082333431</v>
      </c>
      <c r="G6868">
        <v>11350000</v>
      </c>
      <c r="H6868" t="s">
        <v>40297</v>
      </c>
      <c r="I6868">
        <v>40557</v>
      </c>
      <c r="J6868">
        <v>13</v>
      </c>
      <c r="K6868">
        <v>13</v>
      </c>
    </row>
    <row r="6869" spans="1:11">
      <c r="A6869">
        <v>90</v>
      </c>
      <c r="B6869" t="b">
        <v>0</v>
      </c>
      <c r="C6869" t="s">
        <v>43876</v>
      </c>
      <c r="D6869">
        <v>1037022454355</v>
      </c>
      <c r="E6869">
        <v>1</v>
      </c>
      <c r="F6869">
        <v>6112203687</v>
      </c>
      <c r="G6869">
        <v>11330000</v>
      </c>
      <c r="H6869" t="s">
        <v>40297</v>
      </c>
      <c r="I6869">
        <v>40557</v>
      </c>
      <c r="J6869">
        <v>24</v>
      </c>
      <c r="K6869">
        <v>24</v>
      </c>
    </row>
    <row r="6870" spans="1:11">
      <c r="A6870">
        <v>90</v>
      </c>
      <c r="B6870" t="b">
        <v>0</v>
      </c>
      <c r="C6870" t="s">
        <v>44349</v>
      </c>
      <c r="D6870">
        <v>1037022454355</v>
      </c>
      <c r="E6870">
        <v>1</v>
      </c>
      <c r="F6870">
        <v>6082223870</v>
      </c>
      <c r="G6870">
        <v>11310000</v>
      </c>
      <c r="H6870" t="s">
        <v>40297</v>
      </c>
      <c r="I6870">
        <v>40557</v>
      </c>
      <c r="J6870">
        <v>9</v>
      </c>
      <c r="K6870">
        <v>9</v>
      </c>
    </row>
    <row r="6871" spans="1:11">
      <c r="A6871">
        <v>90</v>
      </c>
      <c r="B6871" t="b">
        <v>0</v>
      </c>
      <c r="C6871" t="s">
        <v>41014</v>
      </c>
      <c r="D6871">
        <v>1037022454355</v>
      </c>
      <c r="E6871">
        <v>1</v>
      </c>
      <c r="F6871">
        <v>6072373395</v>
      </c>
      <c r="G6871">
        <v>14000000</v>
      </c>
      <c r="H6871" t="s">
        <v>40297</v>
      </c>
      <c r="I6871">
        <v>40559</v>
      </c>
      <c r="J6871">
        <v>9</v>
      </c>
      <c r="K6871">
        <v>9</v>
      </c>
    </row>
    <row r="6872" spans="1:11">
      <c r="A6872">
        <v>90</v>
      </c>
      <c r="B6872" t="b">
        <v>0</v>
      </c>
      <c r="C6872" t="s">
        <v>41280</v>
      </c>
      <c r="D6872">
        <v>1037022454355</v>
      </c>
      <c r="E6872">
        <v>1</v>
      </c>
      <c r="F6872">
        <v>6072309307</v>
      </c>
      <c r="G6872">
        <v>14000000</v>
      </c>
      <c r="H6872" t="s">
        <v>40297</v>
      </c>
      <c r="I6872">
        <v>40559</v>
      </c>
      <c r="J6872">
        <v>3</v>
      </c>
      <c r="K6872">
        <v>21</v>
      </c>
    </row>
    <row r="6873" spans="1:11">
      <c r="A6873">
        <v>90</v>
      </c>
      <c r="B6873" t="b">
        <v>0</v>
      </c>
      <c r="C6873" t="s">
        <v>41532</v>
      </c>
      <c r="D6873">
        <v>1037022454355</v>
      </c>
      <c r="E6873">
        <v>1</v>
      </c>
      <c r="F6873">
        <v>6073949190</v>
      </c>
      <c r="G6873">
        <v>14000000</v>
      </c>
      <c r="H6873" t="s">
        <v>40297</v>
      </c>
      <c r="I6873">
        <v>40559</v>
      </c>
      <c r="J6873">
        <v>52</v>
      </c>
      <c r="K6873">
        <v>52</v>
      </c>
    </row>
    <row r="6874" spans="1:11">
      <c r="A6874">
        <v>90</v>
      </c>
      <c r="B6874" t="b">
        <v>0</v>
      </c>
      <c r="C6874" t="s">
        <v>43508</v>
      </c>
      <c r="D6874">
        <v>1037022454355</v>
      </c>
      <c r="E6874">
        <v>1</v>
      </c>
      <c r="F6874">
        <v>6075271993</v>
      </c>
      <c r="G6874">
        <v>13990000</v>
      </c>
      <c r="H6874" t="s">
        <v>40297</v>
      </c>
      <c r="I6874">
        <v>40559</v>
      </c>
      <c r="J6874">
        <v>20</v>
      </c>
      <c r="K6874">
        <v>20</v>
      </c>
    </row>
    <row r="6875" spans="1:11">
      <c r="A6875">
        <v>90</v>
      </c>
      <c r="B6875" t="b">
        <v>0</v>
      </c>
      <c r="C6875" t="s">
        <v>40492</v>
      </c>
      <c r="D6875">
        <v>1037022454355</v>
      </c>
      <c r="E6875">
        <v>1</v>
      </c>
      <c r="F6875">
        <v>6081283262</v>
      </c>
      <c r="G6875">
        <v>13530000</v>
      </c>
      <c r="H6875" t="s">
        <v>40297</v>
      </c>
      <c r="I6875">
        <v>40559</v>
      </c>
      <c r="J6875">
        <v>9</v>
      </c>
      <c r="K6875">
        <v>9</v>
      </c>
    </row>
    <row r="6876" spans="1:11">
      <c r="A6876">
        <v>90</v>
      </c>
      <c r="B6876" t="b">
        <v>0</v>
      </c>
      <c r="C6876" t="s">
        <v>44126</v>
      </c>
      <c r="D6876">
        <v>1037022454355</v>
      </c>
      <c r="E6876">
        <v>1</v>
      </c>
      <c r="F6876">
        <v>6081075646</v>
      </c>
      <c r="G6876">
        <v>13480000</v>
      </c>
      <c r="H6876" t="s">
        <v>40297</v>
      </c>
      <c r="I6876">
        <v>40559</v>
      </c>
      <c r="J6876">
        <v>27</v>
      </c>
      <c r="K6876">
        <v>27</v>
      </c>
    </row>
    <row r="6877" spans="1:11">
      <c r="A6877">
        <v>90</v>
      </c>
      <c r="B6877" t="b">
        <v>0</v>
      </c>
      <c r="C6877" t="s">
        <v>41817</v>
      </c>
      <c r="D6877">
        <v>1037022454355</v>
      </c>
      <c r="E6877">
        <v>1</v>
      </c>
      <c r="F6877">
        <v>6079956393</v>
      </c>
      <c r="G6877">
        <v>11990000</v>
      </c>
      <c r="H6877" t="s">
        <v>40297</v>
      </c>
      <c r="I6877">
        <v>40559</v>
      </c>
      <c r="J6877">
        <v>23</v>
      </c>
      <c r="K6877">
        <v>23</v>
      </c>
    </row>
    <row r="6878" spans="1:11">
      <c r="A6878">
        <v>90</v>
      </c>
      <c r="B6878" t="b">
        <v>0</v>
      </c>
      <c r="C6878" t="s">
        <v>41714</v>
      </c>
      <c r="D6878">
        <v>1037022454355</v>
      </c>
      <c r="E6878">
        <v>1</v>
      </c>
      <c r="F6878">
        <v>6083846055</v>
      </c>
      <c r="G6878">
        <v>10600000</v>
      </c>
      <c r="H6878" t="s">
        <v>40297</v>
      </c>
      <c r="I6878">
        <v>40559</v>
      </c>
      <c r="J6878">
        <v>9</v>
      </c>
      <c r="K6878">
        <v>29</v>
      </c>
    </row>
    <row r="6879" spans="1:11">
      <c r="A6879">
        <v>90</v>
      </c>
      <c r="B6879" t="b">
        <v>0</v>
      </c>
      <c r="C6879" t="s">
        <v>41492</v>
      </c>
      <c r="D6879">
        <v>1037022454355</v>
      </c>
      <c r="E6879">
        <v>1</v>
      </c>
      <c r="F6879">
        <v>6093118212</v>
      </c>
      <c r="G6879">
        <v>29920000</v>
      </c>
      <c r="H6879" t="s">
        <v>40297</v>
      </c>
      <c r="I6879">
        <v>40560</v>
      </c>
      <c r="J6879">
        <v>10</v>
      </c>
      <c r="K6879">
        <v>10</v>
      </c>
    </row>
    <row r="6880" spans="1:11">
      <c r="A6880">
        <v>90</v>
      </c>
      <c r="B6880" t="b">
        <v>0</v>
      </c>
      <c r="C6880" t="s">
        <v>40423</v>
      </c>
      <c r="D6880">
        <v>1037022454355</v>
      </c>
      <c r="E6880">
        <v>1</v>
      </c>
      <c r="F6880">
        <v>6090883931</v>
      </c>
      <c r="G6880">
        <v>29740000</v>
      </c>
      <c r="H6880" t="s">
        <v>40297</v>
      </c>
      <c r="I6880">
        <v>40560</v>
      </c>
      <c r="J6880">
        <v>10</v>
      </c>
      <c r="K6880">
        <v>10</v>
      </c>
    </row>
    <row r="6881" spans="1:11">
      <c r="A6881">
        <v>90</v>
      </c>
      <c r="B6881" t="b">
        <v>0</v>
      </c>
      <c r="C6881" t="s">
        <v>44879</v>
      </c>
      <c r="D6881">
        <v>1037022454355</v>
      </c>
      <c r="E6881">
        <v>1</v>
      </c>
      <c r="F6881">
        <v>6122662623</v>
      </c>
      <c r="G6881">
        <v>25000000</v>
      </c>
      <c r="H6881" t="s">
        <v>40297</v>
      </c>
      <c r="I6881">
        <v>40560</v>
      </c>
      <c r="J6881">
        <v>61</v>
      </c>
      <c r="K6881">
        <v>61</v>
      </c>
    </row>
    <row r="6882" spans="1:11">
      <c r="A6882">
        <v>90</v>
      </c>
      <c r="B6882" t="b">
        <v>0</v>
      </c>
      <c r="C6882" t="s">
        <v>42444</v>
      </c>
      <c r="D6882">
        <v>1037022454355</v>
      </c>
      <c r="E6882">
        <v>1</v>
      </c>
      <c r="F6882">
        <v>6104068427</v>
      </c>
      <c r="G6882">
        <v>23910000</v>
      </c>
      <c r="H6882" t="s">
        <v>40297</v>
      </c>
      <c r="I6882">
        <v>40560</v>
      </c>
      <c r="J6882">
        <v>10</v>
      </c>
      <c r="K6882">
        <v>10</v>
      </c>
    </row>
    <row r="6883" spans="1:11">
      <c r="A6883">
        <v>90</v>
      </c>
      <c r="B6883" t="b">
        <v>0</v>
      </c>
      <c r="C6883" t="s">
        <v>40951</v>
      </c>
      <c r="D6883">
        <v>1037022454355</v>
      </c>
      <c r="E6883">
        <v>1</v>
      </c>
      <c r="F6883">
        <v>6103666466</v>
      </c>
      <c r="G6883">
        <v>23900000</v>
      </c>
      <c r="H6883" t="s">
        <v>40297</v>
      </c>
      <c r="I6883">
        <v>40560</v>
      </c>
      <c r="J6883">
        <v>5</v>
      </c>
      <c r="K6883">
        <v>5</v>
      </c>
    </row>
    <row r="6884" spans="1:11">
      <c r="A6884">
        <v>90</v>
      </c>
      <c r="B6884" t="b">
        <v>0</v>
      </c>
      <c r="C6884" t="s">
        <v>41322</v>
      </c>
      <c r="D6884">
        <v>1037022454355</v>
      </c>
      <c r="E6884">
        <v>1</v>
      </c>
      <c r="F6884">
        <v>6115890947</v>
      </c>
      <c r="G6884">
        <v>23240000</v>
      </c>
      <c r="H6884" t="s">
        <v>40297</v>
      </c>
      <c r="I6884">
        <v>40560</v>
      </c>
      <c r="J6884">
        <v>12</v>
      </c>
      <c r="K6884">
        <v>12</v>
      </c>
    </row>
    <row r="6885" spans="1:11">
      <c r="A6885">
        <v>90</v>
      </c>
      <c r="B6885" t="b">
        <v>0</v>
      </c>
      <c r="C6885" t="s">
        <v>45936</v>
      </c>
      <c r="D6885">
        <v>1037022454355</v>
      </c>
      <c r="E6885">
        <v>1</v>
      </c>
      <c r="F6885">
        <v>6092102705</v>
      </c>
      <c r="G6885">
        <v>23190000</v>
      </c>
      <c r="H6885" t="s">
        <v>40297</v>
      </c>
      <c r="I6885">
        <v>40560</v>
      </c>
      <c r="J6885">
        <v>16</v>
      </c>
      <c r="K6885">
        <v>22</v>
      </c>
    </row>
    <row r="6886" spans="1:11">
      <c r="A6886">
        <v>90</v>
      </c>
      <c r="B6886" t="b">
        <v>0</v>
      </c>
      <c r="C6886" t="s">
        <v>47239</v>
      </c>
      <c r="D6886">
        <v>1037022454355</v>
      </c>
      <c r="E6886">
        <v>1</v>
      </c>
      <c r="F6886">
        <v>6101616048</v>
      </c>
      <c r="G6886">
        <v>23000000</v>
      </c>
      <c r="H6886" t="s">
        <v>40297</v>
      </c>
      <c r="I6886">
        <v>40560</v>
      </c>
      <c r="J6886">
        <v>9</v>
      </c>
      <c r="K6886">
        <v>49</v>
      </c>
    </row>
    <row r="6887" spans="1:11">
      <c r="A6887">
        <v>90</v>
      </c>
      <c r="B6887" t="b">
        <v>0</v>
      </c>
      <c r="C6887" t="s">
        <v>42277</v>
      </c>
      <c r="D6887">
        <v>1037022454355</v>
      </c>
      <c r="E6887">
        <v>1</v>
      </c>
      <c r="F6887">
        <v>6124843568</v>
      </c>
      <c r="G6887">
        <v>26000000</v>
      </c>
      <c r="H6887" t="s">
        <v>40297</v>
      </c>
      <c r="I6887">
        <v>40561</v>
      </c>
      <c r="J6887">
        <v>12</v>
      </c>
      <c r="K6887">
        <v>12</v>
      </c>
    </row>
    <row r="6888" spans="1:11">
      <c r="A6888">
        <v>30</v>
      </c>
      <c r="B6888" t="b">
        <v>0</v>
      </c>
      <c r="C6888" t="s">
        <v>46025</v>
      </c>
      <c r="D6888">
        <v>1037022454355</v>
      </c>
      <c r="E6888">
        <v>1</v>
      </c>
      <c r="F6888">
        <v>6127885495</v>
      </c>
      <c r="G6888">
        <v>24000000</v>
      </c>
      <c r="H6888" t="s">
        <v>40297</v>
      </c>
      <c r="I6888">
        <v>40561</v>
      </c>
      <c r="J6888">
        <v>6</v>
      </c>
      <c r="K6888">
        <v>6</v>
      </c>
    </row>
    <row r="6889" spans="1:11">
      <c r="A6889">
        <v>90</v>
      </c>
      <c r="B6889" t="b">
        <v>0</v>
      </c>
      <c r="C6889" t="s">
        <v>43296</v>
      </c>
      <c r="D6889">
        <v>1037022454355</v>
      </c>
      <c r="E6889">
        <v>1</v>
      </c>
      <c r="F6889">
        <v>6083856006</v>
      </c>
      <c r="G6889">
        <v>30010000</v>
      </c>
      <c r="H6889" t="s">
        <v>40297</v>
      </c>
      <c r="I6889">
        <v>40562</v>
      </c>
      <c r="J6889">
        <v>2</v>
      </c>
      <c r="K6889">
        <v>2</v>
      </c>
    </row>
    <row r="6890" spans="1:11">
      <c r="A6890">
        <v>90</v>
      </c>
      <c r="B6890" t="b">
        <v>0</v>
      </c>
      <c r="C6890" t="s">
        <v>42438</v>
      </c>
      <c r="D6890">
        <v>1037022454355</v>
      </c>
      <c r="E6890">
        <v>1</v>
      </c>
      <c r="F6890">
        <v>6100660520</v>
      </c>
      <c r="G6890">
        <v>26000000</v>
      </c>
      <c r="H6890" t="s">
        <v>40297</v>
      </c>
      <c r="I6890">
        <v>40563</v>
      </c>
      <c r="J6890">
        <v>5</v>
      </c>
      <c r="K6890">
        <v>36</v>
      </c>
    </row>
    <row r="6891" spans="1:11">
      <c r="A6891">
        <v>90</v>
      </c>
      <c r="B6891" t="b">
        <v>0</v>
      </c>
      <c r="C6891" t="s">
        <v>44802</v>
      </c>
      <c r="D6891">
        <v>1037022454355</v>
      </c>
      <c r="E6891">
        <v>1</v>
      </c>
      <c r="F6891">
        <v>6068070652</v>
      </c>
      <c r="G6891">
        <v>29500000</v>
      </c>
      <c r="H6891" t="s">
        <v>40297</v>
      </c>
      <c r="I6891">
        <v>40564</v>
      </c>
      <c r="J6891">
        <v>14</v>
      </c>
      <c r="K6891">
        <v>28</v>
      </c>
    </row>
    <row r="6892" spans="1:11">
      <c r="A6892">
        <v>90</v>
      </c>
      <c r="B6892" t="b">
        <v>0</v>
      </c>
      <c r="C6892" t="s">
        <v>41866</v>
      </c>
      <c r="D6892">
        <v>1037022454355</v>
      </c>
      <c r="E6892">
        <v>1</v>
      </c>
      <c r="F6892">
        <v>6073948966</v>
      </c>
      <c r="G6892">
        <v>29000000</v>
      </c>
      <c r="H6892" t="s">
        <v>40297</v>
      </c>
      <c r="I6892">
        <v>40564</v>
      </c>
      <c r="J6892">
        <v>18</v>
      </c>
      <c r="K6892">
        <v>18</v>
      </c>
    </row>
    <row r="6893" spans="1:11">
      <c r="A6893">
        <v>90</v>
      </c>
      <c r="B6893" t="b">
        <v>0</v>
      </c>
      <c r="C6893" t="s">
        <v>43329</v>
      </c>
      <c r="D6893">
        <v>1037022454355</v>
      </c>
      <c r="E6893">
        <v>1</v>
      </c>
      <c r="F6893">
        <v>6083856193</v>
      </c>
      <c r="G6893">
        <v>28900000</v>
      </c>
      <c r="H6893" t="s">
        <v>40297</v>
      </c>
      <c r="I6893">
        <v>40564</v>
      </c>
      <c r="J6893">
        <v>22</v>
      </c>
      <c r="K6893">
        <v>24</v>
      </c>
    </row>
    <row r="6894" spans="1:11">
      <c r="A6894">
        <v>90</v>
      </c>
      <c r="B6894" t="b">
        <v>0</v>
      </c>
      <c r="C6894" t="s">
        <v>44959</v>
      </c>
      <c r="D6894">
        <v>1037022454355</v>
      </c>
      <c r="E6894">
        <v>1</v>
      </c>
      <c r="F6894">
        <v>6093685236</v>
      </c>
      <c r="G6894">
        <v>27500000</v>
      </c>
      <c r="H6894" t="s">
        <v>40297</v>
      </c>
      <c r="I6894">
        <v>40564</v>
      </c>
      <c r="J6894">
        <v>1</v>
      </c>
      <c r="K6894">
        <v>26</v>
      </c>
    </row>
    <row r="6895" spans="1:11">
      <c r="A6895">
        <v>90</v>
      </c>
      <c r="B6895" t="b">
        <v>0</v>
      </c>
      <c r="C6895" t="s">
        <v>41164</v>
      </c>
      <c r="D6895">
        <v>1037022454355</v>
      </c>
      <c r="E6895">
        <v>1</v>
      </c>
      <c r="F6895">
        <v>6070604790</v>
      </c>
      <c r="G6895">
        <v>39000000</v>
      </c>
      <c r="H6895" t="s">
        <v>40297</v>
      </c>
      <c r="I6895">
        <v>40567</v>
      </c>
      <c r="J6895">
        <v>13</v>
      </c>
      <c r="K6895">
        <v>13</v>
      </c>
    </row>
    <row r="6896" spans="1:11">
      <c r="A6896">
        <v>90</v>
      </c>
      <c r="B6896" t="b">
        <v>0</v>
      </c>
      <c r="C6896" t="s">
        <v>40448</v>
      </c>
      <c r="D6896">
        <v>1037022454355</v>
      </c>
      <c r="E6896">
        <v>1</v>
      </c>
      <c r="F6896">
        <v>6122662736</v>
      </c>
      <c r="G6896">
        <v>33000000</v>
      </c>
      <c r="H6896" t="s">
        <v>40297</v>
      </c>
      <c r="I6896">
        <v>40567</v>
      </c>
      <c r="J6896">
        <v>30</v>
      </c>
      <c r="K6896">
        <v>30</v>
      </c>
    </row>
    <row r="6897" spans="1:11">
      <c r="A6897">
        <v>90</v>
      </c>
      <c r="B6897" t="b">
        <v>0</v>
      </c>
      <c r="C6897" t="s">
        <v>46073</v>
      </c>
      <c r="D6897">
        <v>1037022454355</v>
      </c>
      <c r="E6897">
        <v>1</v>
      </c>
      <c r="F6897">
        <v>6084310339</v>
      </c>
      <c r="G6897">
        <v>4000000</v>
      </c>
      <c r="H6897" t="s">
        <v>40297</v>
      </c>
      <c r="I6897">
        <v>40568</v>
      </c>
      <c r="J6897">
        <v>3</v>
      </c>
      <c r="K6897">
        <v>3</v>
      </c>
    </row>
    <row r="6898" spans="1:11">
      <c r="A6898">
        <v>90</v>
      </c>
      <c r="B6898" t="b">
        <v>0</v>
      </c>
      <c r="C6898" t="s">
        <v>40506</v>
      </c>
      <c r="D6898">
        <v>1037022454355</v>
      </c>
      <c r="E6898">
        <v>1</v>
      </c>
      <c r="F6898">
        <v>6068274461</v>
      </c>
      <c r="G6898">
        <v>19900000</v>
      </c>
      <c r="H6898" t="s">
        <v>40297</v>
      </c>
      <c r="I6898">
        <v>40570</v>
      </c>
      <c r="J6898">
        <v>3</v>
      </c>
      <c r="K6898">
        <v>3</v>
      </c>
    </row>
    <row r="6899" spans="1:11">
      <c r="A6899">
        <v>90</v>
      </c>
      <c r="B6899" t="b">
        <v>0</v>
      </c>
      <c r="C6899" t="s">
        <v>43002</v>
      </c>
      <c r="D6899">
        <v>1037022454355</v>
      </c>
      <c r="E6899">
        <v>1</v>
      </c>
      <c r="F6899">
        <v>6068551662</v>
      </c>
      <c r="G6899">
        <v>13980000</v>
      </c>
      <c r="H6899" t="s">
        <v>40297</v>
      </c>
      <c r="I6899">
        <v>40570</v>
      </c>
      <c r="J6899">
        <v>2</v>
      </c>
      <c r="K6899">
        <v>3</v>
      </c>
    </row>
    <row r="6900" spans="1:11">
      <c r="A6900">
        <v>90</v>
      </c>
      <c r="B6900" t="b">
        <v>0</v>
      </c>
      <c r="C6900" t="s">
        <v>43035</v>
      </c>
      <c r="D6900">
        <v>1037022454355</v>
      </c>
      <c r="E6900">
        <v>1</v>
      </c>
      <c r="F6900">
        <v>6089523380</v>
      </c>
      <c r="G6900">
        <v>13500000</v>
      </c>
      <c r="H6900" t="s">
        <v>40297</v>
      </c>
      <c r="I6900">
        <v>40570</v>
      </c>
      <c r="J6900">
        <v>6</v>
      </c>
      <c r="K6900">
        <v>6</v>
      </c>
    </row>
    <row r="6901" spans="1:11">
      <c r="A6901">
        <v>90</v>
      </c>
      <c r="B6901" t="b">
        <v>0</v>
      </c>
      <c r="C6901" t="s">
        <v>47244</v>
      </c>
      <c r="D6901">
        <v>1037022454355</v>
      </c>
      <c r="E6901">
        <v>1</v>
      </c>
      <c r="F6901">
        <v>6131897079</v>
      </c>
      <c r="G6901">
        <v>13000000</v>
      </c>
      <c r="H6901" t="s">
        <v>40297</v>
      </c>
      <c r="I6901">
        <v>40570</v>
      </c>
      <c r="J6901">
        <v>8</v>
      </c>
      <c r="K6901">
        <v>8</v>
      </c>
    </row>
    <row r="6902" spans="1:11">
      <c r="A6902">
        <v>90</v>
      </c>
      <c r="B6902" t="b">
        <v>0</v>
      </c>
      <c r="C6902" t="s">
        <v>41527</v>
      </c>
      <c r="D6902">
        <v>1037022454355</v>
      </c>
      <c r="E6902">
        <v>1</v>
      </c>
      <c r="F6902">
        <v>6068640735</v>
      </c>
      <c r="G6902">
        <v>22000000</v>
      </c>
      <c r="H6902" t="s">
        <v>40297</v>
      </c>
      <c r="I6902">
        <v>40571</v>
      </c>
      <c r="J6902">
        <v>3</v>
      </c>
      <c r="K6902">
        <v>3</v>
      </c>
    </row>
    <row r="6903" spans="1:11">
      <c r="A6903">
        <v>90</v>
      </c>
      <c r="B6903" t="b">
        <v>0</v>
      </c>
      <c r="C6903" t="s">
        <v>40835</v>
      </c>
      <c r="D6903">
        <v>1037022454355</v>
      </c>
      <c r="E6903">
        <v>1</v>
      </c>
      <c r="F6903">
        <v>6070234314</v>
      </c>
      <c r="G6903">
        <v>18000000</v>
      </c>
      <c r="H6903" t="s">
        <v>40297</v>
      </c>
      <c r="I6903">
        <v>40571</v>
      </c>
      <c r="J6903">
        <v>2</v>
      </c>
      <c r="K6903">
        <v>3</v>
      </c>
    </row>
    <row r="6904" spans="1:11">
      <c r="A6904">
        <v>90</v>
      </c>
      <c r="B6904" t="b">
        <v>0</v>
      </c>
      <c r="C6904" t="s">
        <v>42498</v>
      </c>
      <c r="D6904">
        <v>1037022454355</v>
      </c>
      <c r="E6904">
        <v>1</v>
      </c>
      <c r="F6904">
        <v>6124843787</v>
      </c>
      <c r="G6904">
        <v>14800000</v>
      </c>
      <c r="H6904" t="s">
        <v>40297</v>
      </c>
      <c r="I6904">
        <v>40571</v>
      </c>
      <c r="J6904">
        <v>15</v>
      </c>
      <c r="K6904">
        <v>15</v>
      </c>
    </row>
    <row r="6905" spans="1:11">
      <c r="A6905">
        <v>90</v>
      </c>
      <c r="B6905" t="b">
        <v>0</v>
      </c>
      <c r="C6905" t="s">
        <v>47422</v>
      </c>
      <c r="D6905">
        <v>1037022454355</v>
      </c>
      <c r="E6905">
        <v>1</v>
      </c>
      <c r="F6905">
        <v>6071572286</v>
      </c>
      <c r="G6905">
        <v>14700000</v>
      </c>
      <c r="H6905" t="s">
        <v>40297</v>
      </c>
      <c r="I6905">
        <v>40571</v>
      </c>
      <c r="J6905">
        <v>3</v>
      </c>
      <c r="K6905">
        <v>13</v>
      </c>
    </row>
    <row r="6906" spans="1:11">
      <c r="A6906">
        <v>90</v>
      </c>
      <c r="B6906" t="b">
        <v>0</v>
      </c>
      <c r="C6906" t="s">
        <v>42026</v>
      </c>
      <c r="D6906">
        <v>1037022454355</v>
      </c>
      <c r="E6906">
        <v>1</v>
      </c>
      <c r="F6906">
        <v>6083159734</v>
      </c>
      <c r="G6906">
        <v>500000000</v>
      </c>
      <c r="H6906" t="s">
        <v>40297</v>
      </c>
      <c r="I6906">
        <v>40633</v>
      </c>
      <c r="J6906">
        <v>1</v>
      </c>
      <c r="K6906">
        <v>1</v>
      </c>
    </row>
    <row r="6907" spans="1:11">
      <c r="A6907">
        <v>90</v>
      </c>
      <c r="B6907" t="b">
        <v>0</v>
      </c>
      <c r="C6907" t="s">
        <v>44208</v>
      </c>
      <c r="D6907">
        <v>1037022454355</v>
      </c>
      <c r="E6907">
        <v>1</v>
      </c>
      <c r="F6907">
        <v>6070295474</v>
      </c>
      <c r="G6907">
        <v>45900000</v>
      </c>
      <c r="H6907" t="s">
        <v>40297</v>
      </c>
      <c r="I6907">
        <v>40659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41104</v>
      </c>
      <c r="D6908">
        <v>1037022454355</v>
      </c>
      <c r="E6908">
        <v>1</v>
      </c>
      <c r="F6908">
        <v>6081974940</v>
      </c>
      <c r="G6908">
        <v>45000000</v>
      </c>
      <c r="H6908" t="s">
        <v>40297</v>
      </c>
      <c r="I6908">
        <v>40659</v>
      </c>
      <c r="J6908">
        <v>2</v>
      </c>
      <c r="K6908">
        <v>2</v>
      </c>
    </row>
    <row r="6909" spans="1:11">
      <c r="A6909">
        <v>90</v>
      </c>
      <c r="B6909" t="b">
        <v>0</v>
      </c>
      <c r="C6909" t="s">
        <v>40355</v>
      </c>
      <c r="D6909">
        <v>1037022454355</v>
      </c>
      <c r="E6909">
        <v>1</v>
      </c>
      <c r="F6909">
        <v>6083281257</v>
      </c>
      <c r="G6909">
        <v>44890000</v>
      </c>
      <c r="H6909" t="s">
        <v>40297</v>
      </c>
      <c r="I6909">
        <v>40659</v>
      </c>
      <c r="J6909">
        <v>5</v>
      </c>
      <c r="K6909">
        <v>5</v>
      </c>
    </row>
    <row r="6910" spans="1:11">
      <c r="A6910">
        <v>90</v>
      </c>
      <c r="B6910" t="b">
        <v>0</v>
      </c>
      <c r="C6910" t="s">
        <v>42754</v>
      </c>
      <c r="D6910">
        <v>1037022454355</v>
      </c>
      <c r="E6910">
        <v>1</v>
      </c>
      <c r="F6910">
        <v>6073530738</v>
      </c>
      <c r="G6910">
        <v>44880000</v>
      </c>
      <c r="H6910" t="s">
        <v>40297</v>
      </c>
      <c r="I6910">
        <v>40659</v>
      </c>
      <c r="J6910">
        <v>2</v>
      </c>
      <c r="K6910">
        <v>4</v>
      </c>
    </row>
    <row r="6911" spans="1:11">
      <c r="A6911">
        <v>90</v>
      </c>
      <c r="B6911" t="b">
        <v>0</v>
      </c>
      <c r="C6911" t="s">
        <v>41686</v>
      </c>
      <c r="D6911">
        <v>1037022454355</v>
      </c>
      <c r="E6911">
        <v>1</v>
      </c>
      <c r="F6911">
        <v>6104063790</v>
      </c>
      <c r="G6911">
        <v>44840000</v>
      </c>
      <c r="H6911" t="s">
        <v>40297</v>
      </c>
      <c r="I6911">
        <v>40659</v>
      </c>
      <c r="J6911">
        <v>2</v>
      </c>
      <c r="K6911">
        <v>2</v>
      </c>
    </row>
    <row r="6912" spans="1:11">
      <c r="A6912">
        <v>90</v>
      </c>
      <c r="B6912" t="b">
        <v>0</v>
      </c>
      <c r="C6912" t="s">
        <v>40507</v>
      </c>
      <c r="D6912">
        <v>1037022454355</v>
      </c>
      <c r="E6912">
        <v>1</v>
      </c>
      <c r="F6912">
        <v>6111692064</v>
      </c>
      <c r="G6912">
        <v>44800000</v>
      </c>
      <c r="H6912" t="s">
        <v>40297</v>
      </c>
      <c r="I6912">
        <v>40659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42149</v>
      </c>
      <c r="D6913">
        <v>1037022454355</v>
      </c>
      <c r="E6913">
        <v>1</v>
      </c>
      <c r="F6913">
        <v>6118975967</v>
      </c>
      <c r="G6913">
        <v>35000000</v>
      </c>
      <c r="H6913" t="s">
        <v>40297</v>
      </c>
      <c r="I6913">
        <v>40659</v>
      </c>
      <c r="J6913">
        <v>2</v>
      </c>
      <c r="K6913">
        <v>2</v>
      </c>
    </row>
    <row r="6914" spans="1:11">
      <c r="A6914">
        <v>90</v>
      </c>
      <c r="B6914" t="b">
        <v>0</v>
      </c>
      <c r="C6914" t="s">
        <v>47424</v>
      </c>
      <c r="D6914">
        <v>1037022454355</v>
      </c>
      <c r="E6914">
        <v>1</v>
      </c>
      <c r="F6914">
        <v>6129604515</v>
      </c>
      <c r="G6914">
        <v>34900000</v>
      </c>
      <c r="H6914" t="s">
        <v>40297</v>
      </c>
      <c r="I6914">
        <v>40659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41324</v>
      </c>
      <c r="D6915">
        <v>1037022454355</v>
      </c>
      <c r="E6915">
        <v>1</v>
      </c>
      <c r="F6915">
        <v>6067787534</v>
      </c>
      <c r="G6915">
        <v>98000000</v>
      </c>
      <c r="H6915" t="s">
        <v>40297</v>
      </c>
      <c r="I6915">
        <v>40661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44162</v>
      </c>
      <c r="D6916">
        <v>1037022454355</v>
      </c>
      <c r="E6916">
        <v>1</v>
      </c>
      <c r="F6916">
        <v>6070295239</v>
      </c>
      <c r="G6916">
        <v>64900000</v>
      </c>
      <c r="H6916" t="s">
        <v>40297</v>
      </c>
      <c r="I6916">
        <v>40661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41833</v>
      </c>
      <c r="D6917">
        <v>1037022454355</v>
      </c>
      <c r="E6917">
        <v>1</v>
      </c>
      <c r="F6917">
        <v>6082190094</v>
      </c>
      <c r="G6917">
        <v>62000000</v>
      </c>
      <c r="H6917" t="s">
        <v>40297</v>
      </c>
      <c r="I6917">
        <v>40661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41716</v>
      </c>
      <c r="D6918">
        <v>1037022454355</v>
      </c>
      <c r="E6918">
        <v>1</v>
      </c>
      <c r="F6918">
        <v>6104063916</v>
      </c>
      <c r="G6918">
        <v>61900000</v>
      </c>
      <c r="H6918" t="s">
        <v>40297</v>
      </c>
      <c r="I6918">
        <v>40661</v>
      </c>
      <c r="J6918">
        <v>2</v>
      </c>
      <c r="K6918">
        <v>2</v>
      </c>
    </row>
    <row r="6919" spans="1:11">
      <c r="A6919">
        <v>90</v>
      </c>
      <c r="B6919" t="b">
        <v>0</v>
      </c>
      <c r="C6919" t="s">
        <v>41653</v>
      </c>
      <c r="D6919">
        <v>1037022454355</v>
      </c>
      <c r="E6919">
        <v>1</v>
      </c>
      <c r="F6919">
        <v>6116224043</v>
      </c>
      <c r="G6919">
        <v>128500000</v>
      </c>
      <c r="H6919" t="s">
        <v>40297</v>
      </c>
      <c r="I6919">
        <v>40662</v>
      </c>
      <c r="J6919">
        <v>1</v>
      </c>
      <c r="K6919">
        <v>1</v>
      </c>
    </row>
    <row r="6920" spans="1:11">
      <c r="A6920">
        <v>90</v>
      </c>
      <c r="B6920" t="b">
        <v>0</v>
      </c>
      <c r="C6920" t="s">
        <v>42227</v>
      </c>
      <c r="D6920">
        <v>1037022454355</v>
      </c>
      <c r="E6920">
        <v>1</v>
      </c>
      <c r="F6920">
        <v>6116223982</v>
      </c>
      <c r="G6920">
        <v>128500000</v>
      </c>
      <c r="H6920" t="s">
        <v>40297</v>
      </c>
      <c r="I6920">
        <v>40662</v>
      </c>
      <c r="J6920">
        <v>1</v>
      </c>
      <c r="K6920">
        <v>1</v>
      </c>
    </row>
    <row r="6921" spans="1:11">
      <c r="A6921">
        <v>90</v>
      </c>
      <c r="B6921" t="b">
        <v>0</v>
      </c>
      <c r="C6921" t="s">
        <v>45074</v>
      </c>
      <c r="D6921">
        <v>1037022454355</v>
      </c>
      <c r="E6921">
        <v>1</v>
      </c>
      <c r="F6921">
        <v>6118205420</v>
      </c>
      <c r="G6921">
        <v>700000000</v>
      </c>
      <c r="H6921" t="s">
        <v>40297</v>
      </c>
      <c r="I6921">
        <v>40663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43052</v>
      </c>
      <c r="D6922">
        <v>1037022454355</v>
      </c>
      <c r="E6922">
        <v>1</v>
      </c>
      <c r="F6922">
        <v>6075105537</v>
      </c>
      <c r="G6922">
        <v>141000000</v>
      </c>
      <c r="H6922" t="s">
        <v>40297</v>
      </c>
      <c r="I6922">
        <v>40668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43580</v>
      </c>
      <c r="D6923">
        <v>1037022454355</v>
      </c>
      <c r="E6923">
        <v>1</v>
      </c>
      <c r="F6923">
        <v>6083142176</v>
      </c>
      <c r="G6923">
        <v>93980000</v>
      </c>
      <c r="H6923" t="s">
        <v>40297</v>
      </c>
      <c r="I6923">
        <v>40690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41486</v>
      </c>
      <c r="D6924">
        <v>1037022454355</v>
      </c>
      <c r="E6924">
        <v>1</v>
      </c>
      <c r="F6924">
        <v>6087350995</v>
      </c>
      <c r="G6924">
        <v>86000000</v>
      </c>
      <c r="H6924" t="s">
        <v>40297</v>
      </c>
      <c r="I6924">
        <v>40690</v>
      </c>
      <c r="J6924">
        <v>2</v>
      </c>
      <c r="K6924">
        <v>2</v>
      </c>
    </row>
    <row r="6925" spans="1:11">
      <c r="A6925">
        <v>90</v>
      </c>
      <c r="B6925" t="b">
        <v>0</v>
      </c>
      <c r="C6925" t="s">
        <v>47531</v>
      </c>
      <c r="D6925">
        <v>1037022454355</v>
      </c>
      <c r="E6925">
        <v>1</v>
      </c>
      <c r="F6925">
        <v>6077834143</v>
      </c>
      <c r="G6925">
        <v>85000000</v>
      </c>
      <c r="H6925" t="s">
        <v>40297</v>
      </c>
      <c r="I6925">
        <v>40690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41472</v>
      </c>
      <c r="D6926">
        <v>1037022454355</v>
      </c>
      <c r="E6926">
        <v>1</v>
      </c>
      <c r="F6926">
        <v>6079093395</v>
      </c>
      <c r="G6926">
        <v>149500000</v>
      </c>
      <c r="H6926" t="s">
        <v>40297</v>
      </c>
      <c r="I6926">
        <v>40696</v>
      </c>
      <c r="J6926">
        <v>1</v>
      </c>
      <c r="K6926">
        <v>1</v>
      </c>
    </row>
    <row r="6927" spans="1:11">
      <c r="A6927">
        <v>90</v>
      </c>
      <c r="B6927" t="b">
        <v>0</v>
      </c>
      <c r="C6927" t="s">
        <v>41553</v>
      </c>
      <c r="D6927">
        <v>1037022454355</v>
      </c>
      <c r="E6927">
        <v>1</v>
      </c>
      <c r="F6927">
        <v>6082610363</v>
      </c>
      <c r="G6927">
        <v>149400000</v>
      </c>
      <c r="H6927" t="s">
        <v>40297</v>
      </c>
      <c r="I6927">
        <v>40696</v>
      </c>
      <c r="J6927">
        <v>2</v>
      </c>
      <c r="K6927">
        <v>2</v>
      </c>
    </row>
    <row r="6928" spans="1:11">
      <c r="A6928">
        <v>90</v>
      </c>
      <c r="B6928" t="b">
        <v>0</v>
      </c>
      <c r="C6928" t="s">
        <v>42127</v>
      </c>
      <c r="D6928">
        <v>1037022454355</v>
      </c>
      <c r="E6928">
        <v>1</v>
      </c>
      <c r="F6928">
        <v>6081974654</v>
      </c>
      <c r="G6928">
        <v>29670000</v>
      </c>
      <c r="H6928" t="s">
        <v>40297</v>
      </c>
      <c r="I6928">
        <v>40714</v>
      </c>
      <c r="J6928">
        <v>4</v>
      </c>
      <c r="K6928">
        <v>4</v>
      </c>
    </row>
    <row r="6929" spans="1:11">
      <c r="A6929">
        <v>90</v>
      </c>
      <c r="B6929" t="b">
        <v>0</v>
      </c>
      <c r="C6929" t="s">
        <v>45741</v>
      </c>
      <c r="D6929">
        <v>1037022454355</v>
      </c>
      <c r="E6929">
        <v>1</v>
      </c>
      <c r="F6929">
        <v>6083280836</v>
      </c>
      <c r="G6929">
        <v>29570000</v>
      </c>
      <c r="H6929" t="s">
        <v>40297</v>
      </c>
      <c r="I6929">
        <v>40714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42088</v>
      </c>
      <c r="D6930">
        <v>1037022454355</v>
      </c>
      <c r="E6930">
        <v>1</v>
      </c>
      <c r="F6930">
        <v>6083422321</v>
      </c>
      <c r="G6930">
        <v>29470000</v>
      </c>
      <c r="H6930" t="s">
        <v>40297</v>
      </c>
      <c r="I6930">
        <v>40714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41726</v>
      </c>
      <c r="D6931">
        <v>1037022454355</v>
      </c>
      <c r="E6931">
        <v>1</v>
      </c>
      <c r="F6931">
        <v>6083747807</v>
      </c>
      <c r="G6931">
        <v>29460000</v>
      </c>
      <c r="H6931" t="s">
        <v>40297</v>
      </c>
      <c r="I6931">
        <v>40714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42733</v>
      </c>
      <c r="D6932">
        <v>1037022454355</v>
      </c>
      <c r="E6932">
        <v>1</v>
      </c>
      <c r="F6932">
        <v>6084245716</v>
      </c>
      <c r="G6932">
        <v>29400000</v>
      </c>
      <c r="H6932" t="s">
        <v>40297</v>
      </c>
      <c r="I6932">
        <v>40714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43161</v>
      </c>
      <c r="D6933">
        <v>1037022454355</v>
      </c>
      <c r="E6933">
        <v>1</v>
      </c>
      <c r="F6933">
        <v>6086607728</v>
      </c>
      <c r="G6933">
        <v>29370000</v>
      </c>
      <c r="H6933" t="s">
        <v>40297</v>
      </c>
      <c r="I6933">
        <v>40714</v>
      </c>
      <c r="J6933">
        <v>1</v>
      </c>
      <c r="K6933">
        <v>2</v>
      </c>
    </row>
    <row r="6934" spans="1:11">
      <c r="A6934">
        <v>90</v>
      </c>
      <c r="B6934" t="b">
        <v>0</v>
      </c>
      <c r="C6934" t="s">
        <v>42424</v>
      </c>
      <c r="D6934">
        <v>1037022454355</v>
      </c>
      <c r="E6934">
        <v>1</v>
      </c>
      <c r="F6934">
        <v>6067892416</v>
      </c>
      <c r="G6934">
        <v>28960000</v>
      </c>
      <c r="H6934" t="s">
        <v>40297</v>
      </c>
      <c r="I6934">
        <v>40714</v>
      </c>
      <c r="J6934">
        <v>2</v>
      </c>
      <c r="K6934">
        <v>2</v>
      </c>
    </row>
    <row r="6935" spans="1:11">
      <c r="A6935">
        <v>90</v>
      </c>
      <c r="B6935" t="b">
        <v>0</v>
      </c>
      <c r="C6935" t="s">
        <v>42002</v>
      </c>
      <c r="D6935">
        <v>1037022454355</v>
      </c>
      <c r="E6935">
        <v>1</v>
      </c>
      <c r="F6935">
        <v>6096758345</v>
      </c>
      <c r="G6935">
        <v>28950000</v>
      </c>
      <c r="H6935" t="s">
        <v>40297</v>
      </c>
      <c r="I6935">
        <v>40714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42951</v>
      </c>
      <c r="D6936">
        <v>1037022454355</v>
      </c>
      <c r="E6936">
        <v>1</v>
      </c>
      <c r="F6936">
        <v>6101909218</v>
      </c>
      <c r="G6936">
        <v>28500000</v>
      </c>
      <c r="H6936" t="s">
        <v>40297</v>
      </c>
      <c r="I6936">
        <v>40714</v>
      </c>
      <c r="J6936">
        <v>2</v>
      </c>
      <c r="K6936">
        <v>2</v>
      </c>
    </row>
    <row r="6937" spans="1:11">
      <c r="A6937">
        <v>90</v>
      </c>
      <c r="B6937" t="b">
        <v>0</v>
      </c>
      <c r="C6937" t="s">
        <v>41066</v>
      </c>
      <c r="D6937">
        <v>1037022454355</v>
      </c>
      <c r="E6937">
        <v>1</v>
      </c>
      <c r="F6937">
        <v>6118969801</v>
      </c>
      <c r="G6937">
        <v>28000000</v>
      </c>
      <c r="H6937" t="s">
        <v>40297</v>
      </c>
      <c r="I6937">
        <v>40714</v>
      </c>
      <c r="J6937">
        <v>2</v>
      </c>
      <c r="K6937">
        <v>4</v>
      </c>
    </row>
    <row r="6938" spans="1:11">
      <c r="A6938">
        <v>90</v>
      </c>
      <c r="B6938" t="b">
        <v>0</v>
      </c>
      <c r="C6938" t="s">
        <v>42118</v>
      </c>
      <c r="D6938">
        <v>1037022454355</v>
      </c>
      <c r="E6938">
        <v>1</v>
      </c>
      <c r="F6938">
        <v>6088599868</v>
      </c>
      <c r="G6938">
        <v>85000000</v>
      </c>
      <c r="H6938" t="s">
        <v>40297</v>
      </c>
      <c r="I6938">
        <v>40717</v>
      </c>
      <c r="J6938">
        <v>1</v>
      </c>
      <c r="K6938">
        <v>1</v>
      </c>
    </row>
    <row r="6939" spans="1:11">
      <c r="A6939">
        <v>90</v>
      </c>
      <c r="B6939" t="b">
        <v>0</v>
      </c>
      <c r="C6939" t="s">
        <v>46159</v>
      </c>
      <c r="D6939">
        <v>1037022454355</v>
      </c>
      <c r="E6939">
        <v>1</v>
      </c>
      <c r="F6939">
        <v>6127207456</v>
      </c>
      <c r="G6939">
        <v>84000000</v>
      </c>
      <c r="H6939" t="s">
        <v>40297</v>
      </c>
      <c r="I6939">
        <v>40717</v>
      </c>
      <c r="J6939">
        <v>1</v>
      </c>
      <c r="K6939">
        <v>1</v>
      </c>
    </row>
    <row r="6940" spans="1:11">
      <c r="A6940">
        <v>90</v>
      </c>
      <c r="B6940" t="b">
        <v>0</v>
      </c>
      <c r="C6940" t="s">
        <v>42568</v>
      </c>
      <c r="D6940">
        <v>1037022454355</v>
      </c>
      <c r="E6940">
        <v>1</v>
      </c>
      <c r="F6940">
        <v>6125303008</v>
      </c>
      <c r="G6940">
        <v>35000000</v>
      </c>
      <c r="H6940" t="s">
        <v>40297</v>
      </c>
      <c r="I6940">
        <v>40730</v>
      </c>
      <c r="J6940">
        <v>1</v>
      </c>
      <c r="K6940">
        <v>1</v>
      </c>
    </row>
    <row r="6941" spans="1:11">
      <c r="A6941">
        <v>90</v>
      </c>
      <c r="B6941" t="b">
        <v>0</v>
      </c>
      <c r="C6941" t="s">
        <v>41522</v>
      </c>
      <c r="D6941">
        <v>1037022454355</v>
      </c>
      <c r="E6941">
        <v>1</v>
      </c>
      <c r="F6941">
        <v>6071098275</v>
      </c>
      <c r="G6941">
        <v>38900000</v>
      </c>
      <c r="H6941" t="s">
        <v>40297</v>
      </c>
      <c r="I6941">
        <v>40750</v>
      </c>
      <c r="J6941">
        <v>2</v>
      </c>
      <c r="K6941">
        <v>2</v>
      </c>
    </row>
    <row r="6942" spans="1:11">
      <c r="A6942">
        <v>90</v>
      </c>
      <c r="B6942" t="b">
        <v>0</v>
      </c>
      <c r="C6942" t="s">
        <v>41833</v>
      </c>
      <c r="D6942">
        <v>1037022454355</v>
      </c>
      <c r="E6942">
        <v>1</v>
      </c>
      <c r="F6942">
        <v>6082190095</v>
      </c>
      <c r="G6942">
        <v>35000000</v>
      </c>
      <c r="H6942" t="s">
        <v>40297</v>
      </c>
      <c r="I6942">
        <v>40750</v>
      </c>
      <c r="J6942">
        <v>5</v>
      </c>
      <c r="K6942">
        <v>5</v>
      </c>
    </row>
    <row r="6943" spans="1:11">
      <c r="A6943">
        <v>90</v>
      </c>
      <c r="B6943" t="b">
        <v>0</v>
      </c>
      <c r="C6943" t="s">
        <v>43677</v>
      </c>
      <c r="D6943">
        <v>1037022454355</v>
      </c>
      <c r="E6943">
        <v>1</v>
      </c>
      <c r="F6943">
        <v>6100602597</v>
      </c>
      <c r="G6943">
        <v>30000000</v>
      </c>
      <c r="H6943" t="s">
        <v>40297</v>
      </c>
      <c r="I6943">
        <v>40750</v>
      </c>
      <c r="J6943">
        <v>1</v>
      </c>
      <c r="K6943">
        <v>1</v>
      </c>
    </row>
    <row r="6944" spans="1:11">
      <c r="A6944">
        <v>90</v>
      </c>
      <c r="B6944" t="b">
        <v>0</v>
      </c>
      <c r="C6944" t="s">
        <v>40356</v>
      </c>
      <c r="D6944">
        <v>1037022454355</v>
      </c>
      <c r="E6944">
        <v>1</v>
      </c>
      <c r="F6944">
        <v>6106612075</v>
      </c>
      <c r="G6944">
        <v>191000000</v>
      </c>
      <c r="H6944" t="s">
        <v>40297</v>
      </c>
      <c r="I6944">
        <v>40758</v>
      </c>
      <c r="J6944">
        <v>4</v>
      </c>
      <c r="K6944">
        <v>4</v>
      </c>
    </row>
    <row r="6945" spans="1:11">
      <c r="A6945">
        <v>90</v>
      </c>
      <c r="B6945" t="b">
        <v>0</v>
      </c>
      <c r="C6945" t="s">
        <v>43125</v>
      </c>
      <c r="D6945">
        <v>1037022454355</v>
      </c>
      <c r="E6945">
        <v>1</v>
      </c>
      <c r="F6945">
        <v>6119899817</v>
      </c>
      <c r="G6945">
        <v>390000000</v>
      </c>
      <c r="H6945" t="s">
        <v>40297</v>
      </c>
      <c r="I6945">
        <v>41030</v>
      </c>
      <c r="J6945">
        <v>5</v>
      </c>
      <c r="K6945">
        <v>5</v>
      </c>
    </row>
    <row r="6946" spans="1:11">
      <c r="A6946">
        <v>90</v>
      </c>
      <c r="B6946" t="b">
        <v>0</v>
      </c>
      <c r="C6946" t="s">
        <v>46666</v>
      </c>
      <c r="D6946">
        <v>1037022454355</v>
      </c>
      <c r="E6946">
        <v>1</v>
      </c>
      <c r="F6946">
        <v>6103862384</v>
      </c>
      <c r="G6946">
        <v>389000000</v>
      </c>
      <c r="H6946" t="s">
        <v>40297</v>
      </c>
      <c r="I6946">
        <v>41030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46254</v>
      </c>
      <c r="D6947">
        <v>1037022454355</v>
      </c>
      <c r="E6947">
        <v>1</v>
      </c>
      <c r="F6947">
        <v>6127047582</v>
      </c>
      <c r="G6947">
        <v>50000</v>
      </c>
      <c r="H6947" t="s">
        <v>40297</v>
      </c>
      <c r="I6947">
        <v>41031</v>
      </c>
      <c r="J6947">
        <v>37</v>
      </c>
      <c r="K6947">
        <v>40</v>
      </c>
    </row>
    <row r="6948" spans="1:11">
      <c r="A6948">
        <v>90</v>
      </c>
      <c r="B6948" t="b">
        <v>0</v>
      </c>
      <c r="C6948" t="s">
        <v>42147</v>
      </c>
      <c r="D6948">
        <v>1037022454355</v>
      </c>
      <c r="E6948">
        <v>1</v>
      </c>
      <c r="F6948">
        <v>6123858377</v>
      </c>
      <c r="G6948">
        <v>50000</v>
      </c>
      <c r="H6948" t="s">
        <v>40297</v>
      </c>
      <c r="I6948">
        <v>41032</v>
      </c>
      <c r="J6948">
        <v>2393</v>
      </c>
      <c r="K6948">
        <v>2397</v>
      </c>
    </row>
    <row r="6949" spans="1:11">
      <c r="A6949">
        <v>90</v>
      </c>
      <c r="B6949" t="b">
        <v>0</v>
      </c>
      <c r="C6949" t="s">
        <v>43708</v>
      </c>
      <c r="D6949">
        <v>1037022454355</v>
      </c>
      <c r="E6949">
        <v>1</v>
      </c>
      <c r="F6949">
        <v>6067769285</v>
      </c>
      <c r="G6949">
        <v>393900</v>
      </c>
      <c r="H6949" t="s">
        <v>40297</v>
      </c>
      <c r="I6949">
        <v>41034</v>
      </c>
      <c r="J6949">
        <v>1</v>
      </c>
      <c r="K6949">
        <v>100</v>
      </c>
    </row>
    <row r="6950" spans="1:11">
      <c r="A6950">
        <v>90</v>
      </c>
      <c r="B6950" t="b">
        <v>0</v>
      </c>
      <c r="C6950" t="s">
        <v>43020</v>
      </c>
      <c r="D6950">
        <v>1037022454355</v>
      </c>
      <c r="E6950">
        <v>1</v>
      </c>
      <c r="F6950">
        <v>6121701447</v>
      </c>
      <c r="G6950">
        <v>350000</v>
      </c>
      <c r="H6950" t="s">
        <v>40297</v>
      </c>
      <c r="I6950">
        <v>41034</v>
      </c>
      <c r="J6950">
        <v>781</v>
      </c>
      <c r="K6950">
        <v>781</v>
      </c>
    </row>
    <row r="6951" spans="1:11">
      <c r="A6951">
        <v>90</v>
      </c>
      <c r="B6951" t="b">
        <v>0</v>
      </c>
      <c r="C6951" t="s">
        <v>42289</v>
      </c>
      <c r="D6951">
        <v>1037022454355</v>
      </c>
      <c r="E6951">
        <v>1</v>
      </c>
      <c r="F6951">
        <v>6123859338</v>
      </c>
      <c r="G6951">
        <v>345000</v>
      </c>
      <c r="H6951" t="s">
        <v>40297</v>
      </c>
      <c r="I6951">
        <v>41034</v>
      </c>
      <c r="J6951">
        <v>542</v>
      </c>
      <c r="K6951">
        <v>555</v>
      </c>
    </row>
    <row r="6952" spans="1:11">
      <c r="A6952">
        <v>90</v>
      </c>
      <c r="B6952" t="b">
        <v>0</v>
      </c>
      <c r="C6952" t="s">
        <v>42703</v>
      </c>
      <c r="D6952">
        <v>1037022454355</v>
      </c>
      <c r="E6952">
        <v>1</v>
      </c>
      <c r="F6952">
        <v>6067861522</v>
      </c>
      <c r="G6952">
        <v>700000</v>
      </c>
      <c r="H6952" t="s">
        <v>40297</v>
      </c>
      <c r="I6952">
        <v>41040</v>
      </c>
      <c r="J6952">
        <v>17</v>
      </c>
      <c r="K6952">
        <v>22</v>
      </c>
    </row>
    <row r="6953" spans="1:11">
      <c r="A6953">
        <v>90</v>
      </c>
      <c r="B6953" t="b">
        <v>0</v>
      </c>
      <c r="C6953" t="s">
        <v>43471</v>
      </c>
      <c r="D6953">
        <v>1037022454355</v>
      </c>
      <c r="E6953">
        <v>1</v>
      </c>
      <c r="F6953">
        <v>6067276382</v>
      </c>
      <c r="G6953">
        <v>2000000</v>
      </c>
      <c r="H6953" t="s">
        <v>40297</v>
      </c>
      <c r="I6953">
        <v>41054</v>
      </c>
      <c r="J6953">
        <v>5</v>
      </c>
      <c r="K6953">
        <v>5</v>
      </c>
    </row>
    <row r="6954" spans="1:11">
      <c r="A6954">
        <v>90</v>
      </c>
      <c r="B6954" t="b">
        <v>0</v>
      </c>
      <c r="C6954" t="s">
        <v>44431</v>
      </c>
      <c r="D6954">
        <v>1037022454355</v>
      </c>
      <c r="E6954">
        <v>1</v>
      </c>
      <c r="F6954">
        <v>6068101279</v>
      </c>
      <c r="G6954">
        <v>700000</v>
      </c>
      <c r="H6954" t="s">
        <v>40297</v>
      </c>
      <c r="I6954">
        <v>41054</v>
      </c>
      <c r="J6954">
        <v>21</v>
      </c>
      <c r="K6954">
        <v>22</v>
      </c>
    </row>
    <row r="6955" spans="1:11">
      <c r="A6955">
        <v>90</v>
      </c>
      <c r="B6955" t="b">
        <v>0</v>
      </c>
      <c r="C6955" t="s">
        <v>44583</v>
      </c>
      <c r="D6955">
        <v>1037022454355</v>
      </c>
      <c r="E6955">
        <v>1</v>
      </c>
      <c r="F6955">
        <v>6071641114</v>
      </c>
      <c r="G6955">
        <v>698000</v>
      </c>
      <c r="H6955" t="s">
        <v>40297</v>
      </c>
      <c r="I6955">
        <v>41054</v>
      </c>
      <c r="J6955">
        <v>3</v>
      </c>
      <c r="K6955">
        <v>3</v>
      </c>
    </row>
    <row r="6956" spans="1:11">
      <c r="A6956">
        <v>90</v>
      </c>
      <c r="B6956" t="b">
        <v>0</v>
      </c>
      <c r="C6956" t="s">
        <v>41691</v>
      </c>
      <c r="D6956">
        <v>1037022454355</v>
      </c>
      <c r="E6956">
        <v>1</v>
      </c>
      <c r="F6956">
        <v>6077695293</v>
      </c>
      <c r="G6956">
        <v>650000</v>
      </c>
      <c r="H6956" t="s">
        <v>40297</v>
      </c>
      <c r="I6956">
        <v>41054</v>
      </c>
      <c r="J6956">
        <v>88</v>
      </c>
      <c r="K6956">
        <v>92</v>
      </c>
    </row>
    <row r="6957" spans="1:11">
      <c r="A6957">
        <v>90</v>
      </c>
      <c r="B6957" t="b">
        <v>0</v>
      </c>
      <c r="C6957" t="s">
        <v>44899</v>
      </c>
      <c r="D6957">
        <v>1037022454355</v>
      </c>
      <c r="E6957">
        <v>1</v>
      </c>
      <c r="F6957">
        <v>6124382008</v>
      </c>
      <c r="G6957">
        <v>650000</v>
      </c>
      <c r="H6957" t="s">
        <v>40297</v>
      </c>
      <c r="I6957">
        <v>41054</v>
      </c>
      <c r="J6957">
        <v>1</v>
      </c>
      <c r="K6957">
        <v>1</v>
      </c>
    </row>
    <row r="6958" spans="1:11">
      <c r="A6958">
        <v>90</v>
      </c>
      <c r="B6958" t="b">
        <v>0</v>
      </c>
      <c r="C6958" t="s">
        <v>46461</v>
      </c>
      <c r="D6958">
        <v>1037022454355</v>
      </c>
      <c r="E6958">
        <v>1</v>
      </c>
      <c r="F6958">
        <v>6127351193</v>
      </c>
      <c r="G6958">
        <v>649000</v>
      </c>
      <c r="H6958" t="s">
        <v>40297</v>
      </c>
      <c r="I6958">
        <v>41054</v>
      </c>
      <c r="J6958">
        <v>7</v>
      </c>
      <c r="K6958">
        <v>9</v>
      </c>
    </row>
    <row r="6959" spans="1:11">
      <c r="A6959">
        <v>90</v>
      </c>
      <c r="B6959" t="b">
        <v>0</v>
      </c>
      <c r="C6959" t="s">
        <v>43487</v>
      </c>
      <c r="D6959">
        <v>1037022454355</v>
      </c>
      <c r="E6959">
        <v>1</v>
      </c>
      <c r="F6959">
        <v>6067276454</v>
      </c>
      <c r="G6959">
        <v>2500000</v>
      </c>
      <c r="H6959" t="s">
        <v>40297</v>
      </c>
      <c r="I6959">
        <v>41055</v>
      </c>
      <c r="J6959">
        <v>3</v>
      </c>
      <c r="K6959">
        <v>3</v>
      </c>
    </row>
    <row r="6960" spans="1:11">
      <c r="A6960">
        <v>90</v>
      </c>
      <c r="B6960" t="b">
        <v>0</v>
      </c>
      <c r="C6960" t="s">
        <v>43597</v>
      </c>
      <c r="D6960">
        <v>1037022454355</v>
      </c>
      <c r="E6960">
        <v>1</v>
      </c>
      <c r="F6960">
        <v>6067189632</v>
      </c>
      <c r="G6960">
        <v>600000</v>
      </c>
      <c r="H6960" t="s">
        <v>40297</v>
      </c>
      <c r="I6960">
        <v>41055</v>
      </c>
      <c r="J6960">
        <v>7</v>
      </c>
      <c r="K6960">
        <v>14</v>
      </c>
    </row>
    <row r="6961" spans="1:11">
      <c r="A6961">
        <v>90</v>
      </c>
      <c r="B6961" t="b">
        <v>0</v>
      </c>
      <c r="C6961" t="s">
        <v>44014</v>
      </c>
      <c r="D6961">
        <v>1037022454355</v>
      </c>
      <c r="E6961">
        <v>1</v>
      </c>
      <c r="F6961">
        <v>6106076865</v>
      </c>
      <c r="G6961">
        <v>599900</v>
      </c>
      <c r="H6961" t="s">
        <v>40297</v>
      </c>
      <c r="I6961">
        <v>41055</v>
      </c>
      <c r="J6961">
        <v>9</v>
      </c>
      <c r="K6961">
        <v>18</v>
      </c>
    </row>
    <row r="6962" spans="1:11">
      <c r="A6962">
        <v>90</v>
      </c>
      <c r="B6962" t="b">
        <v>0</v>
      </c>
      <c r="C6962" t="s">
        <v>47735</v>
      </c>
      <c r="D6962">
        <v>1037022454355</v>
      </c>
      <c r="E6962">
        <v>1</v>
      </c>
      <c r="F6962">
        <v>6127351607</v>
      </c>
      <c r="G6962">
        <v>390000</v>
      </c>
      <c r="H6962" t="s">
        <v>40297</v>
      </c>
      <c r="I6962">
        <v>41055</v>
      </c>
      <c r="J6962">
        <v>10</v>
      </c>
      <c r="K6962">
        <v>11</v>
      </c>
    </row>
    <row r="6963" spans="1:11">
      <c r="A6963">
        <v>90</v>
      </c>
      <c r="B6963" t="b">
        <v>0</v>
      </c>
      <c r="C6963" t="s">
        <v>43000</v>
      </c>
      <c r="D6963">
        <v>1037022454355</v>
      </c>
      <c r="E6963">
        <v>1</v>
      </c>
      <c r="F6963">
        <v>6067273696</v>
      </c>
      <c r="G6963">
        <v>2500000</v>
      </c>
      <c r="H6963" t="s">
        <v>40297</v>
      </c>
      <c r="I6963">
        <v>41056</v>
      </c>
      <c r="J6963">
        <v>20</v>
      </c>
      <c r="K6963">
        <v>20</v>
      </c>
    </row>
    <row r="6964" spans="1:11">
      <c r="A6964">
        <v>90</v>
      </c>
      <c r="B6964" t="b">
        <v>0</v>
      </c>
      <c r="C6964" t="s">
        <v>44431</v>
      </c>
      <c r="D6964">
        <v>1037022454355</v>
      </c>
      <c r="E6964">
        <v>1</v>
      </c>
      <c r="F6964">
        <v>6068101280</v>
      </c>
      <c r="G6964">
        <v>700000</v>
      </c>
      <c r="H6964" t="s">
        <v>40297</v>
      </c>
      <c r="I6964">
        <v>41056</v>
      </c>
      <c r="J6964">
        <v>27</v>
      </c>
      <c r="K6964">
        <v>27</v>
      </c>
    </row>
    <row r="6965" spans="1:11">
      <c r="A6965">
        <v>90</v>
      </c>
      <c r="B6965" t="b">
        <v>0</v>
      </c>
      <c r="C6965" t="s">
        <v>44577</v>
      </c>
      <c r="D6965">
        <v>1037022454355</v>
      </c>
      <c r="E6965">
        <v>1</v>
      </c>
      <c r="F6965">
        <v>6071641085</v>
      </c>
      <c r="G6965">
        <v>698000</v>
      </c>
      <c r="H6965" t="s">
        <v>40297</v>
      </c>
      <c r="I6965">
        <v>41056</v>
      </c>
      <c r="J6965">
        <v>2</v>
      </c>
      <c r="K6965">
        <v>2</v>
      </c>
    </row>
    <row r="6966" spans="1:11">
      <c r="A6966">
        <v>90</v>
      </c>
      <c r="B6966" t="b">
        <v>0</v>
      </c>
      <c r="C6966" t="s">
        <v>41691</v>
      </c>
      <c r="D6966">
        <v>1037022454355</v>
      </c>
      <c r="E6966">
        <v>1</v>
      </c>
      <c r="F6966">
        <v>6077695294</v>
      </c>
      <c r="G6966">
        <v>400000</v>
      </c>
      <c r="H6966" t="s">
        <v>40297</v>
      </c>
      <c r="I6966">
        <v>41056</v>
      </c>
      <c r="J6966">
        <v>88</v>
      </c>
      <c r="K6966">
        <v>91</v>
      </c>
    </row>
    <row r="6967" spans="1:11">
      <c r="A6967">
        <v>90</v>
      </c>
      <c r="B6967" t="b">
        <v>0</v>
      </c>
      <c r="C6967" t="s">
        <v>41160</v>
      </c>
      <c r="D6967">
        <v>1037022454355</v>
      </c>
      <c r="E6967">
        <v>1</v>
      </c>
      <c r="F6967">
        <v>6117210131</v>
      </c>
      <c r="G6967">
        <v>399900</v>
      </c>
      <c r="H6967" t="s">
        <v>40297</v>
      </c>
      <c r="I6967">
        <v>41056</v>
      </c>
      <c r="J6967">
        <v>3</v>
      </c>
      <c r="K6967">
        <v>3</v>
      </c>
    </row>
    <row r="6968" spans="1:11">
      <c r="A6968">
        <v>90</v>
      </c>
      <c r="B6968" t="b">
        <v>0</v>
      </c>
      <c r="C6968" t="s">
        <v>43814</v>
      </c>
      <c r="D6968">
        <v>1037022454355</v>
      </c>
      <c r="E6968">
        <v>1</v>
      </c>
      <c r="F6968">
        <v>6122459645</v>
      </c>
      <c r="G6968">
        <v>9000000</v>
      </c>
      <c r="H6968" t="s">
        <v>40297</v>
      </c>
      <c r="I6968">
        <v>41057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42096</v>
      </c>
      <c r="D6969">
        <v>1037022454355</v>
      </c>
      <c r="E6969">
        <v>1</v>
      </c>
      <c r="F6969">
        <v>6123858126</v>
      </c>
      <c r="G6969">
        <v>8500000</v>
      </c>
      <c r="H6969" t="s">
        <v>40297</v>
      </c>
      <c r="I6969">
        <v>41057</v>
      </c>
      <c r="J6969">
        <v>4</v>
      </c>
      <c r="K6969">
        <v>4</v>
      </c>
    </row>
    <row r="6970" spans="1:11">
      <c r="A6970">
        <v>90</v>
      </c>
      <c r="B6970" t="b">
        <v>0</v>
      </c>
      <c r="C6970" t="s">
        <v>43894</v>
      </c>
      <c r="D6970">
        <v>1037022454355</v>
      </c>
      <c r="E6970">
        <v>1</v>
      </c>
      <c r="F6970">
        <v>6124426264</v>
      </c>
      <c r="G6970">
        <v>8498000</v>
      </c>
      <c r="H6970" t="s">
        <v>40297</v>
      </c>
      <c r="I6970">
        <v>41057</v>
      </c>
      <c r="J6970">
        <v>2</v>
      </c>
      <c r="K6970">
        <v>2</v>
      </c>
    </row>
    <row r="6971" spans="1:11">
      <c r="A6971">
        <v>90</v>
      </c>
      <c r="B6971" t="b">
        <v>0</v>
      </c>
      <c r="C6971" t="s">
        <v>40603</v>
      </c>
      <c r="D6971">
        <v>1037022454355</v>
      </c>
      <c r="E6971">
        <v>1</v>
      </c>
      <c r="F6971">
        <v>6121686988</v>
      </c>
      <c r="G6971">
        <v>8000000</v>
      </c>
      <c r="H6971" t="s">
        <v>40297</v>
      </c>
      <c r="I6971">
        <v>41057</v>
      </c>
      <c r="J6971">
        <v>8</v>
      </c>
      <c r="K6971">
        <v>19</v>
      </c>
    </row>
    <row r="6972" spans="1:11">
      <c r="A6972">
        <v>30</v>
      </c>
      <c r="B6972" t="b">
        <v>0</v>
      </c>
      <c r="C6972" t="s">
        <v>46518</v>
      </c>
      <c r="D6972">
        <v>1037022454355</v>
      </c>
      <c r="E6972">
        <v>1</v>
      </c>
      <c r="F6972">
        <v>6128827692</v>
      </c>
      <c r="G6972">
        <v>8000000</v>
      </c>
      <c r="H6972" t="s">
        <v>40297</v>
      </c>
      <c r="I6972">
        <v>41057</v>
      </c>
      <c r="J6972">
        <v>1</v>
      </c>
      <c r="K6972">
        <v>1</v>
      </c>
    </row>
    <row r="6973" spans="1:11">
      <c r="A6973">
        <v>90</v>
      </c>
      <c r="B6973" t="b">
        <v>0</v>
      </c>
      <c r="C6973" t="s">
        <v>45498</v>
      </c>
      <c r="D6973">
        <v>1037022454355</v>
      </c>
      <c r="E6973">
        <v>1</v>
      </c>
      <c r="F6973">
        <v>6106610152</v>
      </c>
      <c r="G6973">
        <v>485000000</v>
      </c>
      <c r="H6973" t="s">
        <v>40297</v>
      </c>
      <c r="I6973">
        <v>41059</v>
      </c>
      <c r="J6973">
        <v>1</v>
      </c>
      <c r="K6973">
        <v>3</v>
      </c>
    </row>
    <row r="6974" spans="1:11">
      <c r="A6974">
        <v>90</v>
      </c>
      <c r="B6974" t="b">
        <v>0</v>
      </c>
      <c r="C6974" t="s">
        <v>41097</v>
      </c>
      <c r="D6974">
        <v>1037022454355</v>
      </c>
      <c r="E6974">
        <v>1</v>
      </c>
      <c r="F6974">
        <v>6112580225</v>
      </c>
      <c r="G6974">
        <v>484900000</v>
      </c>
      <c r="H6974" t="s">
        <v>40297</v>
      </c>
      <c r="I6974">
        <v>41059</v>
      </c>
      <c r="J6974">
        <v>4</v>
      </c>
      <c r="K6974">
        <v>4</v>
      </c>
    </row>
    <row r="6975" spans="1:11">
      <c r="A6975">
        <v>90</v>
      </c>
      <c r="B6975" t="b">
        <v>0</v>
      </c>
      <c r="C6975" t="s">
        <v>42478</v>
      </c>
      <c r="D6975">
        <v>1037022454355</v>
      </c>
      <c r="E6975">
        <v>1</v>
      </c>
      <c r="F6975">
        <v>6113211014</v>
      </c>
      <c r="G6975">
        <v>480000000</v>
      </c>
      <c r="H6975" t="s">
        <v>40297</v>
      </c>
      <c r="I6975">
        <v>41059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45818</v>
      </c>
      <c r="D6976">
        <v>1037022454355</v>
      </c>
      <c r="E6976">
        <v>1</v>
      </c>
      <c r="F6976">
        <v>6127658053</v>
      </c>
      <c r="G6976">
        <v>420000000</v>
      </c>
      <c r="H6976" t="s">
        <v>40297</v>
      </c>
      <c r="I6976">
        <v>41059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41837</v>
      </c>
      <c r="D6977">
        <v>1037022454355</v>
      </c>
      <c r="E6977">
        <v>1</v>
      </c>
      <c r="F6977">
        <v>6095184501</v>
      </c>
      <c r="G6977">
        <v>180000000</v>
      </c>
      <c r="H6977" t="s">
        <v>40297</v>
      </c>
      <c r="I6977">
        <v>41062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41977</v>
      </c>
      <c r="D6978">
        <v>1037022454355</v>
      </c>
      <c r="E6978">
        <v>1</v>
      </c>
      <c r="F6978">
        <v>6076048828</v>
      </c>
      <c r="G6978">
        <v>65000000</v>
      </c>
      <c r="H6978" t="s">
        <v>40297</v>
      </c>
      <c r="I6978">
        <v>41081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40689</v>
      </c>
      <c r="D6979">
        <v>1037022454355</v>
      </c>
      <c r="E6979">
        <v>1</v>
      </c>
      <c r="F6979">
        <v>6118967714</v>
      </c>
      <c r="G6979">
        <v>50000000</v>
      </c>
      <c r="H6979" t="s">
        <v>40297</v>
      </c>
      <c r="I6979">
        <v>41081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41755</v>
      </c>
      <c r="D6980">
        <v>1037022454355</v>
      </c>
      <c r="E6980">
        <v>1</v>
      </c>
      <c r="F6980">
        <v>6071230597</v>
      </c>
      <c r="G6980">
        <v>149400000</v>
      </c>
      <c r="H6980" t="s">
        <v>40297</v>
      </c>
      <c r="I6980">
        <v>41116</v>
      </c>
      <c r="J6980">
        <v>3</v>
      </c>
      <c r="K6980">
        <v>3</v>
      </c>
    </row>
    <row r="6981" spans="1:11">
      <c r="A6981">
        <v>90</v>
      </c>
      <c r="B6981" t="b">
        <v>0</v>
      </c>
      <c r="C6981" t="s">
        <v>40647</v>
      </c>
      <c r="D6981">
        <v>1037022454355</v>
      </c>
      <c r="E6981">
        <v>1</v>
      </c>
      <c r="F6981">
        <v>6072174784</v>
      </c>
      <c r="G6981">
        <v>38000</v>
      </c>
      <c r="H6981" t="s">
        <v>40297</v>
      </c>
      <c r="I6981">
        <v>41155</v>
      </c>
      <c r="J6981">
        <v>34</v>
      </c>
      <c r="K6981">
        <v>34</v>
      </c>
    </row>
    <row r="6982" spans="1:11">
      <c r="A6982">
        <v>90</v>
      </c>
      <c r="B6982" t="b">
        <v>0</v>
      </c>
      <c r="C6982" t="s">
        <v>42317</v>
      </c>
      <c r="D6982">
        <v>1037022454355</v>
      </c>
      <c r="E6982">
        <v>1</v>
      </c>
      <c r="F6982">
        <v>6102068763</v>
      </c>
      <c r="G6982">
        <v>33960</v>
      </c>
      <c r="H6982" t="s">
        <v>40297</v>
      </c>
      <c r="I6982">
        <v>41155</v>
      </c>
      <c r="J6982">
        <v>1</v>
      </c>
      <c r="K6982">
        <v>1</v>
      </c>
    </row>
    <row r="6983" spans="1:11">
      <c r="A6983">
        <v>90</v>
      </c>
      <c r="B6983" t="b">
        <v>0</v>
      </c>
      <c r="C6983" t="s">
        <v>44516</v>
      </c>
      <c r="D6983">
        <v>1037022454355</v>
      </c>
      <c r="E6983">
        <v>1</v>
      </c>
      <c r="F6983">
        <v>6081536654</v>
      </c>
      <c r="G6983">
        <v>33900</v>
      </c>
      <c r="H6983" t="s">
        <v>40297</v>
      </c>
      <c r="I6983">
        <v>41155</v>
      </c>
      <c r="J6983">
        <v>15</v>
      </c>
      <c r="K6983">
        <v>16</v>
      </c>
    </row>
    <row r="6984" spans="1:11">
      <c r="A6984">
        <v>90</v>
      </c>
      <c r="B6984" t="b">
        <v>0</v>
      </c>
      <c r="C6984" t="s">
        <v>43022</v>
      </c>
      <c r="D6984">
        <v>1037022454355</v>
      </c>
      <c r="E6984">
        <v>1</v>
      </c>
      <c r="F6984">
        <v>6067863628</v>
      </c>
      <c r="G6984">
        <v>33750</v>
      </c>
      <c r="H6984" t="s">
        <v>40297</v>
      </c>
      <c r="I6984">
        <v>41155</v>
      </c>
      <c r="J6984">
        <v>473</v>
      </c>
      <c r="K6984">
        <v>500</v>
      </c>
    </row>
    <row r="6985" spans="1:11">
      <c r="A6985">
        <v>90</v>
      </c>
      <c r="B6985" t="b">
        <v>0</v>
      </c>
      <c r="C6985" t="s">
        <v>41617</v>
      </c>
      <c r="D6985">
        <v>1037022454355</v>
      </c>
      <c r="E6985">
        <v>1</v>
      </c>
      <c r="F6985">
        <v>6071754159</v>
      </c>
      <c r="G6985">
        <v>33740</v>
      </c>
      <c r="H6985" t="s">
        <v>40297</v>
      </c>
      <c r="I6985">
        <v>41155</v>
      </c>
      <c r="J6985">
        <v>650</v>
      </c>
      <c r="K6985">
        <v>1000</v>
      </c>
    </row>
    <row r="6986" spans="1:11">
      <c r="A6986">
        <v>90</v>
      </c>
      <c r="B6986" t="b">
        <v>0</v>
      </c>
      <c r="C6986" t="s">
        <v>47783</v>
      </c>
      <c r="D6986">
        <v>1037022454355</v>
      </c>
      <c r="E6986">
        <v>1</v>
      </c>
      <c r="F6986">
        <v>6129744717</v>
      </c>
      <c r="G6986">
        <v>33500</v>
      </c>
      <c r="H6986" t="s">
        <v>40297</v>
      </c>
      <c r="I6986">
        <v>41155</v>
      </c>
      <c r="J6986">
        <v>3</v>
      </c>
      <c r="K6986">
        <v>3</v>
      </c>
    </row>
    <row r="6987" spans="1:11">
      <c r="A6987">
        <v>90</v>
      </c>
      <c r="B6987" t="b">
        <v>0</v>
      </c>
      <c r="C6987" t="s">
        <v>47430</v>
      </c>
      <c r="D6987">
        <v>1037022454355</v>
      </c>
      <c r="E6987">
        <v>1</v>
      </c>
      <c r="F6987">
        <v>6128974170</v>
      </c>
      <c r="G6987">
        <v>33410</v>
      </c>
      <c r="H6987" t="s">
        <v>40297</v>
      </c>
      <c r="I6987">
        <v>41155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47168</v>
      </c>
      <c r="D6988">
        <v>1037022454355</v>
      </c>
      <c r="E6988">
        <v>1</v>
      </c>
      <c r="F6988">
        <v>6129368552</v>
      </c>
      <c r="G6988">
        <v>33400</v>
      </c>
      <c r="H6988" t="s">
        <v>40297</v>
      </c>
      <c r="I6988">
        <v>41155</v>
      </c>
      <c r="J6988">
        <v>1</v>
      </c>
      <c r="K6988">
        <v>2</v>
      </c>
    </row>
    <row r="6989" spans="1:11">
      <c r="A6989">
        <v>90</v>
      </c>
      <c r="B6989" t="b">
        <v>0</v>
      </c>
      <c r="C6989" t="s">
        <v>42285</v>
      </c>
      <c r="D6989">
        <v>1037022454355</v>
      </c>
      <c r="E6989">
        <v>1</v>
      </c>
      <c r="F6989">
        <v>6125788390</v>
      </c>
      <c r="G6989">
        <v>20000000</v>
      </c>
      <c r="H6989" t="s">
        <v>40297</v>
      </c>
      <c r="I6989">
        <v>41157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41557</v>
      </c>
      <c r="D6990">
        <v>1037022454355</v>
      </c>
      <c r="E6990">
        <v>1</v>
      </c>
      <c r="F6990">
        <v>6125788293</v>
      </c>
      <c r="G6990">
        <v>20000000</v>
      </c>
      <c r="H6990" t="s">
        <v>40297</v>
      </c>
      <c r="I6990">
        <v>41158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40329</v>
      </c>
      <c r="D6991">
        <v>1037022454355</v>
      </c>
      <c r="E6991">
        <v>1</v>
      </c>
      <c r="F6991">
        <v>6090784965</v>
      </c>
      <c r="G6991">
        <v>75600000</v>
      </c>
      <c r="H6991" t="s">
        <v>40297</v>
      </c>
      <c r="I6991">
        <v>41191</v>
      </c>
      <c r="J6991">
        <v>6</v>
      </c>
      <c r="K6991">
        <v>10</v>
      </c>
    </row>
    <row r="6992" spans="1:11">
      <c r="A6992">
        <v>90</v>
      </c>
      <c r="B6992" t="b">
        <v>0</v>
      </c>
      <c r="C6992" t="s">
        <v>41051</v>
      </c>
      <c r="D6992">
        <v>1037022454355</v>
      </c>
      <c r="E6992">
        <v>1</v>
      </c>
      <c r="F6992">
        <v>6072177003</v>
      </c>
      <c r="G6992">
        <v>24000000</v>
      </c>
      <c r="H6992" t="s">
        <v>40297</v>
      </c>
      <c r="I6992">
        <v>41196</v>
      </c>
      <c r="J6992">
        <v>16</v>
      </c>
      <c r="K6992">
        <v>16</v>
      </c>
    </row>
    <row r="6993" spans="1:11">
      <c r="A6993">
        <v>90</v>
      </c>
      <c r="B6993" t="b">
        <v>0</v>
      </c>
      <c r="C6993" t="s">
        <v>41934</v>
      </c>
      <c r="D6993">
        <v>1037022454355</v>
      </c>
      <c r="E6993">
        <v>1</v>
      </c>
      <c r="F6993">
        <v>6086370440</v>
      </c>
      <c r="G6993">
        <v>17950000</v>
      </c>
      <c r="H6993" t="s">
        <v>40297</v>
      </c>
      <c r="I6993">
        <v>41196</v>
      </c>
      <c r="J6993">
        <v>7</v>
      </c>
      <c r="K6993">
        <v>7</v>
      </c>
    </row>
    <row r="6994" spans="1:11">
      <c r="A6994">
        <v>90</v>
      </c>
      <c r="B6994" t="b">
        <v>0</v>
      </c>
      <c r="C6994" t="s">
        <v>42681</v>
      </c>
      <c r="D6994">
        <v>1037022454355</v>
      </c>
      <c r="E6994">
        <v>1</v>
      </c>
      <c r="F6994">
        <v>6068844422</v>
      </c>
      <c r="G6994">
        <v>17770000</v>
      </c>
      <c r="H6994" t="s">
        <v>40297</v>
      </c>
      <c r="I6994">
        <v>41196</v>
      </c>
      <c r="J6994">
        <v>2</v>
      </c>
      <c r="K6994">
        <v>2</v>
      </c>
    </row>
    <row r="6995" spans="1:11">
      <c r="A6995">
        <v>90</v>
      </c>
      <c r="B6995" t="b">
        <v>0</v>
      </c>
      <c r="C6995" t="s">
        <v>41369</v>
      </c>
      <c r="D6995">
        <v>1037022454355</v>
      </c>
      <c r="E6995">
        <v>1</v>
      </c>
      <c r="F6995">
        <v>6091413521</v>
      </c>
      <c r="G6995">
        <v>16900000</v>
      </c>
      <c r="H6995" t="s">
        <v>40297</v>
      </c>
      <c r="I6995">
        <v>41196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40483</v>
      </c>
      <c r="D6996">
        <v>1037022454355</v>
      </c>
      <c r="E6996">
        <v>1</v>
      </c>
      <c r="F6996">
        <v>6101402780</v>
      </c>
      <c r="G6996">
        <v>12000000</v>
      </c>
      <c r="H6996" t="s">
        <v>40297</v>
      </c>
      <c r="I6996">
        <v>41196</v>
      </c>
      <c r="J6996">
        <v>1</v>
      </c>
      <c r="K6996">
        <v>1</v>
      </c>
    </row>
    <row r="6997" spans="1:11">
      <c r="A6997">
        <v>90</v>
      </c>
      <c r="B6997" t="b">
        <v>0</v>
      </c>
      <c r="C6997" t="s">
        <v>42308</v>
      </c>
      <c r="D6997">
        <v>1037022454355</v>
      </c>
      <c r="E6997">
        <v>1</v>
      </c>
      <c r="F6997">
        <v>6120648163</v>
      </c>
      <c r="G6997">
        <v>9000000</v>
      </c>
      <c r="H6997" t="s">
        <v>40297</v>
      </c>
      <c r="I6997">
        <v>41198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44976</v>
      </c>
      <c r="D6998">
        <v>1037022454355</v>
      </c>
      <c r="E6998">
        <v>1</v>
      </c>
      <c r="F6998">
        <v>6088551740</v>
      </c>
      <c r="G6998">
        <v>335000000</v>
      </c>
      <c r="H6998" t="s">
        <v>40297</v>
      </c>
      <c r="I6998">
        <v>41200</v>
      </c>
      <c r="J6998">
        <v>2</v>
      </c>
      <c r="K6998">
        <v>2</v>
      </c>
    </row>
    <row r="6999" spans="1:11">
      <c r="A6999">
        <v>90</v>
      </c>
      <c r="B6999" t="b">
        <v>0</v>
      </c>
      <c r="C6999" t="s">
        <v>43700</v>
      </c>
      <c r="D6999">
        <v>1037022454355</v>
      </c>
      <c r="E6999">
        <v>1</v>
      </c>
      <c r="F6999">
        <v>6114856856</v>
      </c>
      <c r="G6999">
        <v>254100000</v>
      </c>
      <c r="H6999" t="s">
        <v>40297</v>
      </c>
      <c r="I6999">
        <v>41200</v>
      </c>
      <c r="J6999">
        <v>5</v>
      </c>
      <c r="K6999">
        <v>5</v>
      </c>
    </row>
    <row r="7000" spans="1:11">
      <c r="A7000">
        <v>90</v>
      </c>
      <c r="B7000" t="b">
        <v>0</v>
      </c>
      <c r="C7000" t="s">
        <v>43859</v>
      </c>
      <c r="D7000">
        <v>1037022454355</v>
      </c>
      <c r="E7000">
        <v>1</v>
      </c>
      <c r="F7000">
        <v>6114628413</v>
      </c>
      <c r="G7000">
        <v>254000000</v>
      </c>
      <c r="H7000" t="s">
        <v>40297</v>
      </c>
      <c r="I7000">
        <v>41200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41063</v>
      </c>
      <c r="D7001">
        <v>1037022454355</v>
      </c>
      <c r="E7001">
        <v>1</v>
      </c>
      <c r="F7001">
        <v>6116577705</v>
      </c>
      <c r="G7001">
        <v>265000000</v>
      </c>
      <c r="H7001" t="s">
        <v>40297</v>
      </c>
      <c r="I7001">
        <v>41201</v>
      </c>
      <c r="J7001">
        <v>3</v>
      </c>
      <c r="K7001">
        <v>4</v>
      </c>
    </row>
    <row r="7002" spans="1:11">
      <c r="A7002">
        <v>90</v>
      </c>
      <c r="B7002" t="b">
        <v>0</v>
      </c>
      <c r="C7002" t="s">
        <v>46347</v>
      </c>
      <c r="D7002">
        <v>1037022454355</v>
      </c>
      <c r="E7002">
        <v>1</v>
      </c>
      <c r="F7002">
        <v>6108537472</v>
      </c>
      <c r="G7002">
        <v>264900000</v>
      </c>
      <c r="H7002" t="s">
        <v>40297</v>
      </c>
      <c r="I7002">
        <v>41201</v>
      </c>
      <c r="J7002">
        <v>1</v>
      </c>
      <c r="K7002">
        <v>1</v>
      </c>
    </row>
    <row r="7003" spans="1:11">
      <c r="A7003">
        <v>90</v>
      </c>
      <c r="B7003" t="b">
        <v>0</v>
      </c>
      <c r="C7003" t="s">
        <v>45745</v>
      </c>
      <c r="D7003">
        <v>1037022454355</v>
      </c>
      <c r="E7003">
        <v>1</v>
      </c>
      <c r="F7003">
        <v>6076039131</v>
      </c>
      <c r="G7003">
        <v>385000000</v>
      </c>
      <c r="H7003" t="s">
        <v>40297</v>
      </c>
      <c r="I7003">
        <v>41202</v>
      </c>
      <c r="J7003">
        <v>2</v>
      </c>
      <c r="K7003">
        <v>3</v>
      </c>
    </row>
    <row r="7004" spans="1:11">
      <c r="A7004">
        <v>90</v>
      </c>
      <c r="B7004" t="b">
        <v>0</v>
      </c>
      <c r="C7004" t="s">
        <v>44346</v>
      </c>
      <c r="D7004">
        <v>1037022454355</v>
      </c>
      <c r="E7004">
        <v>1</v>
      </c>
      <c r="F7004">
        <v>6071588643</v>
      </c>
      <c r="G7004">
        <v>26000000</v>
      </c>
      <c r="H7004" t="s">
        <v>40297</v>
      </c>
      <c r="I7004">
        <v>41212</v>
      </c>
      <c r="J7004">
        <v>2</v>
      </c>
      <c r="K7004">
        <v>2</v>
      </c>
    </row>
    <row r="7005" spans="1:11">
      <c r="A7005">
        <v>90</v>
      </c>
      <c r="B7005" t="b">
        <v>0</v>
      </c>
      <c r="C7005" t="s">
        <v>44602</v>
      </c>
      <c r="D7005">
        <v>1037022454355</v>
      </c>
      <c r="E7005">
        <v>1</v>
      </c>
      <c r="F7005">
        <v>6072165524</v>
      </c>
      <c r="G7005">
        <v>20000000</v>
      </c>
      <c r="H7005" t="s">
        <v>40297</v>
      </c>
      <c r="I7005">
        <v>41212</v>
      </c>
      <c r="J7005">
        <v>7</v>
      </c>
      <c r="K7005">
        <v>36</v>
      </c>
    </row>
    <row r="7006" spans="1:11">
      <c r="A7006">
        <v>90</v>
      </c>
      <c r="B7006" t="b">
        <v>0</v>
      </c>
      <c r="C7006" t="s">
        <v>42912</v>
      </c>
      <c r="D7006">
        <v>1037022454355</v>
      </c>
      <c r="E7006">
        <v>1</v>
      </c>
      <c r="F7006">
        <v>6084148638</v>
      </c>
      <c r="G7006">
        <v>36000000</v>
      </c>
      <c r="H7006" t="s">
        <v>40297</v>
      </c>
      <c r="I7006">
        <v>41218</v>
      </c>
      <c r="J7006">
        <v>2</v>
      </c>
      <c r="K7006">
        <v>10</v>
      </c>
    </row>
    <row r="7007" spans="1:11">
      <c r="A7007">
        <v>14</v>
      </c>
      <c r="B7007" t="b">
        <v>0</v>
      </c>
      <c r="C7007" t="s">
        <v>46022</v>
      </c>
      <c r="D7007">
        <v>1037022454355</v>
      </c>
      <c r="E7007">
        <v>1</v>
      </c>
      <c r="F7007">
        <v>6127201166</v>
      </c>
      <c r="G7007">
        <v>35990000</v>
      </c>
      <c r="H7007" t="s">
        <v>40297</v>
      </c>
      <c r="I7007">
        <v>41218</v>
      </c>
      <c r="J7007">
        <v>8</v>
      </c>
      <c r="K7007">
        <v>10</v>
      </c>
    </row>
    <row r="7008" spans="1:11">
      <c r="A7008">
        <v>90</v>
      </c>
      <c r="B7008" t="b">
        <v>0</v>
      </c>
      <c r="C7008" t="s">
        <v>46044</v>
      </c>
      <c r="D7008">
        <v>1037022454355</v>
      </c>
      <c r="E7008">
        <v>1</v>
      </c>
      <c r="F7008">
        <v>6128021472</v>
      </c>
      <c r="G7008">
        <v>35980000</v>
      </c>
      <c r="H7008" t="s">
        <v>40297</v>
      </c>
      <c r="I7008">
        <v>41218</v>
      </c>
      <c r="J7008">
        <v>22</v>
      </c>
      <c r="K7008">
        <v>25</v>
      </c>
    </row>
    <row r="7009" spans="1:11">
      <c r="A7009">
        <v>90</v>
      </c>
      <c r="B7009" t="b">
        <v>0</v>
      </c>
      <c r="C7009" t="s">
        <v>47213</v>
      </c>
      <c r="D7009">
        <v>1037022454355</v>
      </c>
      <c r="E7009">
        <v>1</v>
      </c>
      <c r="F7009">
        <v>6129415656</v>
      </c>
      <c r="G7009">
        <v>35970000</v>
      </c>
      <c r="H7009" t="s">
        <v>40297</v>
      </c>
      <c r="I7009">
        <v>41218</v>
      </c>
      <c r="J7009">
        <v>2</v>
      </c>
      <c r="K7009">
        <v>5</v>
      </c>
    </row>
    <row r="7010" spans="1:11">
      <c r="A7010">
        <v>90</v>
      </c>
      <c r="B7010" t="b">
        <v>0</v>
      </c>
      <c r="C7010" t="s">
        <v>47720</v>
      </c>
      <c r="D7010">
        <v>1037022454355</v>
      </c>
      <c r="E7010">
        <v>1</v>
      </c>
      <c r="F7010">
        <v>6129415686</v>
      </c>
      <c r="G7010">
        <v>35970000</v>
      </c>
      <c r="H7010" t="s">
        <v>40297</v>
      </c>
      <c r="I7010">
        <v>41218</v>
      </c>
      <c r="J7010">
        <v>5</v>
      </c>
      <c r="K7010">
        <v>5</v>
      </c>
    </row>
    <row r="7011" spans="1:11">
      <c r="A7011">
        <v>14</v>
      </c>
      <c r="B7011" t="b">
        <v>0</v>
      </c>
      <c r="C7011" t="s">
        <v>46031</v>
      </c>
      <c r="D7011">
        <v>1037022454355</v>
      </c>
      <c r="E7011">
        <v>1</v>
      </c>
      <c r="F7011">
        <v>6127201467</v>
      </c>
      <c r="G7011">
        <v>65010000</v>
      </c>
      <c r="H7011" t="s">
        <v>40297</v>
      </c>
      <c r="I7011">
        <v>41220</v>
      </c>
      <c r="J7011">
        <v>10</v>
      </c>
      <c r="K7011">
        <v>10</v>
      </c>
    </row>
    <row r="7012" spans="1:11">
      <c r="A7012">
        <v>90</v>
      </c>
      <c r="B7012" t="b">
        <v>0</v>
      </c>
      <c r="C7012" t="s">
        <v>44115</v>
      </c>
      <c r="D7012">
        <v>1037022454355</v>
      </c>
      <c r="E7012">
        <v>1</v>
      </c>
      <c r="F7012">
        <v>6078617977</v>
      </c>
      <c r="G7012">
        <v>69430000</v>
      </c>
      <c r="H7012" t="s">
        <v>40297</v>
      </c>
      <c r="I7012">
        <v>41236</v>
      </c>
      <c r="J7012">
        <v>2</v>
      </c>
      <c r="K7012">
        <v>2</v>
      </c>
    </row>
    <row r="7013" spans="1:11">
      <c r="A7013">
        <v>90</v>
      </c>
      <c r="B7013" t="b">
        <v>0</v>
      </c>
      <c r="C7013" t="s">
        <v>45318</v>
      </c>
      <c r="D7013">
        <v>1037022454355</v>
      </c>
      <c r="E7013">
        <v>1</v>
      </c>
      <c r="F7013">
        <v>6075151817</v>
      </c>
      <c r="G7013">
        <v>69420000</v>
      </c>
      <c r="H7013" t="s">
        <v>40297</v>
      </c>
      <c r="I7013">
        <v>41236</v>
      </c>
      <c r="J7013">
        <v>2</v>
      </c>
      <c r="K7013">
        <v>7</v>
      </c>
    </row>
    <row r="7014" spans="1:11">
      <c r="A7014">
        <v>90</v>
      </c>
      <c r="B7014" t="b">
        <v>0</v>
      </c>
      <c r="C7014" t="s">
        <v>46135</v>
      </c>
      <c r="D7014">
        <v>1037022454355</v>
      </c>
      <c r="E7014">
        <v>1</v>
      </c>
      <c r="F7014">
        <v>6126616653</v>
      </c>
      <c r="G7014">
        <v>57000000</v>
      </c>
      <c r="H7014" t="s">
        <v>40297</v>
      </c>
      <c r="I7014">
        <v>41236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44297</v>
      </c>
      <c r="D7015">
        <v>1037022454355</v>
      </c>
      <c r="E7015">
        <v>1</v>
      </c>
      <c r="F7015">
        <v>6078619094</v>
      </c>
      <c r="G7015">
        <v>189800000</v>
      </c>
      <c r="H7015" t="s">
        <v>40297</v>
      </c>
      <c r="I7015">
        <v>41239</v>
      </c>
      <c r="J7015">
        <v>3</v>
      </c>
      <c r="K7015">
        <v>5</v>
      </c>
    </row>
    <row r="7016" spans="1:11">
      <c r="A7016">
        <v>90</v>
      </c>
      <c r="B7016" t="b">
        <v>0</v>
      </c>
      <c r="C7016" t="s">
        <v>44273</v>
      </c>
      <c r="D7016">
        <v>1037022454355</v>
      </c>
      <c r="E7016">
        <v>1</v>
      </c>
      <c r="F7016">
        <v>6084222240</v>
      </c>
      <c r="G7016">
        <v>189500000</v>
      </c>
      <c r="H7016" t="s">
        <v>40297</v>
      </c>
      <c r="I7016">
        <v>41239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44272</v>
      </c>
      <c r="D7017">
        <v>1037022454355</v>
      </c>
      <c r="E7017">
        <v>1</v>
      </c>
      <c r="F7017">
        <v>6078618908</v>
      </c>
      <c r="G7017">
        <v>80200000</v>
      </c>
      <c r="H7017" t="s">
        <v>40297</v>
      </c>
      <c r="I7017">
        <v>41249</v>
      </c>
      <c r="J7017">
        <v>3</v>
      </c>
      <c r="K7017">
        <v>5</v>
      </c>
    </row>
    <row r="7018" spans="1:11">
      <c r="A7018">
        <v>90</v>
      </c>
      <c r="B7018" t="b">
        <v>0</v>
      </c>
      <c r="C7018" t="s">
        <v>41805</v>
      </c>
      <c r="D7018">
        <v>1037022454355</v>
      </c>
      <c r="E7018">
        <v>1</v>
      </c>
      <c r="F7018">
        <v>6120987381</v>
      </c>
      <c r="G7018">
        <v>95000000</v>
      </c>
      <c r="H7018" t="s">
        <v>40297</v>
      </c>
      <c r="I7018">
        <v>41252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44202</v>
      </c>
      <c r="D7019">
        <v>1037022454355</v>
      </c>
      <c r="E7019">
        <v>1</v>
      </c>
      <c r="F7019">
        <v>6078618507</v>
      </c>
      <c r="G7019">
        <v>321000000</v>
      </c>
      <c r="H7019" t="s">
        <v>40297</v>
      </c>
      <c r="I7019">
        <v>41253</v>
      </c>
      <c r="J7019">
        <v>2</v>
      </c>
      <c r="K7019">
        <v>2</v>
      </c>
    </row>
    <row r="7020" spans="1:11">
      <c r="A7020">
        <v>90</v>
      </c>
      <c r="B7020" t="b">
        <v>0</v>
      </c>
      <c r="C7020" t="s">
        <v>40982</v>
      </c>
      <c r="D7020">
        <v>1037022454355</v>
      </c>
      <c r="E7020">
        <v>1</v>
      </c>
      <c r="F7020">
        <v>6104223690</v>
      </c>
      <c r="G7020">
        <v>249000000</v>
      </c>
      <c r="H7020" t="s">
        <v>40297</v>
      </c>
      <c r="I7020">
        <v>41253</v>
      </c>
      <c r="J7020">
        <v>1</v>
      </c>
      <c r="K7020">
        <v>1</v>
      </c>
    </row>
    <row r="7021" spans="1:11">
      <c r="A7021">
        <v>90</v>
      </c>
      <c r="B7021" t="b">
        <v>0</v>
      </c>
      <c r="C7021" t="s">
        <v>42138</v>
      </c>
      <c r="D7021">
        <v>1037022454355</v>
      </c>
      <c r="E7021">
        <v>1</v>
      </c>
      <c r="F7021">
        <v>6097480094</v>
      </c>
      <c r="G7021">
        <v>250100</v>
      </c>
      <c r="H7021" t="s">
        <v>40297</v>
      </c>
      <c r="I7021">
        <v>41263</v>
      </c>
      <c r="J7021">
        <v>6</v>
      </c>
      <c r="K7021">
        <v>6</v>
      </c>
    </row>
    <row r="7022" spans="1:11">
      <c r="A7022">
        <v>90</v>
      </c>
      <c r="B7022" t="b">
        <v>0</v>
      </c>
      <c r="C7022" t="s">
        <v>43382</v>
      </c>
      <c r="D7022">
        <v>1037022454355</v>
      </c>
      <c r="E7022">
        <v>1</v>
      </c>
      <c r="F7022">
        <v>6080055438</v>
      </c>
      <c r="G7022">
        <v>250100</v>
      </c>
      <c r="H7022" t="s">
        <v>40297</v>
      </c>
      <c r="I7022">
        <v>41263</v>
      </c>
      <c r="J7022">
        <v>19</v>
      </c>
      <c r="K7022">
        <v>19</v>
      </c>
    </row>
    <row r="7023" spans="1:11">
      <c r="A7023">
        <v>90</v>
      </c>
      <c r="B7023" t="b">
        <v>0</v>
      </c>
      <c r="C7023" t="s">
        <v>43382</v>
      </c>
      <c r="D7023">
        <v>1037022454355</v>
      </c>
      <c r="E7023">
        <v>1</v>
      </c>
      <c r="F7023">
        <v>6080055437</v>
      </c>
      <c r="G7023">
        <v>250100</v>
      </c>
      <c r="H7023" t="s">
        <v>40297</v>
      </c>
      <c r="I7023">
        <v>41264</v>
      </c>
      <c r="J7023">
        <v>4</v>
      </c>
      <c r="K7023">
        <v>4</v>
      </c>
    </row>
    <row r="7024" spans="1:11">
      <c r="A7024">
        <v>90</v>
      </c>
      <c r="B7024" t="b">
        <v>0</v>
      </c>
      <c r="C7024" t="s">
        <v>43128</v>
      </c>
      <c r="D7024">
        <v>1037022454355</v>
      </c>
      <c r="E7024">
        <v>1</v>
      </c>
      <c r="F7024">
        <v>6068847298</v>
      </c>
      <c r="G7024">
        <v>25100</v>
      </c>
      <c r="H7024" t="s">
        <v>40297</v>
      </c>
      <c r="I7024">
        <v>41264</v>
      </c>
      <c r="J7024">
        <v>25</v>
      </c>
      <c r="K7024">
        <v>25</v>
      </c>
    </row>
    <row r="7025" spans="1:11">
      <c r="A7025">
        <v>90</v>
      </c>
      <c r="B7025" t="b">
        <v>0</v>
      </c>
      <c r="C7025" t="s">
        <v>40442</v>
      </c>
      <c r="D7025">
        <v>1037022454355</v>
      </c>
      <c r="E7025">
        <v>1</v>
      </c>
      <c r="F7025">
        <v>6116300278</v>
      </c>
      <c r="G7025">
        <v>850</v>
      </c>
      <c r="H7025" t="s">
        <v>40297</v>
      </c>
      <c r="I7025">
        <v>41265</v>
      </c>
      <c r="J7025">
        <v>42</v>
      </c>
      <c r="K7025">
        <v>42</v>
      </c>
    </row>
    <row r="7026" spans="1:11">
      <c r="A7026">
        <v>90</v>
      </c>
      <c r="B7026" t="b">
        <v>0</v>
      </c>
      <c r="C7026" t="s">
        <v>43382</v>
      </c>
      <c r="D7026">
        <v>1037022454355</v>
      </c>
      <c r="E7026">
        <v>1</v>
      </c>
      <c r="F7026">
        <v>6080055440</v>
      </c>
      <c r="G7026">
        <v>250100</v>
      </c>
      <c r="H7026" t="s">
        <v>40297</v>
      </c>
      <c r="I7026">
        <v>41266</v>
      </c>
      <c r="J7026">
        <v>35</v>
      </c>
      <c r="K7026">
        <v>50</v>
      </c>
    </row>
    <row r="7027" spans="1:11">
      <c r="A7027">
        <v>90</v>
      </c>
      <c r="B7027" t="b">
        <v>0</v>
      </c>
      <c r="C7027" t="s">
        <v>43776</v>
      </c>
      <c r="D7027">
        <v>1037022454355</v>
      </c>
      <c r="E7027">
        <v>1</v>
      </c>
      <c r="F7027">
        <v>6101913922</v>
      </c>
      <c r="G7027">
        <v>250100</v>
      </c>
      <c r="H7027" t="s">
        <v>40297</v>
      </c>
      <c r="I7027">
        <v>41266</v>
      </c>
      <c r="J7027">
        <v>46</v>
      </c>
      <c r="K7027">
        <v>46</v>
      </c>
    </row>
    <row r="7028" spans="1:11">
      <c r="A7028">
        <v>90</v>
      </c>
      <c r="B7028" t="b">
        <v>0</v>
      </c>
      <c r="C7028" t="s">
        <v>42895</v>
      </c>
      <c r="D7028">
        <v>1037022454355</v>
      </c>
      <c r="E7028">
        <v>1</v>
      </c>
      <c r="F7028">
        <v>6109478153</v>
      </c>
      <c r="G7028">
        <v>250000</v>
      </c>
      <c r="H7028" t="s">
        <v>40297</v>
      </c>
      <c r="I7028">
        <v>41266</v>
      </c>
      <c r="J7028">
        <v>37</v>
      </c>
      <c r="K7028">
        <v>37</v>
      </c>
    </row>
    <row r="7029" spans="1:11">
      <c r="A7029">
        <v>90</v>
      </c>
      <c r="B7029" t="b">
        <v>0</v>
      </c>
      <c r="C7029" t="s">
        <v>45096</v>
      </c>
      <c r="D7029">
        <v>1037022454355</v>
      </c>
      <c r="E7029">
        <v>1</v>
      </c>
      <c r="F7029">
        <v>6071087115</v>
      </c>
      <c r="G7029">
        <v>1006000</v>
      </c>
      <c r="H7029" t="s">
        <v>40297</v>
      </c>
      <c r="I7029">
        <v>41267</v>
      </c>
      <c r="J7029">
        <v>182</v>
      </c>
      <c r="K7029">
        <v>182</v>
      </c>
    </row>
    <row r="7030" spans="1:11">
      <c r="A7030">
        <v>90</v>
      </c>
      <c r="B7030" t="b">
        <v>0</v>
      </c>
      <c r="C7030" t="s">
        <v>40730</v>
      </c>
      <c r="D7030">
        <v>1037022454355</v>
      </c>
      <c r="E7030">
        <v>1</v>
      </c>
      <c r="F7030">
        <v>6080596643</v>
      </c>
      <c r="G7030">
        <v>1000000</v>
      </c>
      <c r="H7030" t="s">
        <v>40297</v>
      </c>
      <c r="I7030">
        <v>41267</v>
      </c>
      <c r="J7030">
        <v>16</v>
      </c>
      <c r="K7030">
        <v>16</v>
      </c>
    </row>
    <row r="7031" spans="1:11">
      <c r="A7031">
        <v>90</v>
      </c>
      <c r="B7031" t="b">
        <v>0</v>
      </c>
      <c r="C7031" t="s">
        <v>42390</v>
      </c>
      <c r="D7031">
        <v>1037022454355</v>
      </c>
      <c r="E7031">
        <v>1</v>
      </c>
      <c r="F7031">
        <v>6082736121</v>
      </c>
      <c r="G7031">
        <v>990000</v>
      </c>
      <c r="H7031" t="s">
        <v>40297</v>
      </c>
      <c r="I7031">
        <v>41267</v>
      </c>
      <c r="J7031">
        <v>17</v>
      </c>
      <c r="K7031">
        <v>17</v>
      </c>
    </row>
    <row r="7032" spans="1:11">
      <c r="A7032">
        <v>90</v>
      </c>
      <c r="B7032" t="b">
        <v>0</v>
      </c>
      <c r="C7032" t="s">
        <v>42222</v>
      </c>
      <c r="D7032">
        <v>1037022454355</v>
      </c>
      <c r="E7032">
        <v>1</v>
      </c>
      <c r="F7032">
        <v>6097480645</v>
      </c>
      <c r="G7032">
        <v>250100</v>
      </c>
      <c r="H7032" t="s">
        <v>40297</v>
      </c>
      <c r="I7032">
        <v>41268</v>
      </c>
      <c r="J7032">
        <v>47</v>
      </c>
      <c r="K7032">
        <v>47</v>
      </c>
    </row>
    <row r="7033" spans="1:11">
      <c r="A7033">
        <v>90</v>
      </c>
      <c r="B7033" t="b">
        <v>0</v>
      </c>
      <c r="C7033" t="s">
        <v>43382</v>
      </c>
      <c r="D7033">
        <v>1037022454355</v>
      </c>
      <c r="E7033">
        <v>1</v>
      </c>
      <c r="F7033">
        <v>6080055443</v>
      </c>
      <c r="G7033">
        <v>250100</v>
      </c>
      <c r="H7033" t="s">
        <v>40297</v>
      </c>
      <c r="I7033">
        <v>41269</v>
      </c>
      <c r="J7033">
        <v>20</v>
      </c>
      <c r="K7033">
        <v>20</v>
      </c>
    </row>
    <row r="7034" spans="1:11">
      <c r="A7034">
        <v>90</v>
      </c>
      <c r="B7034" t="b">
        <v>0</v>
      </c>
      <c r="C7034" t="s">
        <v>42895</v>
      </c>
      <c r="D7034">
        <v>1037022454355</v>
      </c>
      <c r="E7034">
        <v>1</v>
      </c>
      <c r="F7034">
        <v>6109478156</v>
      </c>
      <c r="G7034">
        <v>250000</v>
      </c>
      <c r="H7034" t="s">
        <v>40297</v>
      </c>
      <c r="I7034">
        <v>41269</v>
      </c>
      <c r="J7034">
        <v>41</v>
      </c>
      <c r="K7034">
        <v>41</v>
      </c>
    </row>
    <row r="7035" spans="1:11">
      <c r="A7035">
        <v>90</v>
      </c>
      <c r="B7035" t="b">
        <v>0</v>
      </c>
      <c r="C7035" t="s">
        <v>44089</v>
      </c>
      <c r="D7035">
        <v>1037022454355</v>
      </c>
      <c r="E7035">
        <v>1</v>
      </c>
      <c r="F7035">
        <v>6116300966</v>
      </c>
      <c r="G7035">
        <v>249900</v>
      </c>
      <c r="H7035" t="s">
        <v>40297</v>
      </c>
      <c r="I7035">
        <v>41269</v>
      </c>
      <c r="J7035">
        <v>43</v>
      </c>
      <c r="K7035">
        <v>43</v>
      </c>
    </row>
    <row r="7036" spans="1:11">
      <c r="A7036">
        <v>90</v>
      </c>
      <c r="B7036" t="b">
        <v>0</v>
      </c>
      <c r="C7036" t="s">
        <v>44114</v>
      </c>
      <c r="D7036">
        <v>1037022454355</v>
      </c>
      <c r="E7036">
        <v>1</v>
      </c>
      <c r="F7036">
        <v>6075144565</v>
      </c>
      <c r="G7036">
        <v>26410</v>
      </c>
      <c r="H7036" t="s">
        <v>40297</v>
      </c>
      <c r="I7036">
        <v>41287</v>
      </c>
      <c r="J7036">
        <v>12500</v>
      </c>
      <c r="K7036">
        <v>12500</v>
      </c>
    </row>
    <row r="7037" spans="1:11">
      <c r="A7037">
        <v>90</v>
      </c>
      <c r="B7037" t="b">
        <v>0</v>
      </c>
      <c r="C7037" t="s">
        <v>44187</v>
      </c>
      <c r="D7037">
        <v>1037022454355</v>
      </c>
      <c r="E7037">
        <v>1</v>
      </c>
      <c r="F7037">
        <v>6075145025</v>
      </c>
      <c r="G7037">
        <v>8970</v>
      </c>
      <c r="H7037" t="s">
        <v>40297</v>
      </c>
      <c r="I7037">
        <v>41291</v>
      </c>
      <c r="J7037">
        <v>8294</v>
      </c>
      <c r="K7037">
        <v>13294</v>
      </c>
    </row>
    <row r="7038" spans="1:11">
      <c r="A7038">
        <v>90</v>
      </c>
      <c r="B7038" t="b">
        <v>0</v>
      </c>
      <c r="C7038" t="s">
        <v>44169</v>
      </c>
      <c r="D7038">
        <v>1037022454355</v>
      </c>
      <c r="E7038">
        <v>1</v>
      </c>
      <c r="F7038">
        <v>6075144948</v>
      </c>
      <c r="G7038">
        <v>16850</v>
      </c>
      <c r="H7038" t="s">
        <v>40297</v>
      </c>
      <c r="I7038">
        <v>41294</v>
      </c>
      <c r="J7038">
        <v>15599</v>
      </c>
      <c r="K7038">
        <v>15599</v>
      </c>
    </row>
    <row r="7039" spans="1:11">
      <c r="A7039">
        <v>90</v>
      </c>
      <c r="B7039" t="b">
        <v>0</v>
      </c>
      <c r="C7039" t="s">
        <v>44139</v>
      </c>
      <c r="D7039">
        <v>1037022454355</v>
      </c>
      <c r="E7039">
        <v>1</v>
      </c>
      <c r="F7039">
        <v>6075144728</v>
      </c>
      <c r="G7039">
        <v>10100</v>
      </c>
      <c r="H7039" t="s">
        <v>40297</v>
      </c>
      <c r="I7039">
        <v>41299</v>
      </c>
      <c r="J7039">
        <v>6394</v>
      </c>
      <c r="K7039">
        <v>8394</v>
      </c>
    </row>
    <row r="7040" spans="1:11">
      <c r="A7040">
        <v>90</v>
      </c>
      <c r="B7040" t="b">
        <v>0</v>
      </c>
      <c r="C7040" t="s">
        <v>42201</v>
      </c>
      <c r="D7040">
        <v>1037022454355</v>
      </c>
      <c r="E7040">
        <v>1</v>
      </c>
      <c r="F7040">
        <v>6097480512</v>
      </c>
      <c r="G7040">
        <v>250100</v>
      </c>
      <c r="H7040" t="s">
        <v>40297</v>
      </c>
      <c r="I7040">
        <v>41302</v>
      </c>
      <c r="J7040">
        <v>29</v>
      </c>
      <c r="K7040">
        <v>29</v>
      </c>
    </row>
    <row r="7041" spans="1:11">
      <c r="A7041">
        <v>90</v>
      </c>
      <c r="B7041" t="b">
        <v>0</v>
      </c>
      <c r="C7041" t="s">
        <v>43382</v>
      </c>
      <c r="D7041">
        <v>1037022454355</v>
      </c>
      <c r="E7041">
        <v>1</v>
      </c>
      <c r="F7041">
        <v>6080055441</v>
      </c>
      <c r="G7041">
        <v>250100</v>
      </c>
      <c r="H7041" t="s">
        <v>40297</v>
      </c>
      <c r="I7041">
        <v>41302</v>
      </c>
      <c r="J7041">
        <v>68</v>
      </c>
      <c r="K7041">
        <v>68</v>
      </c>
    </row>
    <row r="7042" spans="1:11">
      <c r="A7042">
        <v>90</v>
      </c>
      <c r="B7042" t="b">
        <v>0</v>
      </c>
      <c r="C7042" t="s">
        <v>42895</v>
      </c>
      <c r="D7042">
        <v>1037022454355</v>
      </c>
      <c r="E7042">
        <v>1</v>
      </c>
      <c r="F7042">
        <v>6109478155</v>
      </c>
      <c r="G7042">
        <v>250000</v>
      </c>
      <c r="H7042" t="s">
        <v>40297</v>
      </c>
      <c r="I7042">
        <v>41302</v>
      </c>
      <c r="J7042">
        <v>8</v>
      </c>
      <c r="K7042">
        <v>8</v>
      </c>
    </row>
    <row r="7043" spans="1:11">
      <c r="A7043">
        <v>90</v>
      </c>
      <c r="B7043" t="b">
        <v>0</v>
      </c>
      <c r="C7043" t="s">
        <v>43382</v>
      </c>
      <c r="D7043">
        <v>1037022454355</v>
      </c>
      <c r="E7043">
        <v>1</v>
      </c>
      <c r="F7043">
        <v>6080055442</v>
      </c>
      <c r="G7043">
        <v>250100</v>
      </c>
      <c r="H7043" t="s">
        <v>40297</v>
      </c>
      <c r="I7043">
        <v>41303</v>
      </c>
      <c r="J7043">
        <v>11</v>
      </c>
      <c r="K7043">
        <v>11</v>
      </c>
    </row>
    <row r="7044" spans="1:11">
      <c r="A7044">
        <v>90</v>
      </c>
      <c r="B7044" t="b">
        <v>0</v>
      </c>
      <c r="C7044" t="s">
        <v>43998</v>
      </c>
      <c r="D7044">
        <v>1037022454355</v>
      </c>
      <c r="E7044">
        <v>1</v>
      </c>
      <c r="F7044">
        <v>6116300382</v>
      </c>
      <c r="G7044">
        <v>250000</v>
      </c>
      <c r="H7044" t="s">
        <v>40297</v>
      </c>
      <c r="I7044">
        <v>41303</v>
      </c>
      <c r="J7044">
        <v>12</v>
      </c>
      <c r="K7044">
        <v>12</v>
      </c>
    </row>
    <row r="7045" spans="1:11">
      <c r="A7045">
        <v>90</v>
      </c>
      <c r="B7045" t="b">
        <v>0</v>
      </c>
      <c r="C7045" t="s">
        <v>46070</v>
      </c>
      <c r="D7045">
        <v>1037022454355</v>
      </c>
      <c r="E7045">
        <v>1</v>
      </c>
      <c r="F7045">
        <v>6128547006</v>
      </c>
      <c r="G7045">
        <v>249000</v>
      </c>
      <c r="H7045" t="s">
        <v>40297</v>
      </c>
      <c r="I7045">
        <v>41303</v>
      </c>
      <c r="J7045">
        <v>38</v>
      </c>
      <c r="K7045">
        <v>38</v>
      </c>
    </row>
    <row r="7046" spans="1:11">
      <c r="A7046">
        <v>90</v>
      </c>
      <c r="B7046" t="b">
        <v>0</v>
      </c>
      <c r="C7046" t="s">
        <v>42897</v>
      </c>
      <c r="D7046">
        <v>1037022454355</v>
      </c>
      <c r="E7046">
        <v>1</v>
      </c>
      <c r="F7046">
        <v>6109478168</v>
      </c>
      <c r="G7046">
        <v>250100</v>
      </c>
      <c r="H7046" t="s">
        <v>40297</v>
      </c>
      <c r="I7046">
        <v>41304</v>
      </c>
      <c r="J7046">
        <v>7</v>
      </c>
      <c r="K7046">
        <v>7</v>
      </c>
    </row>
    <row r="7047" spans="1:11">
      <c r="A7047">
        <v>90</v>
      </c>
      <c r="B7047" t="b">
        <v>0</v>
      </c>
      <c r="C7047" t="s">
        <v>43382</v>
      </c>
      <c r="D7047">
        <v>1037022454355</v>
      </c>
      <c r="E7047">
        <v>1</v>
      </c>
      <c r="F7047">
        <v>6080055445</v>
      </c>
      <c r="G7047">
        <v>250100</v>
      </c>
      <c r="H7047" t="s">
        <v>40297</v>
      </c>
      <c r="I7047">
        <v>41304</v>
      </c>
      <c r="J7047">
        <v>38</v>
      </c>
      <c r="K7047">
        <v>38</v>
      </c>
    </row>
    <row r="7048" spans="1:11">
      <c r="A7048">
        <v>90</v>
      </c>
      <c r="B7048" t="b">
        <v>0</v>
      </c>
      <c r="C7048" t="s">
        <v>42182</v>
      </c>
      <c r="D7048">
        <v>1037022454355</v>
      </c>
      <c r="E7048">
        <v>1</v>
      </c>
      <c r="F7048">
        <v>6097480361</v>
      </c>
      <c r="G7048">
        <v>250100</v>
      </c>
      <c r="H7048" t="s">
        <v>40297</v>
      </c>
      <c r="I7048">
        <v>41305</v>
      </c>
      <c r="J7048">
        <v>39</v>
      </c>
      <c r="K7048">
        <v>39</v>
      </c>
    </row>
    <row r="7049" spans="1:11">
      <c r="A7049">
        <v>90</v>
      </c>
      <c r="B7049" t="b">
        <v>0</v>
      </c>
      <c r="C7049" t="s">
        <v>42897</v>
      </c>
      <c r="D7049">
        <v>1037022454355</v>
      </c>
      <c r="E7049">
        <v>1</v>
      </c>
      <c r="F7049">
        <v>6109478167</v>
      </c>
      <c r="G7049">
        <v>250100</v>
      </c>
      <c r="H7049" t="s">
        <v>40297</v>
      </c>
      <c r="I7049">
        <v>41305</v>
      </c>
      <c r="J7049">
        <v>19</v>
      </c>
      <c r="K7049">
        <v>19</v>
      </c>
    </row>
    <row r="7050" spans="1:11">
      <c r="A7050">
        <v>90</v>
      </c>
      <c r="B7050" t="b">
        <v>0</v>
      </c>
      <c r="C7050" t="s">
        <v>43382</v>
      </c>
      <c r="D7050">
        <v>1037022454355</v>
      </c>
      <c r="E7050">
        <v>1</v>
      </c>
      <c r="F7050">
        <v>6080055444</v>
      </c>
      <c r="G7050">
        <v>250100</v>
      </c>
      <c r="H7050" t="s">
        <v>40297</v>
      </c>
      <c r="I7050">
        <v>41306</v>
      </c>
      <c r="J7050">
        <v>13</v>
      </c>
      <c r="K7050">
        <v>13</v>
      </c>
    </row>
    <row r="7051" spans="1:11">
      <c r="A7051">
        <v>90</v>
      </c>
      <c r="B7051" t="b">
        <v>0</v>
      </c>
      <c r="C7051" t="s">
        <v>44066</v>
      </c>
      <c r="D7051">
        <v>1037022454355</v>
      </c>
      <c r="E7051">
        <v>1</v>
      </c>
      <c r="F7051">
        <v>6116300810</v>
      </c>
      <c r="G7051">
        <v>250000</v>
      </c>
      <c r="H7051" t="s">
        <v>40297</v>
      </c>
      <c r="I7051">
        <v>41306</v>
      </c>
      <c r="J7051">
        <v>35</v>
      </c>
      <c r="K7051">
        <v>35</v>
      </c>
    </row>
    <row r="7052" spans="1:11">
      <c r="A7052">
        <v>90</v>
      </c>
      <c r="B7052" t="b">
        <v>0</v>
      </c>
      <c r="C7052" t="s">
        <v>43128</v>
      </c>
      <c r="D7052">
        <v>1037022454355</v>
      </c>
      <c r="E7052">
        <v>1</v>
      </c>
      <c r="F7052">
        <v>6068847301</v>
      </c>
      <c r="G7052">
        <v>20100</v>
      </c>
      <c r="H7052" t="s">
        <v>40297</v>
      </c>
      <c r="I7052">
        <v>41306</v>
      </c>
      <c r="J7052">
        <v>3</v>
      </c>
      <c r="K7052">
        <v>3</v>
      </c>
    </row>
    <row r="7053" spans="1:11">
      <c r="A7053">
        <v>90</v>
      </c>
      <c r="B7053" t="b">
        <v>0</v>
      </c>
      <c r="C7053" t="s">
        <v>42234</v>
      </c>
      <c r="D7053">
        <v>1037022454355</v>
      </c>
      <c r="E7053">
        <v>1</v>
      </c>
      <c r="F7053">
        <v>6097480725</v>
      </c>
      <c r="G7053">
        <v>250100</v>
      </c>
      <c r="H7053" t="s">
        <v>40297</v>
      </c>
      <c r="I7053">
        <v>41307</v>
      </c>
      <c r="J7053">
        <v>20</v>
      </c>
      <c r="K7053">
        <v>20</v>
      </c>
    </row>
    <row r="7054" spans="1:11">
      <c r="A7054">
        <v>90</v>
      </c>
      <c r="B7054" t="b">
        <v>0</v>
      </c>
      <c r="C7054" t="s">
        <v>41006</v>
      </c>
      <c r="D7054">
        <v>1037022454355</v>
      </c>
      <c r="E7054">
        <v>1</v>
      </c>
      <c r="F7054">
        <v>6116282444</v>
      </c>
      <c r="G7054">
        <v>250000</v>
      </c>
      <c r="H7054" t="s">
        <v>40297</v>
      </c>
      <c r="I7054">
        <v>41307</v>
      </c>
      <c r="J7054">
        <v>41</v>
      </c>
      <c r="K7054">
        <v>41</v>
      </c>
    </row>
    <row r="7055" spans="1:11">
      <c r="A7055">
        <v>90</v>
      </c>
      <c r="B7055" t="b">
        <v>0</v>
      </c>
      <c r="C7055" t="s">
        <v>43382</v>
      </c>
      <c r="D7055">
        <v>1037022454355</v>
      </c>
      <c r="E7055">
        <v>1</v>
      </c>
      <c r="F7055">
        <v>6080055447</v>
      </c>
      <c r="G7055">
        <v>250100</v>
      </c>
      <c r="H7055" t="s">
        <v>40297</v>
      </c>
      <c r="I7055">
        <v>41309</v>
      </c>
      <c r="J7055">
        <v>22</v>
      </c>
      <c r="K7055">
        <v>22</v>
      </c>
    </row>
    <row r="7056" spans="1:11">
      <c r="A7056">
        <v>90</v>
      </c>
      <c r="B7056" t="b">
        <v>0</v>
      </c>
      <c r="C7056" t="s">
        <v>45606</v>
      </c>
      <c r="D7056">
        <v>1037022454355</v>
      </c>
      <c r="E7056">
        <v>1</v>
      </c>
      <c r="F7056">
        <v>6097480204</v>
      </c>
      <c r="G7056">
        <v>250100</v>
      </c>
      <c r="H7056" t="s">
        <v>40297</v>
      </c>
      <c r="I7056">
        <v>41310</v>
      </c>
      <c r="J7056">
        <v>45</v>
      </c>
      <c r="K7056">
        <v>45</v>
      </c>
    </row>
    <row r="7057" spans="1:11">
      <c r="A7057">
        <v>90</v>
      </c>
      <c r="B7057" t="b">
        <v>0</v>
      </c>
      <c r="C7057" t="s">
        <v>42897</v>
      </c>
      <c r="D7057">
        <v>1037022454355</v>
      </c>
      <c r="E7057">
        <v>1</v>
      </c>
      <c r="F7057">
        <v>6109478171</v>
      </c>
      <c r="G7057">
        <v>250100</v>
      </c>
      <c r="H7057" t="s">
        <v>40297</v>
      </c>
      <c r="I7057">
        <v>41310</v>
      </c>
      <c r="J7057">
        <v>25</v>
      </c>
      <c r="K7057">
        <v>25</v>
      </c>
    </row>
    <row r="7058" spans="1:11">
      <c r="A7058">
        <v>90</v>
      </c>
      <c r="B7058" t="b">
        <v>0</v>
      </c>
      <c r="C7058" t="s">
        <v>43382</v>
      </c>
      <c r="D7058">
        <v>1037022454355</v>
      </c>
      <c r="E7058">
        <v>1</v>
      </c>
      <c r="F7058">
        <v>6080055449</v>
      </c>
      <c r="G7058">
        <v>250100</v>
      </c>
      <c r="H7058" t="s">
        <v>40297</v>
      </c>
      <c r="I7058">
        <v>41310</v>
      </c>
      <c r="J7058">
        <v>24</v>
      </c>
      <c r="K7058">
        <v>24</v>
      </c>
    </row>
    <row r="7059" spans="1:11">
      <c r="A7059">
        <v>90</v>
      </c>
      <c r="B7059" t="b">
        <v>0</v>
      </c>
      <c r="C7059" t="s">
        <v>44078</v>
      </c>
      <c r="D7059">
        <v>1037022454355</v>
      </c>
      <c r="E7059">
        <v>1</v>
      </c>
      <c r="F7059">
        <v>6116300913</v>
      </c>
      <c r="G7059">
        <v>250000</v>
      </c>
      <c r="H7059" t="s">
        <v>40297</v>
      </c>
      <c r="I7059">
        <v>41310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46064</v>
      </c>
      <c r="D7060">
        <v>1037022454355</v>
      </c>
      <c r="E7060">
        <v>1</v>
      </c>
      <c r="F7060">
        <v>6128546612</v>
      </c>
      <c r="G7060">
        <v>249000</v>
      </c>
      <c r="H7060" t="s">
        <v>40297</v>
      </c>
      <c r="I7060">
        <v>41310</v>
      </c>
      <c r="J7060">
        <v>103</v>
      </c>
      <c r="K7060">
        <v>103</v>
      </c>
    </row>
    <row r="7061" spans="1:11">
      <c r="A7061">
        <v>90</v>
      </c>
      <c r="B7061" t="b">
        <v>0</v>
      </c>
      <c r="C7061" t="s">
        <v>42897</v>
      </c>
      <c r="D7061">
        <v>1037022454355</v>
      </c>
      <c r="E7061">
        <v>1</v>
      </c>
      <c r="F7061">
        <v>6109478169</v>
      </c>
      <c r="G7061">
        <v>250100</v>
      </c>
      <c r="H7061" t="s">
        <v>40297</v>
      </c>
      <c r="I7061">
        <v>41311</v>
      </c>
      <c r="J7061">
        <v>12</v>
      </c>
      <c r="K7061">
        <v>12</v>
      </c>
    </row>
    <row r="7062" spans="1:11">
      <c r="A7062">
        <v>90</v>
      </c>
      <c r="B7062" t="b">
        <v>0</v>
      </c>
      <c r="C7062" t="s">
        <v>42897</v>
      </c>
      <c r="D7062">
        <v>1037022454355</v>
      </c>
      <c r="E7062">
        <v>1</v>
      </c>
      <c r="F7062">
        <v>6109478170</v>
      </c>
      <c r="G7062">
        <v>250100</v>
      </c>
      <c r="H7062" t="s">
        <v>40297</v>
      </c>
      <c r="I7062">
        <v>41312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43382</v>
      </c>
      <c r="D7063">
        <v>1037022454355</v>
      </c>
      <c r="E7063">
        <v>1</v>
      </c>
      <c r="F7063">
        <v>6080055448</v>
      </c>
      <c r="G7063">
        <v>250100</v>
      </c>
      <c r="H7063" t="s">
        <v>40297</v>
      </c>
      <c r="I7063">
        <v>41312</v>
      </c>
      <c r="J7063">
        <v>38</v>
      </c>
      <c r="K7063">
        <v>38</v>
      </c>
    </row>
    <row r="7064" spans="1:11">
      <c r="A7064">
        <v>90</v>
      </c>
      <c r="B7064" t="b">
        <v>0</v>
      </c>
      <c r="C7064" t="s">
        <v>46066</v>
      </c>
      <c r="D7064">
        <v>1037022454355</v>
      </c>
      <c r="E7064">
        <v>1</v>
      </c>
      <c r="F7064">
        <v>6128546814</v>
      </c>
      <c r="G7064">
        <v>250000</v>
      </c>
      <c r="H7064" t="s">
        <v>40297</v>
      </c>
      <c r="I7064">
        <v>41312</v>
      </c>
      <c r="J7064">
        <v>17</v>
      </c>
      <c r="K7064">
        <v>17</v>
      </c>
    </row>
    <row r="7065" spans="1:11">
      <c r="A7065">
        <v>90</v>
      </c>
      <c r="B7065" t="b">
        <v>0</v>
      </c>
      <c r="C7065" t="s">
        <v>43128</v>
      </c>
      <c r="D7065">
        <v>1037022454355</v>
      </c>
      <c r="E7065">
        <v>1</v>
      </c>
      <c r="F7065">
        <v>6068847302</v>
      </c>
      <c r="G7065">
        <v>25100</v>
      </c>
      <c r="H7065" t="s">
        <v>40297</v>
      </c>
      <c r="I7065">
        <v>41312</v>
      </c>
      <c r="J7065">
        <v>36</v>
      </c>
      <c r="K7065">
        <v>36</v>
      </c>
    </row>
    <row r="7066" spans="1:11">
      <c r="A7066">
        <v>90</v>
      </c>
      <c r="B7066" t="b">
        <v>0</v>
      </c>
      <c r="C7066" t="s">
        <v>40381</v>
      </c>
      <c r="D7066">
        <v>1037022454355</v>
      </c>
      <c r="E7066">
        <v>1</v>
      </c>
      <c r="F7066">
        <v>6113821188</v>
      </c>
      <c r="G7066">
        <v>5999</v>
      </c>
      <c r="H7066" t="s">
        <v>40297</v>
      </c>
      <c r="I7066">
        <v>41314</v>
      </c>
      <c r="J7066">
        <v>4000</v>
      </c>
      <c r="K7066">
        <v>10000</v>
      </c>
    </row>
    <row r="7067" spans="1:11">
      <c r="A7067">
        <v>90</v>
      </c>
      <c r="B7067" t="b">
        <v>0</v>
      </c>
      <c r="C7067" t="s">
        <v>47133</v>
      </c>
      <c r="D7067">
        <v>1037022454355</v>
      </c>
      <c r="E7067">
        <v>1</v>
      </c>
      <c r="F7067">
        <v>6130186896</v>
      </c>
      <c r="G7067">
        <v>5999</v>
      </c>
      <c r="H7067" t="s">
        <v>40297</v>
      </c>
      <c r="I7067">
        <v>41314</v>
      </c>
      <c r="J7067">
        <v>5000</v>
      </c>
      <c r="K7067">
        <v>5000</v>
      </c>
    </row>
    <row r="7068" spans="1:11">
      <c r="A7068">
        <v>90</v>
      </c>
      <c r="B7068" t="b">
        <v>0</v>
      </c>
      <c r="C7068" t="s">
        <v>42855</v>
      </c>
      <c r="D7068">
        <v>1037022454355</v>
      </c>
      <c r="E7068">
        <v>1</v>
      </c>
      <c r="F7068">
        <v>6075137012</v>
      </c>
      <c r="G7068">
        <v>4419</v>
      </c>
      <c r="H7068" t="s">
        <v>40297</v>
      </c>
      <c r="I7068">
        <v>41316</v>
      </c>
      <c r="J7068">
        <v>19724</v>
      </c>
      <c r="K7068">
        <v>20724</v>
      </c>
    </row>
    <row r="7069" spans="1:11">
      <c r="A7069">
        <v>90</v>
      </c>
      <c r="B7069" t="b">
        <v>0</v>
      </c>
      <c r="C7069" t="s">
        <v>43419</v>
      </c>
      <c r="D7069">
        <v>1037022454355</v>
      </c>
      <c r="E7069">
        <v>1</v>
      </c>
      <c r="F7069">
        <v>6093130042</v>
      </c>
      <c r="G7069">
        <v>4416</v>
      </c>
      <c r="H7069" t="s">
        <v>40297</v>
      </c>
      <c r="I7069">
        <v>41316</v>
      </c>
      <c r="J7069">
        <v>7300</v>
      </c>
      <c r="K7069">
        <v>25000</v>
      </c>
    </row>
    <row r="7070" spans="1:11">
      <c r="A7070">
        <v>90</v>
      </c>
      <c r="B7070" t="b">
        <v>0</v>
      </c>
      <c r="C7070" t="s">
        <v>44025</v>
      </c>
      <c r="D7070">
        <v>1037022454355</v>
      </c>
      <c r="E7070">
        <v>1</v>
      </c>
      <c r="F7070">
        <v>6075143927</v>
      </c>
      <c r="G7070">
        <v>2521</v>
      </c>
      <c r="H7070" t="s">
        <v>40297</v>
      </c>
      <c r="I7070">
        <v>41318</v>
      </c>
      <c r="J7070">
        <v>17206</v>
      </c>
      <c r="K7070">
        <v>17926</v>
      </c>
    </row>
    <row r="7071" spans="1:11">
      <c r="A7071">
        <v>90</v>
      </c>
      <c r="B7071" t="b">
        <v>0</v>
      </c>
      <c r="C7071" t="s">
        <v>44064</v>
      </c>
      <c r="D7071">
        <v>1037022454355</v>
      </c>
      <c r="E7071">
        <v>1</v>
      </c>
      <c r="F7071">
        <v>6075144184</v>
      </c>
      <c r="G7071">
        <v>6101</v>
      </c>
      <c r="H7071" t="s">
        <v>40297</v>
      </c>
      <c r="I7071">
        <v>41320</v>
      </c>
      <c r="J7071">
        <v>18280</v>
      </c>
      <c r="K7071">
        <v>18880</v>
      </c>
    </row>
    <row r="7072" spans="1:11">
      <c r="A7072">
        <v>90</v>
      </c>
      <c r="B7072" t="b">
        <v>0</v>
      </c>
      <c r="C7072" t="s">
        <v>45244</v>
      </c>
      <c r="D7072">
        <v>1037022454355</v>
      </c>
      <c r="E7072">
        <v>1</v>
      </c>
      <c r="F7072">
        <v>6093501380</v>
      </c>
      <c r="G7072">
        <v>3900</v>
      </c>
      <c r="H7072" t="s">
        <v>40297</v>
      </c>
      <c r="I7072">
        <v>41320</v>
      </c>
      <c r="J7072">
        <v>1000</v>
      </c>
      <c r="K7072">
        <v>1000</v>
      </c>
    </row>
    <row r="7073" spans="1:11">
      <c r="A7073">
        <v>90</v>
      </c>
      <c r="B7073" t="b">
        <v>0</v>
      </c>
      <c r="C7073" t="s">
        <v>40371</v>
      </c>
      <c r="D7073">
        <v>1037022454355</v>
      </c>
      <c r="E7073">
        <v>1</v>
      </c>
      <c r="F7073">
        <v>6077088184</v>
      </c>
      <c r="G7073">
        <v>3800</v>
      </c>
      <c r="H7073" t="s">
        <v>40297</v>
      </c>
      <c r="I7073">
        <v>41320</v>
      </c>
      <c r="J7073">
        <v>8100</v>
      </c>
      <c r="K7073">
        <v>11100</v>
      </c>
    </row>
    <row r="7074" spans="1:11">
      <c r="A7074">
        <v>90</v>
      </c>
      <c r="B7074" t="b">
        <v>0</v>
      </c>
      <c r="C7074" t="s">
        <v>43426</v>
      </c>
      <c r="D7074">
        <v>1037022454355</v>
      </c>
      <c r="E7074">
        <v>1</v>
      </c>
      <c r="F7074">
        <v>6105571727</v>
      </c>
      <c r="G7074">
        <v>4000</v>
      </c>
      <c r="H7074" t="s">
        <v>40297</v>
      </c>
      <c r="I7074">
        <v>41324</v>
      </c>
      <c r="J7074">
        <v>5000</v>
      </c>
      <c r="K7074">
        <v>10000</v>
      </c>
    </row>
    <row r="7075" spans="1:11">
      <c r="A7075">
        <v>90</v>
      </c>
      <c r="B7075" t="b">
        <v>0</v>
      </c>
      <c r="C7075" t="s">
        <v>41417</v>
      </c>
      <c r="D7075">
        <v>1037022454355</v>
      </c>
      <c r="E7075">
        <v>1</v>
      </c>
      <c r="F7075">
        <v>6104062280</v>
      </c>
      <c r="G7075">
        <v>11060</v>
      </c>
      <c r="H7075" t="s">
        <v>40297</v>
      </c>
      <c r="I7075">
        <v>41326</v>
      </c>
      <c r="J7075">
        <v>28000</v>
      </c>
      <c r="K7075">
        <v>28000</v>
      </c>
    </row>
    <row r="7076" spans="1:11">
      <c r="A7076">
        <v>90</v>
      </c>
      <c r="B7076" t="b">
        <v>0</v>
      </c>
      <c r="C7076" t="s">
        <v>41456</v>
      </c>
      <c r="D7076">
        <v>1037022454355</v>
      </c>
      <c r="E7076">
        <v>1</v>
      </c>
      <c r="F7076">
        <v>6104062503</v>
      </c>
      <c r="G7076">
        <v>11000</v>
      </c>
      <c r="H7076" t="s">
        <v>40297</v>
      </c>
      <c r="I7076">
        <v>41328</v>
      </c>
      <c r="J7076">
        <v>27000</v>
      </c>
      <c r="K7076">
        <v>27000</v>
      </c>
    </row>
    <row r="7077" spans="1:11">
      <c r="A7077">
        <v>90</v>
      </c>
      <c r="B7077" t="b">
        <v>0</v>
      </c>
      <c r="C7077" t="s">
        <v>40336</v>
      </c>
      <c r="D7077">
        <v>1037022454355</v>
      </c>
      <c r="E7077">
        <v>1</v>
      </c>
      <c r="F7077">
        <v>6078857440</v>
      </c>
      <c r="G7077">
        <v>4100000</v>
      </c>
      <c r="H7077" t="s">
        <v>40297</v>
      </c>
      <c r="I7077">
        <v>41332</v>
      </c>
      <c r="J7077">
        <v>11</v>
      </c>
      <c r="K7077">
        <v>44</v>
      </c>
    </row>
    <row r="7078" spans="1:11">
      <c r="A7078">
        <v>90</v>
      </c>
      <c r="B7078" t="b">
        <v>0</v>
      </c>
      <c r="C7078" t="s">
        <v>44401</v>
      </c>
      <c r="D7078">
        <v>1037022454355</v>
      </c>
      <c r="E7078">
        <v>1</v>
      </c>
      <c r="F7078">
        <v>6077407203</v>
      </c>
      <c r="G7078">
        <v>4000000</v>
      </c>
      <c r="H7078" t="s">
        <v>40297</v>
      </c>
      <c r="I7078">
        <v>41334</v>
      </c>
      <c r="J7078">
        <v>3</v>
      </c>
      <c r="K7078">
        <v>3</v>
      </c>
    </row>
    <row r="7079" spans="1:11">
      <c r="A7079">
        <v>90</v>
      </c>
      <c r="B7079" t="b">
        <v>0</v>
      </c>
      <c r="C7079" t="s">
        <v>43518</v>
      </c>
      <c r="D7079">
        <v>1037022454355</v>
      </c>
      <c r="E7079">
        <v>1</v>
      </c>
      <c r="F7079">
        <v>6073142125</v>
      </c>
      <c r="G7079">
        <v>1500000</v>
      </c>
      <c r="H7079" t="s">
        <v>40297</v>
      </c>
      <c r="I7079">
        <v>41334</v>
      </c>
      <c r="J7079">
        <v>40</v>
      </c>
      <c r="K7079">
        <v>40</v>
      </c>
    </row>
    <row r="7080" spans="1:11">
      <c r="A7080">
        <v>90</v>
      </c>
      <c r="B7080" t="b">
        <v>0</v>
      </c>
      <c r="C7080" t="s">
        <v>43493</v>
      </c>
      <c r="D7080">
        <v>1037022454355</v>
      </c>
      <c r="E7080">
        <v>1</v>
      </c>
      <c r="F7080">
        <v>6073141965</v>
      </c>
      <c r="G7080">
        <v>2000000</v>
      </c>
      <c r="H7080" t="s">
        <v>40297</v>
      </c>
      <c r="I7080">
        <v>41336</v>
      </c>
      <c r="J7080">
        <v>40</v>
      </c>
      <c r="K7080">
        <v>40</v>
      </c>
    </row>
    <row r="7081" spans="1:11">
      <c r="A7081">
        <v>90</v>
      </c>
      <c r="B7081" t="b">
        <v>0</v>
      </c>
      <c r="C7081" t="s">
        <v>46991</v>
      </c>
      <c r="D7081">
        <v>1037022454355</v>
      </c>
      <c r="E7081">
        <v>1</v>
      </c>
      <c r="F7081">
        <v>6131592132</v>
      </c>
      <c r="G7081">
        <v>38270000</v>
      </c>
      <c r="H7081" t="s">
        <v>40297</v>
      </c>
      <c r="I7081">
        <v>41411</v>
      </c>
      <c r="J7081">
        <v>2</v>
      </c>
      <c r="K7081">
        <v>2</v>
      </c>
    </row>
    <row r="7082" spans="1:11">
      <c r="A7082">
        <v>90</v>
      </c>
      <c r="B7082" t="b">
        <v>0</v>
      </c>
      <c r="C7082" t="s">
        <v>45133</v>
      </c>
      <c r="D7082">
        <v>1037022454355</v>
      </c>
      <c r="E7082">
        <v>1</v>
      </c>
      <c r="F7082">
        <v>6067450080</v>
      </c>
      <c r="G7082">
        <v>38000000</v>
      </c>
      <c r="H7082" t="s">
        <v>40297</v>
      </c>
      <c r="I7082">
        <v>41411</v>
      </c>
      <c r="J7082">
        <v>2</v>
      </c>
      <c r="K7082">
        <v>2</v>
      </c>
    </row>
    <row r="7083" spans="1:11">
      <c r="A7083">
        <v>90</v>
      </c>
      <c r="B7083" t="b">
        <v>0</v>
      </c>
      <c r="C7083" t="s">
        <v>41164</v>
      </c>
      <c r="D7083">
        <v>1037022454355</v>
      </c>
      <c r="E7083">
        <v>1</v>
      </c>
      <c r="F7083">
        <v>6070604792</v>
      </c>
      <c r="G7083">
        <v>35990000</v>
      </c>
      <c r="H7083" t="s">
        <v>40297</v>
      </c>
      <c r="I7083">
        <v>41411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42964</v>
      </c>
      <c r="D7084">
        <v>1037022454355</v>
      </c>
      <c r="E7084">
        <v>1</v>
      </c>
      <c r="F7084">
        <v>6080708364</v>
      </c>
      <c r="G7084">
        <v>34000000</v>
      </c>
      <c r="H7084" t="s">
        <v>40297</v>
      </c>
      <c r="I7084">
        <v>41411</v>
      </c>
      <c r="J7084">
        <v>1</v>
      </c>
      <c r="K7084">
        <v>1</v>
      </c>
    </row>
    <row r="7085" spans="1:11">
      <c r="A7085">
        <v>90</v>
      </c>
      <c r="B7085" t="b">
        <v>0</v>
      </c>
      <c r="C7085" t="s">
        <v>40431</v>
      </c>
      <c r="D7085">
        <v>1037022454355</v>
      </c>
      <c r="E7085">
        <v>1</v>
      </c>
      <c r="F7085">
        <v>6114509721</v>
      </c>
      <c r="G7085">
        <v>33700000</v>
      </c>
      <c r="H7085" t="s">
        <v>40297</v>
      </c>
      <c r="I7085">
        <v>41411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45058</v>
      </c>
      <c r="D7086">
        <v>1037022454355</v>
      </c>
      <c r="E7086">
        <v>1</v>
      </c>
      <c r="F7086">
        <v>6067449675</v>
      </c>
      <c r="G7086">
        <v>222000000</v>
      </c>
      <c r="H7086" t="s">
        <v>40297</v>
      </c>
      <c r="I7086">
        <v>41415</v>
      </c>
      <c r="J7086">
        <v>2</v>
      </c>
      <c r="K7086">
        <v>5</v>
      </c>
    </row>
    <row r="7087" spans="1:11">
      <c r="A7087">
        <v>90</v>
      </c>
      <c r="B7087" t="b">
        <v>0</v>
      </c>
      <c r="C7087" t="s">
        <v>41192</v>
      </c>
      <c r="D7087">
        <v>1037022454355</v>
      </c>
      <c r="E7087">
        <v>1</v>
      </c>
      <c r="F7087">
        <v>6069949574</v>
      </c>
      <c r="G7087">
        <v>200000000</v>
      </c>
      <c r="H7087" t="s">
        <v>40297</v>
      </c>
      <c r="I7087">
        <v>41415</v>
      </c>
      <c r="J7087">
        <v>1</v>
      </c>
      <c r="K7087">
        <v>4</v>
      </c>
    </row>
    <row r="7088" spans="1:11">
      <c r="A7088">
        <v>90</v>
      </c>
      <c r="B7088" t="b">
        <v>0</v>
      </c>
      <c r="C7088" t="s">
        <v>41117</v>
      </c>
      <c r="D7088">
        <v>1037022454355</v>
      </c>
      <c r="E7088">
        <v>1</v>
      </c>
      <c r="F7088">
        <v>6086234876</v>
      </c>
      <c r="G7088">
        <v>183900000</v>
      </c>
      <c r="H7088" t="s">
        <v>40297</v>
      </c>
      <c r="I7088">
        <v>41415</v>
      </c>
      <c r="J7088">
        <v>3</v>
      </c>
      <c r="K7088">
        <v>5</v>
      </c>
    </row>
    <row r="7089" spans="1:11">
      <c r="A7089">
        <v>90</v>
      </c>
      <c r="B7089" t="b">
        <v>0</v>
      </c>
      <c r="C7089" t="s">
        <v>44335</v>
      </c>
      <c r="D7089">
        <v>1037022454355</v>
      </c>
      <c r="E7089">
        <v>1</v>
      </c>
      <c r="F7089">
        <v>6093495987</v>
      </c>
      <c r="G7089">
        <v>163400000</v>
      </c>
      <c r="H7089" t="s">
        <v>40297</v>
      </c>
      <c r="I7089">
        <v>41415</v>
      </c>
      <c r="J7089">
        <v>10</v>
      </c>
      <c r="K7089">
        <v>10</v>
      </c>
    </row>
    <row r="7090" spans="1:11">
      <c r="A7090">
        <v>90</v>
      </c>
      <c r="B7090" t="b">
        <v>0</v>
      </c>
      <c r="C7090" t="s">
        <v>45736</v>
      </c>
      <c r="D7090">
        <v>1037022454355</v>
      </c>
      <c r="E7090">
        <v>1</v>
      </c>
      <c r="F7090">
        <v>6101467045</v>
      </c>
      <c r="G7090">
        <v>149900000</v>
      </c>
      <c r="H7090" t="s">
        <v>40297</v>
      </c>
      <c r="I7090">
        <v>41415</v>
      </c>
      <c r="J7090">
        <v>2</v>
      </c>
      <c r="K7090">
        <v>2</v>
      </c>
    </row>
    <row r="7091" spans="1:11">
      <c r="A7091">
        <v>90</v>
      </c>
      <c r="B7091" t="b">
        <v>0</v>
      </c>
      <c r="C7091" t="s">
        <v>43254</v>
      </c>
      <c r="D7091">
        <v>1037022454355</v>
      </c>
      <c r="E7091">
        <v>1</v>
      </c>
      <c r="F7091">
        <v>6082610546</v>
      </c>
      <c r="G7091">
        <v>149800000</v>
      </c>
      <c r="H7091" t="s">
        <v>40297</v>
      </c>
      <c r="I7091">
        <v>41415</v>
      </c>
      <c r="J7091">
        <v>5</v>
      </c>
      <c r="K7091">
        <v>7</v>
      </c>
    </row>
    <row r="7092" spans="1:11">
      <c r="A7092">
        <v>90</v>
      </c>
      <c r="B7092" t="b">
        <v>0</v>
      </c>
      <c r="C7092" t="s">
        <v>46403</v>
      </c>
      <c r="D7092">
        <v>1037022454355</v>
      </c>
      <c r="E7092">
        <v>1</v>
      </c>
      <c r="F7092">
        <v>6127053752</v>
      </c>
      <c r="G7092">
        <v>145000000</v>
      </c>
      <c r="H7092" t="s">
        <v>40297</v>
      </c>
      <c r="I7092">
        <v>41415</v>
      </c>
      <c r="J7092">
        <v>3</v>
      </c>
      <c r="K7092">
        <v>3</v>
      </c>
    </row>
    <row r="7093" spans="1:11">
      <c r="A7093">
        <v>90</v>
      </c>
      <c r="B7093" t="b">
        <v>0</v>
      </c>
      <c r="C7093" t="s">
        <v>45824</v>
      </c>
      <c r="D7093">
        <v>1037022454355</v>
      </c>
      <c r="E7093">
        <v>1</v>
      </c>
      <c r="F7093">
        <v>6127651579</v>
      </c>
      <c r="G7093">
        <v>144000000</v>
      </c>
      <c r="H7093" t="s">
        <v>40297</v>
      </c>
      <c r="I7093">
        <v>41415</v>
      </c>
      <c r="J7093">
        <v>8</v>
      </c>
      <c r="K7093">
        <v>11</v>
      </c>
    </row>
    <row r="7094" spans="1:11">
      <c r="A7094">
        <v>90</v>
      </c>
      <c r="B7094" t="b">
        <v>0</v>
      </c>
      <c r="C7094" t="s">
        <v>47761</v>
      </c>
      <c r="D7094">
        <v>1037022454355</v>
      </c>
      <c r="E7094">
        <v>1</v>
      </c>
      <c r="F7094">
        <v>6129416497</v>
      </c>
      <c r="G7094">
        <v>143900000</v>
      </c>
      <c r="H7094" t="s">
        <v>40297</v>
      </c>
      <c r="I7094">
        <v>41415</v>
      </c>
      <c r="J7094">
        <v>1</v>
      </c>
      <c r="K7094">
        <v>3</v>
      </c>
    </row>
    <row r="7095" spans="1:11">
      <c r="A7095">
        <v>90</v>
      </c>
      <c r="B7095" t="b">
        <v>0</v>
      </c>
      <c r="C7095" t="s">
        <v>40374</v>
      </c>
      <c r="D7095">
        <v>1037022454355</v>
      </c>
      <c r="E7095">
        <v>1</v>
      </c>
      <c r="F7095">
        <v>6077956170</v>
      </c>
      <c r="G7095">
        <v>550000000</v>
      </c>
      <c r="H7095" t="s">
        <v>40297</v>
      </c>
      <c r="I7095">
        <v>41456</v>
      </c>
      <c r="J7095">
        <v>2</v>
      </c>
      <c r="K7095">
        <v>2</v>
      </c>
    </row>
    <row r="7096" spans="1:11">
      <c r="A7096">
        <v>90</v>
      </c>
      <c r="B7096" t="b">
        <v>0</v>
      </c>
      <c r="C7096" t="s">
        <v>40464</v>
      </c>
      <c r="D7096">
        <v>1037022454355</v>
      </c>
      <c r="E7096">
        <v>1</v>
      </c>
      <c r="F7096">
        <v>6107070642</v>
      </c>
      <c r="G7096">
        <v>549900000</v>
      </c>
      <c r="H7096" t="s">
        <v>40297</v>
      </c>
      <c r="I7096">
        <v>41456</v>
      </c>
      <c r="J7096">
        <v>2</v>
      </c>
      <c r="K7096">
        <v>2</v>
      </c>
    </row>
    <row r="7097" spans="1:11">
      <c r="A7097">
        <v>90</v>
      </c>
      <c r="B7097" t="b">
        <v>0</v>
      </c>
      <c r="C7097" t="s">
        <v>43367</v>
      </c>
      <c r="D7097">
        <v>1037022454355</v>
      </c>
      <c r="E7097">
        <v>1</v>
      </c>
      <c r="F7097">
        <v>6082611249</v>
      </c>
      <c r="G7097">
        <v>549800000</v>
      </c>
      <c r="H7097" t="s">
        <v>40297</v>
      </c>
      <c r="I7097">
        <v>41456</v>
      </c>
      <c r="J7097">
        <v>4</v>
      </c>
      <c r="K7097">
        <v>5</v>
      </c>
    </row>
    <row r="7098" spans="1:11">
      <c r="A7098">
        <v>90</v>
      </c>
      <c r="B7098" t="b">
        <v>0</v>
      </c>
      <c r="C7098" t="s">
        <v>41720</v>
      </c>
      <c r="D7098">
        <v>1037022454355</v>
      </c>
      <c r="E7098">
        <v>1</v>
      </c>
      <c r="F7098">
        <v>6116667380</v>
      </c>
      <c r="G7098">
        <v>399100000</v>
      </c>
      <c r="H7098" t="s">
        <v>40297</v>
      </c>
      <c r="I7098">
        <v>41459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44098</v>
      </c>
      <c r="D7099">
        <v>1037022454355</v>
      </c>
      <c r="E7099">
        <v>1</v>
      </c>
      <c r="F7099">
        <v>6105225474</v>
      </c>
      <c r="G7099">
        <v>399000000</v>
      </c>
      <c r="H7099" t="s">
        <v>40297</v>
      </c>
      <c r="I7099">
        <v>41459</v>
      </c>
      <c r="J7099">
        <v>4</v>
      </c>
      <c r="K7099">
        <v>4</v>
      </c>
    </row>
    <row r="7100" spans="1:11">
      <c r="A7100">
        <v>90</v>
      </c>
      <c r="B7100" t="b">
        <v>0</v>
      </c>
      <c r="C7100" t="s">
        <v>44376</v>
      </c>
      <c r="D7100">
        <v>1037022454355</v>
      </c>
      <c r="E7100">
        <v>1</v>
      </c>
      <c r="F7100">
        <v>6124845717</v>
      </c>
      <c r="G7100">
        <v>398000000</v>
      </c>
      <c r="H7100" t="s">
        <v>40297</v>
      </c>
      <c r="I7100">
        <v>41459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46517</v>
      </c>
      <c r="D7101">
        <v>1037022454355</v>
      </c>
      <c r="E7101">
        <v>1</v>
      </c>
      <c r="F7101">
        <v>6095573030</v>
      </c>
      <c r="G7101">
        <v>397900000</v>
      </c>
      <c r="H7101" t="s">
        <v>40297</v>
      </c>
      <c r="I7101">
        <v>41459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43314</v>
      </c>
      <c r="D7102">
        <v>1037022454355</v>
      </c>
      <c r="E7102">
        <v>1</v>
      </c>
      <c r="F7102">
        <v>6083692278</v>
      </c>
      <c r="G7102">
        <v>68170000</v>
      </c>
      <c r="H7102" t="s">
        <v>40297</v>
      </c>
      <c r="I7102">
        <v>41463</v>
      </c>
      <c r="J7102">
        <v>1</v>
      </c>
      <c r="K7102">
        <v>1</v>
      </c>
    </row>
    <row r="7103" spans="1:11">
      <c r="A7103">
        <v>90</v>
      </c>
      <c r="B7103" t="b">
        <v>0</v>
      </c>
      <c r="C7103" t="s">
        <v>44142</v>
      </c>
      <c r="D7103">
        <v>1037022454355</v>
      </c>
      <c r="E7103">
        <v>1</v>
      </c>
      <c r="F7103">
        <v>6113188383</v>
      </c>
      <c r="G7103">
        <v>65500000</v>
      </c>
      <c r="H7103" t="s">
        <v>40297</v>
      </c>
      <c r="I7103">
        <v>41463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43687</v>
      </c>
      <c r="D7104">
        <v>1037022454355</v>
      </c>
      <c r="E7104">
        <v>1</v>
      </c>
      <c r="F7104">
        <v>6101913404</v>
      </c>
      <c r="G7104">
        <v>62160000</v>
      </c>
      <c r="H7104" t="s">
        <v>40297</v>
      </c>
      <c r="I7104">
        <v>41463</v>
      </c>
      <c r="J7104">
        <v>3</v>
      </c>
      <c r="K7104">
        <v>3</v>
      </c>
    </row>
    <row r="7105" spans="1:11">
      <c r="A7105">
        <v>90</v>
      </c>
      <c r="B7105" t="b">
        <v>0</v>
      </c>
      <c r="C7105" t="s">
        <v>41186</v>
      </c>
      <c r="D7105">
        <v>1037022454355</v>
      </c>
      <c r="E7105">
        <v>1</v>
      </c>
      <c r="F7105">
        <v>6090953828</v>
      </c>
      <c r="G7105">
        <v>78000000</v>
      </c>
      <c r="H7105" t="s">
        <v>40297</v>
      </c>
      <c r="I7105">
        <v>41464</v>
      </c>
      <c r="J7105">
        <v>1</v>
      </c>
      <c r="K7105">
        <v>2</v>
      </c>
    </row>
    <row r="7106" spans="1:11">
      <c r="A7106">
        <v>90</v>
      </c>
      <c r="B7106" t="b">
        <v>0</v>
      </c>
      <c r="C7106" t="s">
        <v>43069</v>
      </c>
      <c r="D7106">
        <v>1037022454355</v>
      </c>
      <c r="E7106">
        <v>1</v>
      </c>
      <c r="F7106">
        <v>6118968037</v>
      </c>
      <c r="G7106">
        <v>45000000</v>
      </c>
      <c r="H7106" t="s">
        <v>40297</v>
      </c>
      <c r="I7106">
        <v>41465</v>
      </c>
      <c r="J7106">
        <v>6</v>
      </c>
      <c r="K7106">
        <v>6</v>
      </c>
    </row>
    <row r="7107" spans="1:11">
      <c r="A7107">
        <v>90</v>
      </c>
      <c r="B7107" t="b">
        <v>0</v>
      </c>
      <c r="C7107" t="s">
        <v>40972</v>
      </c>
      <c r="D7107">
        <v>1037022454355</v>
      </c>
      <c r="E7107">
        <v>1</v>
      </c>
      <c r="F7107">
        <v>6070144923</v>
      </c>
      <c r="G7107">
        <v>124000000</v>
      </c>
      <c r="H7107" t="s">
        <v>40297</v>
      </c>
      <c r="I7107">
        <v>41466</v>
      </c>
      <c r="J7107">
        <v>2</v>
      </c>
      <c r="K7107">
        <v>2</v>
      </c>
    </row>
    <row r="7108" spans="1:11">
      <c r="A7108">
        <v>90</v>
      </c>
      <c r="B7108" t="b">
        <v>0</v>
      </c>
      <c r="C7108" t="s">
        <v>45514</v>
      </c>
      <c r="D7108">
        <v>1037022454355</v>
      </c>
      <c r="E7108">
        <v>1</v>
      </c>
      <c r="F7108">
        <v>6067583555</v>
      </c>
      <c r="G7108">
        <v>123000000</v>
      </c>
      <c r="H7108" t="s">
        <v>40297</v>
      </c>
      <c r="I7108">
        <v>41466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45324</v>
      </c>
      <c r="D7109">
        <v>1037022454355</v>
      </c>
      <c r="E7109">
        <v>1</v>
      </c>
      <c r="F7109">
        <v>6083737045</v>
      </c>
      <c r="G7109">
        <v>122000000</v>
      </c>
      <c r="H7109" t="s">
        <v>40297</v>
      </c>
      <c r="I7109">
        <v>41466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43413</v>
      </c>
      <c r="D7110">
        <v>1037022454355</v>
      </c>
      <c r="E7110">
        <v>1</v>
      </c>
      <c r="F7110">
        <v>6087788840</v>
      </c>
      <c r="G7110">
        <v>83820000</v>
      </c>
      <c r="H7110" t="s">
        <v>40297</v>
      </c>
      <c r="I7110">
        <v>41469</v>
      </c>
      <c r="J7110">
        <v>1</v>
      </c>
      <c r="K7110">
        <v>2</v>
      </c>
    </row>
    <row r="7111" spans="1:11">
      <c r="A7111">
        <v>90</v>
      </c>
      <c r="B7111" t="b">
        <v>0</v>
      </c>
      <c r="C7111" t="s">
        <v>44059</v>
      </c>
      <c r="D7111">
        <v>1037022454355</v>
      </c>
      <c r="E7111">
        <v>1</v>
      </c>
      <c r="F7111">
        <v>6125353291</v>
      </c>
      <c r="G7111">
        <v>45000000</v>
      </c>
      <c r="H7111" t="s">
        <v>40297</v>
      </c>
      <c r="I7111">
        <v>41469</v>
      </c>
      <c r="J7111">
        <v>4</v>
      </c>
      <c r="K7111">
        <v>4</v>
      </c>
    </row>
    <row r="7112" spans="1:11">
      <c r="A7112">
        <v>90</v>
      </c>
      <c r="B7112" t="b">
        <v>0</v>
      </c>
      <c r="C7112" t="s">
        <v>41264</v>
      </c>
      <c r="D7112">
        <v>1037022454355</v>
      </c>
      <c r="E7112">
        <v>1</v>
      </c>
      <c r="F7112">
        <v>6081975785</v>
      </c>
      <c r="G7112">
        <v>94000000</v>
      </c>
      <c r="H7112" t="s">
        <v>40297</v>
      </c>
      <c r="I7112">
        <v>41470</v>
      </c>
      <c r="J7112">
        <v>1</v>
      </c>
      <c r="K7112">
        <v>3</v>
      </c>
    </row>
    <row r="7113" spans="1:11">
      <c r="A7113">
        <v>90</v>
      </c>
      <c r="B7113" t="b">
        <v>0</v>
      </c>
      <c r="C7113" t="s">
        <v>41865</v>
      </c>
      <c r="D7113">
        <v>1037022454355</v>
      </c>
      <c r="E7113">
        <v>1</v>
      </c>
      <c r="F7113">
        <v>6089548519</v>
      </c>
      <c r="G7113">
        <v>1700000</v>
      </c>
      <c r="H7113" t="s">
        <v>40297</v>
      </c>
      <c r="I7113">
        <v>41482</v>
      </c>
      <c r="J7113">
        <v>2</v>
      </c>
      <c r="K7113">
        <v>2</v>
      </c>
    </row>
    <row r="7114" spans="1:11">
      <c r="A7114">
        <v>90</v>
      </c>
      <c r="B7114" t="b">
        <v>0</v>
      </c>
      <c r="C7114" t="s">
        <v>44679</v>
      </c>
      <c r="D7114">
        <v>1037022454355</v>
      </c>
      <c r="E7114">
        <v>1</v>
      </c>
      <c r="F7114">
        <v>6073083500</v>
      </c>
      <c r="G7114">
        <v>1650000</v>
      </c>
      <c r="H7114" t="s">
        <v>40297</v>
      </c>
      <c r="I7114">
        <v>41482</v>
      </c>
      <c r="J7114">
        <v>15</v>
      </c>
      <c r="K7114">
        <v>20</v>
      </c>
    </row>
    <row r="7115" spans="1:11">
      <c r="A7115">
        <v>90</v>
      </c>
      <c r="B7115" t="b">
        <v>0</v>
      </c>
      <c r="C7115" t="s">
        <v>41984</v>
      </c>
      <c r="D7115">
        <v>1037022454355</v>
      </c>
      <c r="E7115">
        <v>1</v>
      </c>
      <c r="F7115">
        <v>6103901663</v>
      </c>
      <c r="G7115">
        <v>1647000</v>
      </c>
      <c r="H7115" t="s">
        <v>40297</v>
      </c>
      <c r="I7115">
        <v>41482</v>
      </c>
      <c r="J7115">
        <v>1</v>
      </c>
      <c r="K7115">
        <v>1</v>
      </c>
    </row>
    <row r="7116" spans="1:11">
      <c r="A7116">
        <v>90</v>
      </c>
      <c r="B7116" t="b">
        <v>0</v>
      </c>
      <c r="C7116" t="s">
        <v>46921</v>
      </c>
      <c r="D7116">
        <v>1037022454355</v>
      </c>
      <c r="E7116">
        <v>1</v>
      </c>
      <c r="F7116">
        <v>6109111681</v>
      </c>
      <c r="G7116">
        <v>1646000</v>
      </c>
      <c r="H7116" t="s">
        <v>40297</v>
      </c>
      <c r="I7116">
        <v>41482</v>
      </c>
      <c r="J7116">
        <v>1</v>
      </c>
      <c r="K7116">
        <v>1</v>
      </c>
    </row>
    <row r="7117" spans="1:11">
      <c r="A7117">
        <v>30</v>
      </c>
      <c r="B7117" t="b">
        <v>0</v>
      </c>
      <c r="C7117" t="s">
        <v>47704</v>
      </c>
      <c r="D7117">
        <v>1037022454355</v>
      </c>
      <c r="E7117">
        <v>1</v>
      </c>
      <c r="F7117">
        <v>6131709011</v>
      </c>
      <c r="G7117">
        <v>1502000</v>
      </c>
      <c r="H7117" t="s">
        <v>40297</v>
      </c>
      <c r="I7117">
        <v>41482</v>
      </c>
      <c r="J7117">
        <v>3</v>
      </c>
      <c r="K7117">
        <v>3</v>
      </c>
    </row>
    <row r="7118" spans="1:11">
      <c r="A7118">
        <v>90</v>
      </c>
      <c r="B7118" t="b">
        <v>0</v>
      </c>
      <c r="C7118" t="s">
        <v>43149</v>
      </c>
      <c r="D7118">
        <v>1037022454355</v>
      </c>
      <c r="E7118">
        <v>1</v>
      </c>
      <c r="F7118">
        <v>6067274548</v>
      </c>
      <c r="G7118">
        <v>70000000</v>
      </c>
      <c r="H7118" t="s">
        <v>40297</v>
      </c>
      <c r="I7118">
        <v>41483</v>
      </c>
      <c r="J7118">
        <v>3</v>
      </c>
      <c r="K7118">
        <v>4</v>
      </c>
    </row>
    <row r="7119" spans="1:11">
      <c r="A7119">
        <v>90</v>
      </c>
      <c r="B7119" t="b">
        <v>0</v>
      </c>
      <c r="C7119" t="s">
        <v>42107</v>
      </c>
      <c r="D7119">
        <v>1037022454355</v>
      </c>
      <c r="E7119">
        <v>1</v>
      </c>
      <c r="F7119">
        <v>6068644095</v>
      </c>
      <c r="G7119">
        <v>10000000</v>
      </c>
      <c r="H7119" t="s">
        <v>40297</v>
      </c>
      <c r="I7119">
        <v>41484</v>
      </c>
      <c r="J7119">
        <v>9</v>
      </c>
      <c r="K7119">
        <v>9</v>
      </c>
    </row>
    <row r="7120" spans="1:11">
      <c r="A7120">
        <v>90</v>
      </c>
      <c r="B7120" t="b">
        <v>0</v>
      </c>
      <c r="C7120" t="s">
        <v>43636</v>
      </c>
      <c r="D7120">
        <v>1037022454355</v>
      </c>
      <c r="E7120">
        <v>1</v>
      </c>
      <c r="F7120">
        <v>6067788093</v>
      </c>
      <c r="G7120">
        <v>35000000</v>
      </c>
      <c r="H7120" t="s">
        <v>40297</v>
      </c>
      <c r="I7120">
        <v>41486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42539</v>
      </c>
      <c r="D7121">
        <v>1037022454355</v>
      </c>
      <c r="E7121">
        <v>1</v>
      </c>
      <c r="F7121">
        <v>6068155444</v>
      </c>
      <c r="G7121">
        <v>34900000</v>
      </c>
      <c r="H7121" t="s">
        <v>40297</v>
      </c>
      <c r="I7121">
        <v>41486</v>
      </c>
      <c r="J7121">
        <v>4</v>
      </c>
      <c r="K7121">
        <v>4</v>
      </c>
    </row>
    <row r="7122" spans="1:11">
      <c r="A7122">
        <v>90</v>
      </c>
      <c r="B7122" t="b">
        <v>0</v>
      </c>
      <c r="C7122" t="s">
        <v>40337</v>
      </c>
      <c r="D7122">
        <v>1037022454355</v>
      </c>
      <c r="E7122">
        <v>1</v>
      </c>
      <c r="F7122">
        <v>6125355241</v>
      </c>
      <c r="G7122">
        <v>29500000</v>
      </c>
      <c r="H7122" t="s">
        <v>40297</v>
      </c>
      <c r="I7122">
        <v>41486</v>
      </c>
      <c r="J7122">
        <v>2</v>
      </c>
      <c r="K7122">
        <v>2</v>
      </c>
    </row>
    <row r="7123" spans="1:11">
      <c r="A7123">
        <v>90</v>
      </c>
      <c r="B7123" t="b">
        <v>0</v>
      </c>
      <c r="C7123" t="s">
        <v>43058</v>
      </c>
      <c r="D7123">
        <v>1037022454355</v>
      </c>
      <c r="E7123">
        <v>1</v>
      </c>
      <c r="F7123">
        <v>6084084000</v>
      </c>
      <c r="G7123">
        <v>13000</v>
      </c>
      <c r="H7123" t="s">
        <v>40297</v>
      </c>
      <c r="I7123">
        <v>41489</v>
      </c>
      <c r="J7123">
        <v>130</v>
      </c>
      <c r="K7123">
        <v>130</v>
      </c>
    </row>
    <row r="7124" spans="1:11">
      <c r="A7124">
        <v>90</v>
      </c>
      <c r="B7124" t="b">
        <v>0</v>
      </c>
      <c r="C7124" t="s">
        <v>40839</v>
      </c>
      <c r="D7124">
        <v>1037022454355</v>
      </c>
      <c r="E7124">
        <v>1</v>
      </c>
      <c r="F7124">
        <v>6113529039</v>
      </c>
      <c r="G7124">
        <v>12790</v>
      </c>
      <c r="H7124" t="s">
        <v>40297</v>
      </c>
      <c r="I7124">
        <v>41489</v>
      </c>
      <c r="J7124">
        <v>10000</v>
      </c>
      <c r="K7124">
        <v>10000</v>
      </c>
    </row>
    <row r="7125" spans="1:11">
      <c r="A7125">
        <v>90</v>
      </c>
      <c r="B7125" t="b">
        <v>0</v>
      </c>
      <c r="C7125" t="s">
        <v>45773</v>
      </c>
      <c r="D7125">
        <v>1037022454355</v>
      </c>
      <c r="E7125">
        <v>1</v>
      </c>
      <c r="F7125">
        <v>6109757873</v>
      </c>
      <c r="G7125">
        <v>12730</v>
      </c>
      <c r="H7125" t="s">
        <v>40297</v>
      </c>
      <c r="I7125">
        <v>41489</v>
      </c>
      <c r="J7125">
        <v>214</v>
      </c>
      <c r="K7125">
        <v>10000</v>
      </c>
    </row>
    <row r="7126" spans="1:11">
      <c r="A7126">
        <v>90</v>
      </c>
      <c r="B7126" t="b">
        <v>0</v>
      </c>
      <c r="C7126" t="s">
        <v>47184</v>
      </c>
      <c r="D7126">
        <v>1037022454355</v>
      </c>
      <c r="E7126">
        <v>1</v>
      </c>
      <c r="F7126">
        <v>6123124747</v>
      </c>
      <c r="G7126">
        <v>12720</v>
      </c>
      <c r="H7126" t="s">
        <v>40297</v>
      </c>
      <c r="I7126">
        <v>41489</v>
      </c>
      <c r="J7126">
        <v>1050</v>
      </c>
      <c r="K7126">
        <v>2000</v>
      </c>
    </row>
    <row r="7127" spans="1:11">
      <c r="A7127">
        <v>90</v>
      </c>
      <c r="B7127" t="b">
        <v>0</v>
      </c>
      <c r="C7127" t="s">
        <v>40850</v>
      </c>
      <c r="D7127">
        <v>1037022454355</v>
      </c>
      <c r="E7127">
        <v>1</v>
      </c>
      <c r="F7127">
        <v>6121622811</v>
      </c>
      <c r="G7127">
        <v>1280000</v>
      </c>
      <c r="H7127" t="s">
        <v>40297</v>
      </c>
      <c r="I7127">
        <v>41490</v>
      </c>
      <c r="J7127">
        <v>77</v>
      </c>
      <c r="K7127">
        <v>80</v>
      </c>
    </row>
    <row r="7128" spans="1:11">
      <c r="A7128">
        <v>90</v>
      </c>
      <c r="B7128" t="b">
        <v>0</v>
      </c>
      <c r="C7128" t="s">
        <v>45405</v>
      </c>
      <c r="D7128">
        <v>1037022454355</v>
      </c>
      <c r="E7128">
        <v>1</v>
      </c>
      <c r="F7128">
        <v>6122043230</v>
      </c>
      <c r="G7128">
        <v>1264000</v>
      </c>
      <c r="H7128" t="s">
        <v>40297</v>
      </c>
      <c r="I7128">
        <v>41490</v>
      </c>
      <c r="J7128">
        <v>911</v>
      </c>
      <c r="K7128">
        <v>1166</v>
      </c>
    </row>
    <row r="7129" spans="1:11">
      <c r="A7129">
        <v>30</v>
      </c>
      <c r="B7129" t="b">
        <v>0</v>
      </c>
      <c r="C7129" t="s">
        <v>47431</v>
      </c>
      <c r="D7129">
        <v>1037022454355</v>
      </c>
      <c r="E7129">
        <v>1</v>
      </c>
      <c r="F7129">
        <v>6131945146</v>
      </c>
      <c r="G7129">
        <v>1263000</v>
      </c>
      <c r="H7129" t="s">
        <v>40297</v>
      </c>
      <c r="I7129">
        <v>41490</v>
      </c>
      <c r="J7129">
        <v>80</v>
      </c>
      <c r="K7129">
        <v>80</v>
      </c>
    </row>
    <row r="7130" spans="1:11">
      <c r="A7130">
        <v>90</v>
      </c>
      <c r="B7130" t="b">
        <v>0</v>
      </c>
      <c r="C7130" t="s">
        <v>45719</v>
      </c>
      <c r="D7130">
        <v>1037022454355</v>
      </c>
      <c r="E7130">
        <v>1</v>
      </c>
      <c r="F7130">
        <v>6081052458</v>
      </c>
      <c r="G7130">
        <v>89840000</v>
      </c>
      <c r="H7130" t="s">
        <v>40297</v>
      </c>
      <c r="I7130">
        <v>41491</v>
      </c>
      <c r="J7130">
        <v>1</v>
      </c>
      <c r="K7130">
        <v>2</v>
      </c>
    </row>
    <row r="7131" spans="1:11">
      <c r="A7131">
        <v>90</v>
      </c>
      <c r="B7131" t="b">
        <v>0</v>
      </c>
      <c r="C7131" t="s">
        <v>41187</v>
      </c>
      <c r="D7131">
        <v>1037022454355</v>
      </c>
      <c r="E7131">
        <v>1</v>
      </c>
      <c r="F7131">
        <v>6083744886</v>
      </c>
      <c r="G7131">
        <v>59980000</v>
      </c>
      <c r="H7131" t="s">
        <v>40297</v>
      </c>
      <c r="I7131">
        <v>41491</v>
      </c>
      <c r="J7131">
        <v>6</v>
      </c>
      <c r="K7131">
        <v>7</v>
      </c>
    </row>
    <row r="7132" spans="1:11">
      <c r="A7132">
        <v>90</v>
      </c>
      <c r="B7132" t="b">
        <v>0</v>
      </c>
      <c r="C7132" t="s">
        <v>42458</v>
      </c>
      <c r="D7132">
        <v>1037022454355</v>
      </c>
      <c r="E7132">
        <v>1</v>
      </c>
      <c r="F7132">
        <v>6084243941</v>
      </c>
      <c r="G7132">
        <v>59900000</v>
      </c>
      <c r="H7132" t="s">
        <v>40297</v>
      </c>
      <c r="I7132">
        <v>41491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40815</v>
      </c>
      <c r="D7133">
        <v>1037022454355</v>
      </c>
      <c r="E7133">
        <v>1</v>
      </c>
      <c r="F7133">
        <v>6081350729</v>
      </c>
      <c r="G7133">
        <v>55150000</v>
      </c>
      <c r="H7133" t="s">
        <v>40297</v>
      </c>
      <c r="I7133">
        <v>41491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43050</v>
      </c>
      <c r="D7134">
        <v>1037022454355</v>
      </c>
      <c r="E7134">
        <v>1</v>
      </c>
      <c r="F7134">
        <v>6086607089</v>
      </c>
      <c r="G7134">
        <v>54170000</v>
      </c>
      <c r="H7134" t="s">
        <v>40297</v>
      </c>
      <c r="I7134">
        <v>41491</v>
      </c>
      <c r="J7134">
        <v>2</v>
      </c>
      <c r="K7134">
        <v>2</v>
      </c>
    </row>
    <row r="7135" spans="1:11">
      <c r="A7135">
        <v>90</v>
      </c>
      <c r="B7135" t="b">
        <v>0</v>
      </c>
      <c r="C7135" t="s">
        <v>42047</v>
      </c>
      <c r="D7135">
        <v>1037022454355</v>
      </c>
      <c r="E7135">
        <v>1</v>
      </c>
      <c r="F7135">
        <v>6098986848</v>
      </c>
      <c r="G7135">
        <v>44800000</v>
      </c>
      <c r="H7135" t="s">
        <v>40297</v>
      </c>
      <c r="I7135">
        <v>41491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43158</v>
      </c>
      <c r="D7136">
        <v>1037022454355</v>
      </c>
      <c r="E7136">
        <v>1</v>
      </c>
      <c r="F7136">
        <v>6101910364</v>
      </c>
      <c r="G7136">
        <v>44220000</v>
      </c>
      <c r="H7136" t="s">
        <v>40297</v>
      </c>
      <c r="I7136">
        <v>41491</v>
      </c>
      <c r="J7136">
        <v>4</v>
      </c>
      <c r="K7136">
        <v>5</v>
      </c>
    </row>
    <row r="7137" spans="1:11">
      <c r="A7137">
        <v>90</v>
      </c>
      <c r="B7137" t="b">
        <v>0</v>
      </c>
      <c r="C7137" t="s">
        <v>42742</v>
      </c>
      <c r="D7137">
        <v>1037022454355</v>
      </c>
      <c r="E7137">
        <v>1</v>
      </c>
      <c r="F7137">
        <v>6096271651</v>
      </c>
      <c r="G7137">
        <v>42990000</v>
      </c>
      <c r="H7137" t="s">
        <v>40297</v>
      </c>
      <c r="I7137">
        <v>41491</v>
      </c>
      <c r="J7137">
        <v>1</v>
      </c>
      <c r="K7137">
        <v>2</v>
      </c>
    </row>
    <row r="7138" spans="1:11">
      <c r="A7138">
        <v>90</v>
      </c>
      <c r="B7138" t="b">
        <v>0</v>
      </c>
      <c r="C7138" t="s">
        <v>43326</v>
      </c>
      <c r="D7138">
        <v>1037022454355</v>
      </c>
      <c r="E7138">
        <v>1</v>
      </c>
      <c r="F7138">
        <v>6082611001</v>
      </c>
      <c r="G7138">
        <v>42400000</v>
      </c>
      <c r="H7138" t="s">
        <v>40297</v>
      </c>
      <c r="I7138">
        <v>41491</v>
      </c>
      <c r="J7138">
        <v>2</v>
      </c>
      <c r="K7138">
        <v>2</v>
      </c>
    </row>
    <row r="7139" spans="1:11">
      <c r="A7139">
        <v>90</v>
      </c>
      <c r="B7139" t="b">
        <v>0</v>
      </c>
      <c r="C7139" t="s">
        <v>46463</v>
      </c>
      <c r="D7139">
        <v>1037022454355</v>
      </c>
      <c r="E7139">
        <v>1</v>
      </c>
      <c r="F7139">
        <v>6116603322</v>
      </c>
      <c r="G7139">
        <v>39000000</v>
      </c>
      <c r="H7139" t="s">
        <v>40297</v>
      </c>
      <c r="I7139">
        <v>41491</v>
      </c>
      <c r="J7139">
        <v>2</v>
      </c>
      <c r="K7139">
        <v>3</v>
      </c>
    </row>
    <row r="7140" spans="1:11">
      <c r="A7140">
        <v>90</v>
      </c>
      <c r="B7140" t="b">
        <v>0</v>
      </c>
      <c r="C7140" t="s">
        <v>45800</v>
      </c>
      <c r="D7140">
        <v>1037022454355</v>
      </c>
      <c r="E7140">
        <v>1</v>
      </c>
      <c r="F7140">
        <v>6127978056</v>
      </c>
      <c r="G7140">
        <v>100000000</v>
      </c>
      <c r="H7140" t="s">
        <v>40297</v>
      </c>
      <c r="I7140">
        <v>41492</v>
      </c>
      <c r="J7140">
        <v>1</v>
      </c>
      <c r="K7140">
        <v>1</v>
      </c>
    </row>
    <row r="7141" spans="1:11">
      <c r="A7141">
        <v>30</v>
      </c>
      <c r="B7141" t="b">
        <v>0</v>
      </c>
      <c r="C7141" t="s">
        <v>46759</v>
      </c>
      <c r="D7141">
        <v>1037022454355</v>
      </c>
      <c r="E7141">
        <v>1</v>
      </c>
      <c r="F7141">
        <v>6129358015</v>
      </c>
      <c r="G7141">
        <v>96970000</v>
      </c>
      <c r="H7141" t="s">
        <v>40297</v>
      </c>
      <c r="I7141">
        <v>41492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46729</v>
      </c>
      <c r="D7142">
        <v>1037022454355</v>
      </c>
      <c r="E7142">
        <v>1</v>
      </c>
      <c r="F7142">
        <v>6128964037</v>
      </c>
      <c r="G7142">
        <v>96960000</v>
      </c>
      <c r="H7142" t="s">
        <v>40297</v>
      </c>
      <c r="I7142">
        <v>41492</v>
      </c>
      <c r="J7142">
        <v>1</v>
      </c>
      <c r="K7142">
        <v>1</v>
      </c>
    </row>
    <row r="7143" spans="1:11">
      <c r="A7143">
        <v>90</v>
      </c>
      <c r="B7143" t="b">
        <v>0</v>
      </c>
      <c r="C7143" t="s">
        <v>44800</v>
      </c>
      <c r="D7143">
        <v>1037022454355</v>
      </c>
      <c r="E7143">
        <v>1</v>
      </c>
      <c r="F7143">
        <v>6079342837</v>
      </c>
      <c r="G7143">
        <v>129600000</v>
      </c>
      <c r="H7143" t="s">
        <v>40297</v>
      </c>
      <c r="I7143">
        <v>41493</v>
      </c>
      <c r="J7143">
        <v>1</v>
      </c>
      <c r="K7143">
        <v>5</v>
      </c>
    </row>
    <row r="7144" spans="1:11">
      <c r="A7144">
        <v>90</v>
      </c>
      <c r="B7144" t="b">
        <v>0</v>
      </c>
      <c r="C7144" t="s">
        <v>43302</v>
      </c>
      <c r="D7144">
        <v>1037022454355</v>
      </c>
      <c r="E7144">
        <v>1</v>
      </c>
      <c r="F7144">
        <v>6082610867</v>
      </c>
      <c r="G7144">
        <v>128400000</v>
      </c>
      <c r="H7144" t="s">
        <v>40297</v>
      </c>
      <c r="I7144">
        <v>41493</v>
      </c>
      <c r="J7144">
        <v>3</v>
      </c>
      <c r="K7144">
        <v>3</v>
      </c>
    </row>
    <row r="7145" spans="1:11">
      <c r="A7145">
        <v>90</v>
      </c>
      <c r="B7145" t="b">
        <v>0</v>
      </c>
      <c r="C7145" t="s">
        <v>42123</v>
      </c>
      <c r="D7145">
        <v>1037022454355</v>
      </c>
      <c r="E7145">
        <v>1</v>
      </c>
      <c r="F7145">
        <v>6122598800</v>
      </c>
      <c r="G7145">
        <v>128000000</v>
      </c>
      <c r="H7145" t="s">
        <v>40297</v>
      </c>
      <c r="I7145">
        <v>41493</v>
      </c>
      <c r="J7145">
        <v>1</v>
      </c>
      <c r="K7145">
        <v>1</v>
      </c>
    </row>
    <row r="7146" spans="1:11">
      <c r="A7146">
        <v>30</v>
      </c>
      <c r="B7146" t="b">
        <v>0</v>
      </c>
      <c r="C7146" t="s">
        <v>46758</v>
      </c>
      <c r="D7146">
        <v>1037022454355</v>
      </c>
      <c r="E7146">
        <v>1</v>
      </c>
      <c r="F7146">
        <v>6129358014</v>
      </c>
      <c r="G7146">
        <v>127800000</v>
      </c>
      <c r="H7146" t="s">
        <v>40297</v>
      </c>
      <c r="I7146">
        <v>41493</v>
      </c>
      <c r="J7146">
        <v>1</v>
      </c>
      <c r="K7146">
        <v>1</v>
      </c>
    </row>
    <row r="7147" spans="1:11">
      <c r="A7147">
        <v>90</v>
      </c>
      <c r="B7147" t="b">
        <v>0</v>
      </c>
      <c r="C7147" t="s">
        <v>45295</v>
      </c>
      <c r="D7147">
        <v>1037022454355</v>
      </c>
      <c r="E7147">
        <v>1</v>
      </c>
      <c r="F7147">
        <v>6125352263</v>
      </c>
      <c r="G7147">
        <v>125000000</v>
      </c>
      <c r="H7147" t="s">
        <v>40297</v>
      </c>
      <c r="I7147">
        <v>41493</v>
      </c>
      <c r="J7147">
        <v>1</v>
      </c>
      <c r="K7147">
        <v>2</v>
      </c>
    </row>
    <row r="7148" spans="1:11">
      <c r="A7148">
        <v>90</v>
      </c>
      <c r="B7148" t="b">
        <v>0</v>
      </c>
      <c r="C7148" t="s">
        <v>40797</v>
      </c>
      <c r="D7148">
        <v>1037022454355</v>
      </c>
      <c r="E7148">
        <v>1</v>
      </c>
      <c r="F7148">
        <v>6081973223</v>
      </c>
      <c r="G7148">
        <v>81000000</v>
      </c>
      <c r="H7148" t="s">
        <v>40297</v>
      </c>
      <c r="I7148">
        <v>41504</v>
      </c>
      <c r="J7148">
        <v>6</v>
      </c>
      <c r="K7148">
        <v>6</v>
      </c>
    </row>
    <row r="7149" spans="1:11">
      <c r="A7149">
        <v>90</v>
      </c>
      <c r="B7149" t="b">
        <v>0</v>
      </c>
      <c r="C7149" t="s">
        <v>41164</v>
      </c>
      <c r="D7149">
        <v>1037022454355</v>
      </c>
      <c r="E7149">
        <v>1</v>
      </c>
      <c r="F7149">
        <v>6070604786</v>
      </c>
      <c r="G7149">
        <v>64980000</v>
      </c>
      <c r="H7149" t="s">
        <v>40297</v>
      </c>
      <c r="I7149">
        <v>41504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46817</v>
      </c>
      <c r="D7150">
        <v>1037022454355</v>
      </c>
      <c r="E7150">
        <v>1</v>
      </c>
      <c r="F7150">
        <v>6072998545</v>
      </c>
      <c r="G7150">
        <v>63950000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40435</v>
      </c>
      <c r="D7151">
        <v>1037022454355</v>
      </c>
      <c r="E7151">
        <v>1</v>
      </c>
      <c r="F7151">
        <v>6120309669</v>
      </c>
      <c r="G7151">
        <v>136000000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46988</v>
      </c>
      <c r="D7152">
        <v>1037022454355</v>
      </c>
      <c r="E7152">
        <v>1</v>
      </c>
      <c r="F7152">
        <v>6131592051</v>
      </c>
      <c r="G7152">
        <v>210000000</v>
      </c>
      <c r="H7152" t="s">
        <v>40297</v>
      </c>
      <c r="I7152">
        <v>41507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42573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40722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41910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41932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41925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41915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41392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43439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43359</v>
      </c>
      <c r="D7161">
        <v>1037022454355</v>
      </c>
      <c r="E7161">
        <v>1</v>
      </c>
      <c r="F7161">
        <v>6086608872</v>
      </c>
      <c r="G7161">
        <v>46170000</v>
      </c>
      <c r="H7161" t="s">
        <v>40297</v>
      </c>
      <c r="I7161">
        <v>41565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44173</v>
      </c>
      <c r="D7162">
        <v>1037022454355</v>
      </c>
      <c r="E7162">
        <v>1</v>
      </c>
      <c r="F7162">
        <v>6082190093</v>
      </c>
      <c r="G7162">
        <v>45000000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45716</v>
      </c>
      <c r="D7163">
        <v>1037022454355</v>
      </c>
      <c r="E7163">
        <v>1</v>
      </c>
      <c r="F7163">
        <v>6125354768</v>
      </c>
      <c r="G7163">
        <v>65000000</v>
      </c>
      <c r="H7163" t="s">
        <v>40297</v>
      </c>
      <c r="I7163">
        <v>41566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46211</v>
      </c>
      <c r="D7164">
        <v>1037022454355</v>
      </c>
      <c r="E7164">
        <v>1</v>
      </c>
      <c r="F7164">
        <v>6127045932</v>
      </c>
      <c r="G7164">
        <v>125000000</v>
      </c>
      <c r="H7164" t="s">
        <v>40297</v>
      </c>
      <c r="I7164">
        <v>41680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47200</v>
      </c>
      <c r="D7165">
        <v>1037022454355</v>
      </c>
      <c r="E7165">
        <v>1</v>
      </c>
      <c r="F7165">
        <v>6130516557</v>
      </c>
      <c r="G7165">
        <v>120000000</v>
      </c>
      <c r="H7165" t="s">
        <v>40297</v>
      </c>
      <c r="I7165">
        <v>42244</v>
      </c>
      <c r="J7165">
        <v>6</v>
      </c>
      <c r="K7165">
        <v>7</v>
      </c>
    </row>
    <row r="7166" spans="1:11">
      <c r="A7166">
        <v>90</v>
      </c>
      <c r="B7166" t="b">
        <v>0</v>
      </c>
      <c r="C7166" t="s">
        <v>42529</v>
      </c>
      <c r="D7166">
        <v>1037022454355</v>
      </c>
      <c r="E7166">
        <v>1</v>
      </c>
      <c r="F7166">
        <v>6083725479</v>
      </c>
      <c r="G7166">
        <v>169900000</v>
      </c>
      <c r="H7166" t="s">
        <v>40297</v>
      </c>
      <c r="I7166">
        <v>42522</v>
      </c>
      <c r="J7166">
        <v>3</v>
      </c>
      <c r="K7166">
        <v>3</v>
      </c>
    </row>
    <row r="7167" spans="1:11">
      <c r="A7167">
        <v>90</v>
      </c>
      <c r="B7167" t="b">
        <v>0</v>
      </c>
      <c r="C7167" t="s">
        <v>41084</v>
      </c>
      <c r="D7167">
        <v>1037022454355</v>
      </c>
      <c r="E7167">
        <v>1</v>
      </c>
      <c r="F7167">
        <v>6081352257</v>
      </c>
      <c r="G7167">
        <v>169600000</v>
      </c>
      <c r="H7167" t="s">
        <v>40297</v>
      </c>
      <c r="I7167">
        <v>42522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41080</v>
      </c>
      <c r="D7168">
        <v>1037022454355</v>
      </c>
      <c r="E7168">
        <v>1</v>
      </c>
      <c r="F7168">
        <v>6081352219</v>
      </c>
      <c r="G7168">
        <v>148100000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42010</v>
      </c>
      <c r="D7169">
        <v>1037022454355</v>
      </c>
      <c r="E7169">
        <v>1</v>
      </c>
      <c r="F7169">
        <v>6096758362</v>
      </c>
      <c r="G7169">
        <v>146400000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41549</v>
      </c>
      <c r="D7170">
        <v>1037022454355</v>
      </c>
      <c r="E7170">
        <v>1</v>
      </c>
      <c r="F7170">
        <v>6108388432</v>
      </c>
      <c r="G7170">
        <v>131800000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41001</v>
      </c>
      <c r="D7171">
        <v>1037022454355</v>
      </c>
      <c r="E7171">
        <v>1</v>
      </c>
      <c r="F7171">
        <v>6119919678</v>
      </c>
      <c r="G7171">
        <v>131200000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42768</v>
      </c>
      <c r="D7172">
        <v>1037022454355</v>
      </c>
      <c r="E7172">
        <v>1</v>
      </c>
      <c r="F7172">
        <v>6081034707</v>
      </c>
      <c r="G7172">
        <v>130900000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42467</v>
      </c>
      <c r="D7173">
        <v>1037022454355</v>
      </c>
      <c r="E7173">
        <v>1</v>
      </c>
      <c r="F7173">
        <v>6112653883</v>
      </c>
      <c r="G7173">
        <v>130400000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30</v>
      </c>
      <c r="B7174" t="b">
        <v>0</v>
      </c>
      <c r="C7174" t="s">
        <v>42373</v>
      </c>
      <c r="D7174">
        <v>1037022454355</v>
      </c>
      <c r="E7174">
        <v>1</v>
      </c>
      <c r="F7174">
        <v>6113734530</v>
      </c>
      <c r="G7174">
        <v>130300000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46049</v>
      </c>
      <c r="D7175">
        <v>1037022454355</v>
      </c>
      <c r="E7175">
        <v>1</v>
      </c>
      <c r="F7175">
        <v>6127464653</v>
      </c>
      <c r="G7175">
        <v>119900000</v>
      </c>
      <c r="H7175" t="s">
        <v>40297</v>
      </c>
      <c r="I7175">
        <v>42522</v>
      </c>
      <c r="J7175">
        <v>6</v>
      </c>
      <c r="K7175">
        <v>6</v>
      </c>
    </row>
    <row r="7176" spans="1:11">
      <c r="A7176">
        <v>90</v>
      </c>
      <c r="B7176" t="b">
        <v>0</v>
      </c>
      <c r="C7176" t="s">
        <v>47049</v>
      </c>
      <c r="D7176">
        <v>1037022454355</v>
      </c>
      <c r="E7176">
        <v>1</v>
      </c>
      <c r="F7176">
        <v>6086176836</v>
      </c>
      <c r="G7176">
        <v>118000000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45978</v>
      </c>
      <c r="D7177">
        <v>1037022454355</v>
      </c>
      <c r="E7177">
        <v>1</v>
      </c>
      <c r="F7177">
        <v>6127461208</v>
      </c>
      <c r="G7177">
        <v>749900</v>
      </c>
      <c r="H7177" t="s">
        <v>40297</v>
      </c>
      <c r="I7177">
        <v>42527</v>
      </c>
      <c r="J7177">
        <v>37</v>
      </c>
      <c r="K7177">
        <v>37</v>
      </c>
    </row>
    <row r="7178" spans="1:11">
      <c r="A7178">
        <v>90</v>
      </c>
      <c r="B7178" t="b">
        <v>0</v>
      </c>
      <c r="C7178" t="s">
        <v>45084</v>
      </c>
      <c r="D7178">
        <v>1037022454355</v>
      </c>
      <c r="E7178">
        <v>1</v>
      </c>
      <c r="F7178">
        <v>6089306069</v>
      </c>
      <c r="G7178">
        <v>1290000</v>
      </c>
      <c r="H7178" t="s">
        <v>40297</v>
      </c>
      <c r="I7178">
        <v>42528</v>
      </c>
      <c r="J7178">
        <v>18</v>
      </c>
      <c r="K7178">
        <v>46</v>
      </c>
    </row>
    <row r="7179" spans="1:11">
      <c r="A7179">
        <v>90</v>
      </c>
      <c r="B7179" t="b">
        <v>0</v>
      </c>
      <c r="C7179" t="s">
        <v>45966</v>
      </c>
      <c r="D7179">
        <v>1037022454355</v>
      </c>
      <c r="E7179">
        <v>1</v>
      </c>
      <c r="F7179">
        <v>6127460716</v>
      </c>
      <c r="G7179">
        <v>749900</v>
      </c>
      <c r="H7179" t="s">
        <v>40297</v>
      </c>
      <c r="I7179">
        <v>42529</v>
      </c>
      <c r="J7179">
        <v>10</v>
      </c>
      <c r="K7179">
        <v>13</v>
      </c>
    </row>
    <row r="7180" spans="1:11">
      <c r="A7180">
        <v>90</v>
      </c>
      <c r="B7180" t="b">
        <v>0</v>
      </c>
      <c r="C7180" t="s">
        <v>43722</v>
      </c>
      <c r="D7180">
        <v>1037022454355</v>
      </c>
      <c r="E7180">
        <v>1</v>
      </c>
      <c r="F7180">
        <v>6099652631</v>
      </c>
      <c r="G7180">
        <v>1000000</v>
      </c>
      <c r="H7180" t="s">
        <v>40297</v>
      </c>
      <c r="I7180">
        <v>42530</v>
      </c>
      <c r="J7180">
        <v>36</v>
      </c>
      <c r="K7180">
        <v>44</v>
      </c>
    </row>
    <row r="7181" spans="1:11">
      <c r="A7181">
        <v>90</v>
      </c>
      <c r="B7181" t="b">
        <v>0</v>
      </c>
      <c r="C7181" t="s">
        <v>44751</v>
      </c>
      <c r="D7181">
        <v>1037022454355</v>
      </c>
      <c r="E7181">
        <v>1</v>
      </c>
      <c r="F7181">
        <v>6111356908</v>
      </c>
      <c r="G7181">
        <v>1000000</v>
      </c>
      <c r="H7181" t="s">
        <v>40297</v>
      </c>
      <c r="I7181">
        <v>42530</v>
      </c>
      <c r="J7181">
        <v>1</v>
      </c>
      <c r="K7181">
        <v>1</v>
      </c>
    </row>
    <row r="7182" spans="1:11">
      <c r="A7182">
        <v>90</v>
      </c>
      <c r="B7182" t="b">
        <v>0</v>
      </c>
      <c r="C7182" t="s">
        <v>43172</v>
      </c>
      <c r="D7182">
        <v>1037022454355</v>
      </c>
      <c r="E7182">
        <v>1</v>
      </c>
      <c r="F7182">
        <v>6112265115</v>
      </c>
      <c r="G7182">
        <v>769000</v>
      </c>
      <c r="H7182" t="s">
        <v>40297</v>
      </c>
      <c r="I7182">
        <v>42530</v>
      </c>
      <c r="J7182">
        <v>54</v>
      </c>
      <c r="K7182">
        <v>62</v>
      </c>
    </row>
    <row r="7183" spans="1:11">
      <c r="A7183">
        <v>90</v>
      </c>
      <c r="B7183" t="b">
        <v>0</v>
      </c>
      <c r="C7183" t="s">
        <v>45961</v>
      </c>
      <c r="D7183">
        <v>1037022454355</v>
      </c>
      <c r="E7183">
        <v>1</v>
      </c>
      <c r="F7183">
        <v>6127460515</v>
      </c>
      <c r="G7183">
        <v>768900</v>
      </c>
      <c r="H7183" t="s">
        <v>40297</v>
      </c>
      <c r="I7183">
        <v>42530</v>
      </c>
      <c r="J7183">
        <v>16</v>
      </c>
      <c r="K7183">
        <v>17</v>
      </c>
    </row>
    <row r="7184" spans="1:11">
      <c r="A7184">
        <v>90</v>
      </c>
      <c r="B7184" t="b">
        <v>0</v>
      </c>
      <c r="C7184" t="s">
        <v>46058</v>
      </c>
      <c r="D7184">
        <v>1037022454355</v>
      </c>
      <c r="E7184">
        <v>1</v>
      </c>
      <c r="F7184">
        <v>6127628740</v>
      </c>
      <c r="G7184">
        <v>768800</v>
      </c>
      <c r="H7184" t="s">
        <v>40297</v>
      </c>
      <c r="I7184">
        <v>42530</v>
      </c>
      <c r="J7184">
        <v>4</v>
      </c>
      <c r="K7184">
        <v>8</v>
      </c>
    </row>
    <row r="7185" spans="1:11">
      <c r="A7185">
        <v>90</v>
      </c>
      <c r="B7185" t="b">
        <v>0</v>
      </c>
      <c r="C7185" t="s">
        <v>40484</v>
      </c>
      <c r="D7185">
        <v>1037022454355</v>
      </c>
      <c r="E7185">
        <v>1</v>
      </c>
      <c r="F7185">
        <v>6116982981</v>
      </c>
      <c r="G7185">
        <v>18900000</v>
      </c>
      <c r="H7185" t="s">
        <v>40297</v>
      </c>
      <c r="I7185">
        <v>42685</v>
      </c>
      <c r="J7185">
        <v>3</v>
      </c>
      <c r="K7185">
        <v>3</v>
      </c>
    </row>
    <row r="7186" spans="1:11">
      <c r="A7186">
        <v>90</v>
      </c>
      <c r="B7186" t="b">
        <v>0</v>
      </c>
      <c r="C7186" t="s">
        <v>43414</v>
      </c>
      <c r="D7186">
        <v>1037022454355</v>
      </c>
      <c r="E7186">
        <v>1</v>
      </c>
      <c r="F7186">
        <v>6118459690</v>
      </c>
      <c r="G7186">
        <v>16000000</v>
      </c>
      <c r="H7186" t="s">
        <v>40297</v>
      </c>
      <c r="I7186">
        <v>42685</v>
      </c>
      <c r="J7186">
        <v>1</v>
      </c>
      <c r="K7186">
        <v>1</v>
      </c>
    </row>
    <row r="7187" spans="1:11">
      <c r="A7187">
        <v>90</v>
      </c>
      <c r="B7187" t="b">
        <v>0</v>
      </c>
      <c r="C7187" t="s">
        <v>43004</v>
      </c>
      <c r="D7187">
        <v>1037022454355</v>
      </c>
      <c r="E7187">
        <v>1</v>
      </c>
      <c r="F7187">
        <v>6118555641</v>
      </c>
      <c r="G7187">
        <v>15000000</v>
      </c>
      <c r="H7187" t="s">
        <v>40297</v>
      </c>
      <c r="I7187">
        <v>42685</v>
      </c>
      <c r="J7187">
        <v>1</v>
      </c>
      <c r="K7187">
        <v>1</v>
      </c>
    </row>
    <row r="7188" spans="1:11">
      <c r="A7188">
        <v>90</v>
      </c>
      <c r="B7188" t="b">
        <v>0</v>
      </c>
      <c r="C7188" t="s">
        <v>45355</v>
      </c>
      <c r="D7188">
        <v>1037022454355</v>
      </c>
      <c r="E7188">
        <v>1</v>
      </c>
      <c r="F7188">
        <v>6120273499</v>
      </c>
      <c r="G7188">
        <v>14260000</v>
      </c>
      <c r="H7188" t="s">
        <v>40297</v>
      </c>
      <c r="I7188">
        <v>42685</v>
      </c>
      <c r="J7188">
        <v>10</v>
      </c>
      <c r="K7188">
        <v>10</v>
      </c>
    </row>
    <row r="7189" spans="1:11">
      <c r="A7189">
        <v>90</v>
      </c>
      <c r="B7189" t="b">
        <v>0</v>
      </c>
      <c r="C7189" t="s">
        <v>47370</v>
      </c>
      <c r="D7189">
        <v>1037022454355</v>
      </c>
      <c r="E7189">
        <v>1</v>
      </c>
      <c r="F7189">
        <v>6128816792</v>
      </c>
      <c r="G7189">
        <v>12930000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47582</v>
      </c>
      <c r="D7190">
        <v>1037022454355</v>
      </c>
      <c r="E7190">
        <v>1</v>
      </c>
      <c r="F7190">
        <v>6130428376</v>
      </c>
      <c r="G7190">
        <v>9940000</v>
      </c>
      <c r="H7190" t="s">
        <v>40297</v>
      </c>
      <c r="I7190">
        <v>42685</v>
      </c>
      <c r="J7190">
        <v>1</v>
      </c>
      <c r="K7190">
        <v>1</v>
      </c>
    </row>
    <row r="7191" spans="1:11">
      <c r="A7191">
        <v>90</v>
      </c>
      <c r="B7191" t="b">
        <v>0</v>
      </c>
      <c r="C7191" t="s">
        <v>45361</v>
      </c>
      <c r="D7191">
        <v>1037022454355</v>
      </c>
      <c r="E7191">
        <v>1</v>
      </c>
      <c r="F7191">
        <v>6101788051</v>
      </c>
      <c r="G7191">
        <v>4500</v>
      </c>
      <c r="H7191" t="s">
        <v>40297</v>
      </c>
      <c r="I7191">
        <v>42694</v>
      </c>
      <c r="J7191">
        <v>600</v>
      </c>
      <c r="K7191">
        <v>6000</v>
      </c>
    </row>
    <row r="7192" spans="1:11">
      <c r="A7192">
        <v>90</v>
      </c>
      <c r="B7192" t="b">
        <v>0</v>
      </c>
      <c r="C7192" t="s">
        <v>46547</v>
      </c>
      <c r="D7192">
        <v>1037022454355</v>
      </c>
      <c r="E7192">
        <v>1</v>
      </c>
      <c r="F7192">
        <v>6130696454</v>
      </c>
      <c r="G7192">
        <v>4499</v>
      </c>
      <c r="H7192" t="s">
        <v>40297</v>
      </c>
      <c r="I7192">
        <v>42694</v>
      </c>
      <c r="J7192">
        <v>4400</v>
      </c>
      <c r="K7192">
        <v>5000</v>
      </c>
    </row>
    <row r="7193" spans="1:11">
      <c r="A7193">
        <v>90</v>
      </c>
      <c r="B7193" t="b">
        <v>0</v>
      </c>
      <c r="C7193" t="s">
        <v>46975</v>
      </c>
      <c r="D7193">
        <v>1037022454355</v>
      </c>
      <c r="E7193">
        <v>1</v>
      </c>
      <c r="F7193">
        <v>6131427927</v>
      </c>
      <c r="G7193">
        <v>4497</v>
      </c>
      <c r="H7193" t="s">
        <v>40297</v>
      </c>
      <c r="I7193">
        <v>42694</v>
      </c>
      <c r="J7193">
        <v>1000</v>
      </c>
      <c r="K7193">
        <v>1000</v>
      </c>
    </row>
    <row r="7194" spans="1:11">
      <c r="A7194">
        <v>90</v>
      </c>
      <c r="B7194" t="b">
        <v>0</v>
      </c>
      <c r="C7194" t="s">
        <v>47055</v>
      </c>
      <c r="D7194">
        <v>1037022454355</v>
      </c>
      <c r="E7194">
        <v>1</v>
      </c>
      <c r="F7194">
        <v>6130708766</v>
      </c>
      <c r="G7194">
        <v>4496</v>
      </c>
      <c r="H7194" t="s">
        <v>40297</v>
      </c>
      <c r="I7194">
        <v>42694</v>
      </c>
      <c r="J7194">
        <v>6849</v>
      </c>
      <c r="K7194">
        <v>7449</v>
      </c>
    </row>
    <row r="7195" spans="1:11">
      <c r="A7195">
        <v>90</v>
      </c>
      <c r="B7195" t="b">
        <v>0</v>
      </c>
      <c r="C7195" t="s">
        <v>42828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245880</v>
      </c>
      <c r="K7195">
        <v>278314</v>
      </c>
    </row>
    <row r="7196" spans="1:11">
      <c r="A7196">
        <v>90</v>
      </c>
      <c r="B7196" t="b">
        <v>0</v>
      </c>
      <c r="C7196" t="s">
        <v>46538</v>
      </c>
      <c r="D7196">
        <v>1037022454355</v>
      </c>
      <c r="E7196">
        <v>1</v>
      </c>
      <c r="F7196">
        <v>6130696233</v>
      </c>
      <c r="G7196">
        <v>1399</v>
      </c>
      <c r="H7196" t="s">
        <v>40297</v>
      </c>
      <c r="I7196">
        <v>42695</v>
      </c>
      <c r="J7196">
        <v>700</v>
      </c>
      <c r="K7196">
        <v>5000</v>
      </c>
    </row>
    <row r="7197" spans="1:11">
      <c r="A7197">
        <v>90</v>
      </c>
      <c r="B7197" t="b">
        <v>0</v>
      </c>
      <c r="C7197" t="s">
        <v>42464</v>
      </c>
      <c r="D7197">
        <v>1037022454355</v>
      </c>
      <c r="E7197">
        <v>1</v>
      </c>
      <c r="F7197">
        <v>6102921748</v>
      </c>
      <c r="G7197">
        <v>1069</v>
      </c>
      <c r="H7197" t="s">
        <v>40297</v>
      </c>
      <c r="I7197">
        <v>42696</v>
      </c>
      <c r="J7197">
        <v>1700</v>
      </c>
      <c r="K7197">
        <v>2000</v>
      </c>
    </row>
    <row r="7198" spans="1:11">
      <c r="A7198">
        <v>90</v>
      </c>
      <c r="B7198" t="b">
        <v>0</v>
      </c>
      <c r="C7198" t="s">
        <v>40672</v>
      </c>
      <c r="D7198">
        <v>1037022454355</v>
      </c>
      <c r="E7198">
        <v>1</v>
      </c>
      <c r="F7198">
        <v>6108711235</v>
      </c>
      <c r="G7198">
        <v>1052</v>
      </c>
      <c r="H7198" t="s">
        <v>40297</v>
      </c>
      <c r="I7198">
        <v>42696</v>
      </c>
      <c r="J7198">
        <v>200</v>
      </c>
      <c r="K7198">
        <v>200</v>
      </c>
    </row>
    <row r="7199" spans="1:11">
      <c r="A7199">
        <v>90</v>
      </c>
      <c r="B7199" t="b">
        <v>0</v>
      </c>
      <c r="C7199" t="s">
        <v>42616</v>
      </c>
      <c r="D7199">
        <v>1037022454355</v>
      </c>
      <c r="E7199">
        <v>1</v>
      </c>
      <c r="F7199">
        <v>6125237764</v>
      </c>
      <c r="G7199">
        <v>1050</v>
      </c>
      <c r="H7199" t="s">
        <v>40297</v>
      </c>
      <c r="I7199">
        <v>42696</v>
      </c>
      <c r="J7199">
        <v>7450</v>
      </c>
      <c r="K7199">
        <v>17338</v>
      </c>
    </row>
    <row r="7200" spans="1:11">
      <c r="A7200">
        <v>90</v>
      </c>
      <c r="B7200" t="b">
        <v>0</v>
      </c>
      <c r="C7200" t="s">
        <v>45134</v>
      </c>
      <c r="D7200">
        <v>1037022454355</v>
      </c>
      <c r="E7200">
        <v>1</v>
      </c>
      <c r="F7200">
        <v>6116438246</v>
      </c>
      <c r="G7200">
        <v>34100000</v>
      </c>
      <c r="H7200" t="s">
        <v>40297</v>
      </c>
      <c r="I7200">
        <v>42781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42835</v>
      </c>
      <c r="D7201">
        <v>1037022454355</v>
      </c>
      <c r="E7201">
        <v>1</v>
      </c>
      <c r="F7201">
        <v>6122617715</v>
      </c>
      <c r="G7201">
        <v>90000000</v>
      </c>
      <c r="H7201" t="s">
        <v>40297</v>
      </c>
      <c r="I7201">
        <v>42787</v>
      </c>
      <c r="J7201">
        <v>1</v>
      </c>
      <c r="K7201">
        <v>1</v>
      </c>
    </row>
    <row r="7202" spans="1:11">
      <c r="A7202">
        <v>90</v>
      </c>
      <c r="B7202" t="b">
        <v>0</v>
      </c>
      <c r="C7202" t="s">
        <v>41434</v>
      </c>
      <c r="D7202">
        <v>1037022454355</v>
      </c>
      <c r="E7202">
        <v>1</v>
      </c>
      <c r="F7202">
        <v>6091839898</v>
      </c>
      <c r="G7202">
        <v>270</v>
      </c>
      <c r="H7202" t="s">
        <v>40297</v>
      </c>
      <c r="I7202">
        <v>42829</v>
      </c>
      <c r="J7202">
        <v>458196</v>
      </c>
      <c r="K7202">
        <v>753000</v>
      </c>
    </row>
    <row r="7203" spans="1:11">
      <c r="A7203">
        <v>90</v>
      </c>
      <c r="B7203" t="b">
        <v>0</v>
      </c>
      <c r="C7203" t="s">
        <v>41161</v>
      </c>
      <c r="D7203">
        <v>1037022454355</v>
      </c>
      <c r="E7203">
        <v>1</v>
      </c>
      <c r="F7203">
        <v>6091839654</v>
      </c>
      <c r="G7203">
        <v>299.89999999999998</v>
      </c>
      <c r="H7203" t="s">
        <v>40297</v>
      </c>
      <c r="I7203">
        <v>42830</v>
      </c>
      <c r="J7203">
        <v>526749</v>
      </c>
      <c r="K7203">
        <v>1300000</v>
      </c>
    </row>
    <row r="7204" spans="1:11">
      <c r="A7204">
        <v>90</v>
      </c>
      <c r="B7204" t="b">
        <v>0</v>
      </c>
      <c r="C7204" t="s">
        <v>47251</v>
      </c>
      <c r="D7204">
        <v>1037022454355</v>
      </c>
      <c r="E7204">
        <v>1</v>
      </c>
      <c r="F7204">
        <v>6130060241</v>
      </c>
      <c r="G7204">
        <v>1850</v>
      </c>
      <c r="H7204" t="s">
        <v>40297</v>
      </c>
      <c r="I7204">
        <v>42831</v>
      </c>
      <c r="J7204">
        <v>18009</v>
      </c>
      <c r="K7204">
        <v>18009</v>
      </c>
    </row>
    <row r="7205" spans="1:11">
      <c r="A7205">
        <v>90</v>
      </c>
      <c r="B7205" t="b">
        <v>0</v>
      </c>
      <c r="C7205" t="s">
        <v>46516</v>
      </c>
      <c r="D7205">
        <v>1037022454355</v>
      </c>
      <c r="E7205">
        <v>1</v>
      </c>
      <c r="F7205">
        <v>6128008435</v>
      </c>
      <c r="G7205">
        <v>1750</v>
      </c>
      <c r="H7205" t="s">
        <v>40297</v>
      </c>
      <c r="I7205">
        <v>42831</v>
      </c>
      <c r="J7205">
        <v>11700</v>
      </c>
      <c r="K7205">
        <v>25000</v>
      </c>
    </row>
    <row r="7206" spans="1:11">
      <c r="A7206">
        <v>90</v>
      </c>
      <c r="B7206" t="b">
        <v>0</v>
      </c>
      <c r="C7206" t="s">
        <v>46545</v>
      </c>
      <c r="D7206">
        <v>1037022454355</v>
      </c>
      <c r="E7206">
        <v>1</v>
      </c>
      <c r="F7206">
        <v>6130696349</v>
      </c>
      <c r="G7206">
        <v>1749</v>
      </c>
      <c r="H7206" t="s">
        <v>40297</v>
      </c>
      <c r="I7206">
        <v>42831</v>
      </c>
      <c r="J7206">
        <v>2700</v>
      </c>
      <c r="K7206">
        <v>5000</v>
      </c>
    </row>
    <row r="7207" spans="1:11">
      <c r="A7207">
        <v>90</v>
      </c>
      <c r="B7207" t="b">
        <v>0</v>
      </c>
      <c r="C7207" t="s">
        <v>42157</v>
      </c>
      <c r="D7207">
        <v>1037022454355</v>
      </c>
      <c r="E7207">
        <v>1</v>
      </c>
      <c r="F7207">
        <v>6067472129</v>
      </c>
      <c r="G7207">
        <v>3000</v>
      </c>
      <c r="H7207" t="s">
        <v>40297</v>
      </c>
      <c r="I7207">
        <v>42832</v>
      </c>
      <c r="J7207">
        <v>156</v>
      </c>
      <c r="K7207">
        <v>156</v>
      </c>
    </row>
    <row r="7208" spans="1:11">
      <c r="A7208">
        <v>90</v>
      </c>
      <c r="B7208" t="b">
        <v>0</v>
      </c>
      <c r="C7208" t="s">
        <v>42770</v>
      </c>
      <c r="D7208">
        <v>1037022454355</v>
      </c>
      <c r="E7208">
        <v>1</v>
      </c>
      <c r="F7208">
        <v>6068746714</v>
      </c>
      <c r="G7208">
        <v>999</v>
      </c>
      <c r="H7208" t="s">
        <v>40297</v>
      </c>
      <c r="I7208">
        <v>42832</v>
      </c>
      <c r="J7208">
        <v>97072</v>
      </c>
      <c r="K7208">
        <v>99150</v>
      </c>
    </row>
    <row r="7209" spans="1:11">
      <c r="A7209">
        <v>90</v>
      </c>
      <c r="B7209" t="b">
        <v>0</v>
      </c>
      <c r="C7209" t="s">
        <v>43055</v>
      </c>
      <c r="D7209">
        <v>1037022454355</v>
      </c>
      <c r="E7209">
        <v>1</v>
      </c>
      <c r="F7209">
        <v>6077530387</v>
      </c>
      <c r="G7209">
        <v>990</v>
      </c>
      <c r="H7209" t="s">
        <v>40297</v>
      </c>
      <c r="I7209">
        <v>42832</v>
      </c>
      <c r="J7209">
        <v>44919</v>
      </c>
      <c r="K7209">
        <v>87272</v>
      </c>
    </row>
    <row r="7210" spans="1:11">
      <c r="A7210">
        <v>90</v>
      </c>
      <c r="B7210" t="b">
        <v>0</v>
      </c>
      <c r="C7210" t="s">
        <v>42854</v>
      </c>
      <c r="D7210">
        <v>1037022454355</v>
      </c>
      <c r="E7210">
        <v>1</v>
      </c>
      <c r="F7210">
        <v>6068747226</v>
      </c>
      <c r="G7210">
        <v>999</v>
      </c>
      <c r="H7210" t="s">
        <v>40297</v>
      </c>
      <c r="I7210">
        <v>42833</v>
      </c>
      <c r="J7210">
        <v>83460</v>
      </c>
      <c r="K7210">
        <v>86035</v>
      </c>
    </row>
    <row r="7211" spans="1:11">
      <c r="A7211">
        <v>90</v>
      </c>
      <c r="B7211" t="b">
        <v>0</v>
      </c>
      <c r="C7211" t="s">
        <v>43055</v>
      </c>
      <c r="D7211">
        <v>1037022454355</v>
      </c>
      <c r="E7211">
        <v>1</v>
      </c>
      <c r="F7211">
        <v>6077530389</v>
      </c>
      <c r="G7211">
        <v>990</v>
      </c>
      <c r="H7211" t="s">
        <v>40297</v>
      </c>
      <c r="I7211">
        <v>42833</v>
      </c>
      <c r="J7211">
        <v>67121</v>
      </c>
      <c r="K7211">
        <v>115549</v>
      </c>
    </row>
    <row r="7212" spans="1:11">
      <c r="A7212">
        <v>90</v>
      </c>
      <c r="B7212" t="b">
        <v>0</v>
      </c>
      <c r="C7212" t="s">
        <v>42157</v>
      </c>
      <c r="D7212">
        <v>1037022454355</v>
      </c>
      <c r="E7212">
        <v>1</v>
      </c>
      <c r="F7212">
        <v>6067472130</v>
      </c>
      <c r="G7212">
        <v>3000</v>
      </c>
      <c r="H7212" t="s">
        <v>40297</v>
      </c>
      <c r="I7212">
        <v>42834</v>
      </c>
      <c r="J7212">
        <v>300</v>
      </c>
      <c r="K7212">
        <v>300</v>
      </c>
    </row>
    <row r="7213" spans="1:11">
      <c r="A7213">
        <v>90</v>
      </c>
      <c r="B7213" t="b">
        <v>0</v>
      </c>
      <c r="C7213" t="s">
        <v>44544</v>
      </c>
      <c r="D7213">
        <v>1037022454355</v>
      </c>
      <c r="E7213">
        <v>1</v>
      </c>
      <c r="F7213">
        <v>6068747053</v>
      </c>
      <c r="G7213">
        <v>999</v>
      </c>
      <c r="H7213" t="s">
        <v>40297</v>
      </c>
      <c r="I7213">
        <v>42834</v>
      </c>
      <c r="J7213">
        <v>95833</v>
      </c>
      <c r="K7213">
        <v>98211</v>
      </c>
    </row>
    <row r="7214" spans="1:11">
      <c r="A7214">
        <v>90</v>
      </c>
      <c r="B7214" t="b">
        <v>0</v>
      </c>
      <c r="C7214" t="s">
        <v>43055</v>
      </c>
      <c r="D7214">
        <v>1037022454355</v>
      </c>
      <c r="E7214">
        <v>1</v>
      </c>
      <c r="F7214">
        <v>6077530388</v>
      </c>
      <c r="G7214">
        <v>990</v>
      </c>
      <c r="H7214" t="s">
        <v>40297</v>
      </c>
      <c r="I7214">
        <v>42834</v>
      </c>
      <c r="J7214">
        <v>42549</v>
      </c>
      <c r="K7214">
        <v>87572</v>
      </c>
    </row>
    <row r="7215" spans="1:11">
      <c r="A7215">
        <v>90</v>
      </c>
      <c r="B7215" t="b">
        <v>0</v>
      </c>
      <c r="C7215" t="s">
        <v>41670</v>
      </c>
      <c r="D7215">
        <v>1037022454355</v>
      </c>
      <c r="E7215">
        <v>1</v>
      </c>
      <c r="F7215">
        <v>6072082132</v>
      </c>
      <c r="G7215">
        <v>990</v>
      </c>
      <c r="H7215" t="s">
        <v>40297</v>
      </c>
      <c r="I7215">
        <v>42835</v>
      </c>
      <c r="J7215">
        <v>4331</v>
      </c>
      <c r="K7215">
        <v>4331</v>
      </c>
    </row>
    <row r="7216" spans="1:11">
      <c r="A7216">
        <v>90</v>
      </c>
      <c r="B7216" t="b">
        <v>0</v>
      </c>
      <c r="C7216" t="s">
        <v>41421</v>
      </c>
      <c r="D7216">
        <v>1037022454355</v>
      </c>
      <c r="E7216">
        <v>1</v>
      </c>
      <c r="F7216">
        <v>6072310112</v>
      </c>
      <c r="G7216">
        <v>989</v>
      </c>
      <c r="H7216" t="s">
        <v>40297</v>
      </c>
      <c r="I7216">
        <v>42835</v>
      </c>
      <c r="J7216">
        <v>22774</v>
      </c>
      <c r="K7216">
        <v>26482</v>
      </c>
    </row>
    <row r="7217" spans="1:11">
      <c r="A7217">
        <v>90</v>
      </c>
      <c r="B7217" t="b">
        <v>0</v>
      </c>
      <c r="C7217" t="s">
        <v>44926</v>
      </c>
      <c r="D7217">
        <v>1037022454355</v>
      </c>
      <c r="E7217">
        <v>1</v>
      </c>
      <c r="F7217">
        <v>6068747432</v>
      </c>
      <c r="G7217">
        <v>988.9</v>
      </c>
      <c r="H7217" t="s">
        <v>40297</v>
      </c>
      <c r="I7217">
        <v>42835</v>
      </c>
      <c r="J7217">
        <v>1591</v>
      </c>
      <c r="K7217">
        <v>50000</v>
      </c>
    </row>
    <row r="7218" spans="1:11">
      <c r="A7218">
        <v>90</v>
      </c>
      <c r="B7218" t="b">
        <v>0</v>
      </c>
      <c r="C7218" t="s">
        <v>44093</v>
      </c>
      <c r="D7218">
        <v>1037022454355</v>
      </c>
      <c r="E7218">
        <v>1</v>
      </c>
      <c r="F7218">
        <v>6067771592</v>
      </c>
      <c r="G7218">
        <v>1200</v>
      </c>
      <c r="H7218" t="s">
        <v>40297</v>
      </c>
      <c r="I7218">
        <v>42836</v>
      </c>
      <c r="J7218">
        <v>500</v>
      </c>
      <c r="K7218">
        <v>500</v>
      </c>
    </row>
    <row r="7219" spans="1:11">
      <c r="A7219">
        <v>90</v>
      </c>
      <c r="B7219" t="b">
        <v>0</v>
      </c>
      <c r="C7219" t="s">
        <v>41415</v>
      </c>
      <c r="D7219">
        <v>1037022454355</v>
      </c>
      <c r="E7219">
        <v>1</v>
      </c>
      <c r="F7219">
        <v>6072310081</v>
      </c>
      <c r="G7219">
        <v>999</v>
      </c>
      <c r="H7219" t="s">
        <v>40297</v>
      </c>
      <c r="I7219">
        <v>42836</v>
      </c>
      <c r="J7219">
        <v>6664</v>
      </c>
      <c r="K7219">
        <v>22200</v>
      </c>
    </row>
    <row r="7220" spans="1:11">
      <c r="A7220">
        <v>90</v>
      </c>
      <c r="B7220" t="b">
        <v>0</v>
      </c>
      <c r="C7220" t="s">
        <v>41748</v>
      </c>
      <c r="D7220">
        <v>1037022454355</v>
      </c>
      <c r="E7220">
        <v>1</v>
      </c>
      <c r="F7220">
        <v>6072082503</v>
      </c>
      <c r="G7220">
        <v>990</v>
      </c>
      <c r="H7220" t="s">
        <v>40297</v>
      </c>
      <c r="I7220">
        <v>42837</v>
      </c>
      <c r="J7220">
        <v>280</v>
      </c>
      <c r="K7220">
        <v>280</v>
      </c>
    </row>
    <row r="7221" spans="1:11">
      <c r="A7221">
        <v>90</v>
      </c>
      <c r="B7221" t="b">
        <v>0</v>
      </c>
      <c r="C7221" t="s">
        <v>41409</v>
      </c>
      <c r="D7221">
        <v>1037022454355</v>
      </c>
      <c r="E7221">
        <v>1</v>
      </c>
      <c r="F7221">
        <v>6072310044</v>
      </c>
      <c r="G7221">
        <v>989</v>
      </c>
      <c r="H7221" t="s">
        <v>40297</v>
      </c>
      <c r="I7221">
        <v>42837</v>
      </c>
      <c r="J7221">
        <v>4519</v>
      </c>
      <c r="K7221">
        <v>22200</v>
      </c>
    </row>
    <row r="7222" spans="1:11">
      <c r="A7222">
        <v>90</v>
      </c>
      <c r="B7222" t="b">
        <v>0</v>
      </c>
      <c r="C7222" t="s">
        <v>45831</v>
      </c>
      <c r="D7222">
        <v>1037022454355</v>
      </c>
      <c r="E7222">
        <v>1</v>
      </c>
      <c r="F7222">
        <v>6128372984</v>
      </c>
      <c r="G7222">
        <v>1000</v>
      </c>
      <c r="H7222" t="s">
        <v>40297</v>
      </c>
      <c r="I7222">
        <v>42838</v>
      </c>
      <c r="J7222">
        <v>12715</v>
      </c>
      <c r="K7222">
        <v>20000</v>
      </c>
    </row>
    <row r="7223" spans="1:11">
      <c r="A7223">
        <v>90</v>
      </c>
      <c r="B7223" t="b">
        <v>0</v>
      </c>
      <c r="C7223" t="s">
        <v>43543</v>
      </c>
      <c r="D7223">
        <v>1037022454355</v>
      </c>
      <c r="E7223">
        <v>1</v>
      </c>
      <c r="F7223">
        <v>6067768271</v>
      </c>
      <c r="G7223">
        <v>2000</v>
      </c>
      <c r="H7223" t="s">
        <v>40297</v>
      </c>
      <c r="I7223">
        <v>42839</v>
      </c>
      <c r="J7223">
        <v>3000</v>
      </c>
      <c r="K7223">
        <v>5000</v>
      </c>
    </row>
    <row r="7224" spans="1:11">
      <c r="A7224">
        <v>90</v>
      </c>
      <c r="B7224" t="b">
        <v>0</v>
      </c>
      <c r="C7224" t="s">
        <v>47460</v>
      </c>
      <c r="D7224">
        <v>1037022454355</v>
      </c>
      <c r="E7224">
        <v>1</v>
      </c>
      <c r="F7224">
        <v>6130326453</v>
      </c>
      <c r="G7224">
        <v>1000</v>
      </c>
      <c r="H7224" t="s">
        <v>40297</v>
      </c>
      <c r="I7224">
        <v>42839</v>
      </c>
      <c r="J7224">
        <v>18232</v>
      </c>
      <c r="K7224">
        <v>22163</v>
      </c>
    </row>
    <row r="7225" spans="1:11">
      <c r="A7225">
        <v>90</v>
      </c>
      <c r="B7225" t="b">
        <v>0</v>
      </c>
      <c r="C7225" t="s">
        <v>46871</v>
      </c>
      <c r="D7225">
        <v>1037022454355</v>
      </c>
      <c r="E7225">
        <v>1</v>
      </c>
      <c r="F7225">
        <v>6130326193</v>
      </c>
      <c r="G7225">
        <v>1000</v>
      </c>
      <c r="H7225" t="s">
        <v>40297</v>
      </c>
      <c r="I7225">
        <v>42840</v>
      </c>
      <c r="J7225">
        <v>16710</v>
      </c>
      <c r="K7225">
        <v>20913</v>
      </c>
    </row>
    <row r="7226" spans="1:11">
      <c r="A7226">
        <v>90</v>
      </c>
      <c r="B7226" t="b">
        <v>0</v>
      </c>
      <c r="C7226" t="s">
        <v>41149</v>
      </c>
      <c r="D7226">
        <v>1037022454355</v>
      </c>
      <c r="E7226">
        <v>1</v>
      </c>
      <c r="F7226">
        <v>6079157165</v>
      </c>
      <c r="G7226">
        <v>150700000</v>
      </c>
      <c r="H7226" t="s">
        <v>40297</v>
      </c>
      <c r="I7226">
        <v>42890</v>
      </c>
      <c r="J7226">
        <v>2</v>
      </c>
      <c r="K7226">
        <v>3</v>
      </c>
    </row>
    <row r="7227" spans="1:11">
      <c r="A7227">
        <v>90</v>
      </c>
      <c r="B7227" t="b">
        <v>0</v>
      </c>
      <c r="C7227" t="s">
        <v>45650</v>
      </c>
      <c r="D7227">
        <v>1037022454355</v>
      </c>
      <c r="E7227">
        <v>1</v>
      </c>
      <c r="F7227">
        <v>6081051954</v>
      </c>
      <c r="G7227">
        <v>150400000</v>
      </c>
      <c r="H7227" t="s">
        <v>40297</v>
      </c>
      <c r="I7227">
        <v>42890</v>
      </c>
      <c r="J7227">
        <v>1</v>
      </c>
      <c r="K7227">
        <v>1</v>
      </c>
    </row>
    <row r="7228" spans="1:11">
      <c r="A7228">
        <v>90</v>
      </c>
      <c r="B7228" t="b">
        <v>0</v>
      </c>
      <c r="C7228" t="s">
        <v>44026</v>
      </c>
      <c r="D7228">
        <v>1037022454355</v>
      </c>
      <c r="E7228">
        <v>1</v>
      </c>
      <c r="F7228">
        <v>6099654393</v>
      </c>
      <c r="G7228">
        <v>149600000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40353</v>
      </c>
      <c r="D7229">
        <v>1037022454355</v>
      </c>
      <c r="E7229">
        <v>1</v>
      </c>
      <c r="F7229">
        <v>6096847186</v>
      </c>
      <c r="G7229">
        <v>149200000</v>
      </c>
      <c r="H7229" t="s">
        <v>40297</v>
      </c>
      <c r="I7229">
        <v>42890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41022</v>
      </c>
      <c r="D7230">
        <v>1037022454355</v>
      </c>
      <c r="E7230">
        <v>1</v>
      </c>
      <c r="F7230">
        <v>6119919801</v>
      </c>
      <c r="G7230">
        <v>149000000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42179</v>
      </c>
      <c r="D7231">
        <v>1037022454355</v>
      </c>
      <c r="E7231">
        <v>1</v>
      </c>
      <c r="F7231">
        <v>6080572058</v>
      </c>
      <c r="G7231">
        <v>148500000</v>
      </c>
      <c r="H7231" t="s">
        <v>40297</v>
      </c>
      <c r="I7231">
        <v>42890</v>
      </c>
      <c r="J7231">
        <v>3</v>
      </c>
      <c r="K7231">
        <v>3</v>
      </c>
    </row>
    <row r="7232" spans="1:11">
      <c r="A7232">
        <v>90</v>
      </c>
      <c r="B7232" t="b">
        <v>0</v>
      </c>
      <c r="C7232" t="s">
        <v>42483</v>
      </c>
      <c r="D7232">
        <v>1037022454355</v>
      </c>
      <c r="E7232">
        <v>1</v>
      </c>
      <c r="F7232">
        <v>6112654004</v>
      </c>
      <c r="G7232">
        <v>148300000</v>
      </c>
      <c r="H7232" t="s">
        <v>40297</v>
      </c>
      <c r="I7232">
        <v>42890</v>
      </c>
      <c r="J7232">
        <v>1</v>
      </c>
      <c r="K7232">
        <v>1</v>
      </c>
    </row>
    <row r="7233" spans="1:11">
      <c r="A7233">
        <v>30</v>
      </c>
      <c r="B7233" t="b">
        <v>0</v>
      </c>
      <c r="C7233" t="s">
        <v>41961</v>
      </c>
      <c r="D7233">
        <v>1037022454355</v>
      </c>
      <c r="E7233">
        <v>1</v>
      </c>
      <c r="F7233">
        <v>6122349895</v>
      </c>
      <c r="G7233">
        <v>148200000</v>
      </c>
      <c r="H7233" t="s">
        <v>40297</v>
      </c>
      <c r="I7233">
        <v>42890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47262</v>
      </c>
      <c r="D7234">
        <v>1037022454355</v>
      </c>
      <c r="E7234">
        <v>1</v>
      </c>
      <c r="F7234">
        <v>6130124802</v>
      </c>
      <c r="G7234">
        <v>147900000</v>
      </c>
      <c r="H7234" t="s">
        <v>40297</v>
      </c>
      <c r="I7234">
        <v>42890</v>
      </c>
      <c r="J7234">
        <v>1</v>
      </c>
      <c r="K7234">
        <v>2</v>
      </c>
    </row>
    <row r="7235" spans="1:11">
      <c r="A7235">
        <v>90</v>
      </c>
      <c r="B7235" t="b">
        <v>0</v>
      </c>
      <c r="C7235" t="s">
        <v>47100</v>
      </c>
      <c r="D7235">
        <v>1037022454355</v>
      </c>
      <c r="E7235">
        <v>1</v>
      </c>
      <c r="F7235">
        <v>6100240643</v>
      </c>
      <c r="G7235">
        <v>147800000</v>
      </c>
      <c r="H7235" t="s">
        <v>40297</v>
      </c>
      <c r="I7235">
        <v>42890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46657</v>
      </c>
      <c r="D7236">
        <v>1037022454355</v>
      </c>
      <c r="E7236">
        <v>1</v>
      </c>
      <c r="F7236">
        <v>6130142206</v>
      </c>
      <c r="G7236">
        <v>4500000</v>
      </c>
      <c r="H7236" t="s">
        <v>40297</v>
      </c>
      <c r="I7236">
        <v>43551</v>
      </c>
      <c r="J7236">
        <v>19</v>
      </c>
      <c r="K7236">
        <v>28</v>
      </c>
    </row>
    <row r="7237" spans="1:11">
      <c r="A7237">
        <v>14</v>
      </c>
      <c r="B7237" t="b">
        <v>0</v>
      </c>
      <c r="C7237" t="s">
        <v>47452</v>
      </c>
      <c r="D7237">
        <v>1037022454355</v>
      </c>
      <c r="E7237">
        <v>1</v>
      </c>
      <c r="F7237">
        <v>6130558069</v>
      </c>
      <c r="G7237">
        <v>3499000</v>
      </c>
      <c r="H7237" t="s">
        <v>40297</v>
      </c>
      <c r="I7237">
        <v>43552</v>
      </c>
      <c r="J7237">
        <v>1</v>
      </c>
      <c r="K7237">
        <v>1</v>
      </c>
    </row>
    <row r="7238" spans="1:11">
      <c r="A7238">
        <v>90</v>
      </c>
      <c r="B7238" t="b">
        <v>0</v>
      </c>
      <c r="C7238" t="s">
        <v>44706</v>
      </c>
      <c r="D7238">
        <v>1037022454355</v>
      </c>
      <c r="E7238">
        <v>1</v>
      </c>
      <c r="F7238">
        <v>6111356665</v>
      </c>
      <c r="G7238">
        <v>3450000</v>
      </c>
      <c r="H7238" t="s">
        <v>40297</v>
      </c>
      <c r="I7238">
        <v>43552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45465</v>
      </c>
      <c r="D7239">
        <v>1037022454355</v>
      </c>
      <c r="E7239">
        <v>1</v>
      </c>
      <c r="F7239">
        <v>6113786113</v>
      </c>
      <c r="G7239">
        <v>3424000</v>
      </c>
      <c r="H7239" t="s">
        <v>40297</v>
      </c>
      <c r="I7239">
        <v>43552</v>
      </c>
      <c r="J7239">
        <v>12</v>
      </c>
      <c r="K7239">
        <v>25</v>
      </c>
    </row>
    <row r="7240" spans="1:11">
      <c r="A7240">
        <v>90</v>
      </c>
      <c r="B7240" t="b">
        <v>0</v>
      </c>
      <c r="C7240" t="s">
        <v>42527</v>
      </c>
      <c r="D7240">
        <v>1037022454355</v>
      </c>
      <c r="E7240">
        <v>1</v>
      </c>
      <c r="F7240">
        <v>6115767273</v>
      </c>
      <c r="G7240">
        <v>3423000</v>
      </c>
      <c r="H7240" t="s">
        <v>40297</v>
      </c>
      <c r="I7240">
        <v>43552</v>
      </c>
      <c r="J7240">
        <v>32</v>
      </c>
      <c r="K7240">
        <v>62</v>
      </c>
    </row>
    <row r="7241" spans="1:11">
      <c r="A7241">
        <v>90</v>
      </c>
      <c r="B7241" t="b">
        <v>0</v>
      </c>
      <c r="C7241" t="s">
        <v>45460</v>
      </c>
      <c r="D7241">
        <v>1037022454355</v>
      </c>
      <c r="E7241">
        <v>1</v>
      </c>
      <c r="F7241">
        <v>6113786067</v>
      </c>
      <c r="G7241">
        <v>4000000</v>
      </c>
      <c r="H7241" t="s">
        <v>40297</v>
      </c>
      <c r="I7241">
        <v>43554</v>
      </c>
      <c r="J7241">
        <v>8</v>
      </c>
      <c r="K7241">
        <v>25</v>
      </c>
    </row>
    <row r="7242" spans="1:11">
      <c r="A7242">
        <v>90</v>
      </c>
      <c r="B7242" t="b">
        <v>0</v>
      </c>
      <c r="C7242" t="s">
        <v>43212</v>
      </c>
      <c r="D7242">
        <v>1037022454355</v>
      </c>
      <c r="E7242">
        <v>1</v>
      </c>
      <c r="F7242">
        <v>6119933087</v>
      </c>
      <c r="G7242">
        <v>3998000</v>
      </c>
      <c r="H7242" t="s">
        <v>40297</v>
      </c>
      <c r="I7242">
        <v>43554</v>
      </c>
      <c r="J7242">
        <v>7</v>
      </c>
      <c r="K7242">
        <v>7</v>
      </c>
    </row>
    <row r="7243" spans="1:11">
      <c r="A7243">
        <v>90</v>
      </c>
      <c r="B7243" t="b">
        <v>0</v>
      </c>
      <c r="C7243" t="s">
        <v>42989</v>
      </c>
      <c r="D7243">
        <v>1037022454355</v>
      </c>
      <c r="E7243">
        <v>1</v>
      </c>
      <c r="F7243">
        <v>6119309213</v>
      </c>
      <c r="G7243">
        <v>3997000</v>
      </c>
      <c r="H7243" t="s">
        <v>40297</v>
      </c>
      <c r="I7243">
        <v>43554</v>
      </c>
      <c r="J7243">
        <v>7</v>
      </c>
      <c r="K7243">
        <v>11</v>
      </c>
    </row>
    <row r="7244" spans="1:11">
      <c r="A7244">
        <v>90</v>
      </c>
      <c r="B7244" t="b">
        <v>0</v>
      </c>
      <c r="C7244" t="s">
        <v>40500</v>
      </c>
      <c r="D7244">
        <v>1037022454355</v>
      </c>
      <c r="E7244">
        <v>1</v>
      </c>
      <c r="F7244">
        <v>6120609318</v>
      </c>
      <c r="G7244">
        <v>3200000</v>
      </c>
      <c r="H7244" t="s">
        <v>40297</v>
      </c>
      <c r="I7244">
        <v>43554</v>
      </c>
      <c r="J7244">
        <v>17</v>
      </c>
      <c r="K7244">
        <v>42</v>
      </c>
    </row>
    <row r="7245" spans="1:11">
      <c r="A7245">
        <v>30</v>
      </c>
      <c r="B7245" t="b">
        <v>0</v>
      </c>
      <c r="C7245" t="s">
        <v>47113</v>
      </c>
      <c r="D7245">
        <v>1037022454355</v>
      </c>
      <c r="E7245">
        <v>1</v>
      </c>
      <c r="F7245">
        <v>6129203083</v>
      </c>
      <c r="G7245">
        <v>3200000</v>
      </c>
      <c r="H7245" t="s">
        <v>40297</v>
      </c>
      <c r="I7245">
        <v>43554</v>
      </c>
      <c r="J7245">
        <v>2</v>
      </c>
      <c r="K7245">
        <v>2</v>
      </c>
    </row>
    <row r="7246" spans="1:11">
      <c r="A7246">
        <v>90</v>
      </c>
      <c r="B7246" t="b">
        <v>0</v>
      </c>
      <c r="C7246" t="s">
        <v>43402</v>
      </c>
      <c r="D7246">
        <v>1037022454355</v>
      </c>
      <c r="E7246">
        <v>1</v>
      </c>
      <c r="F7246">
        <v>6089918731</v>
      </c>
      <c r="G7246">
        <v>3742000</v>
      </c>
      <c r="H7246" t="s">
        <v>40297</v>
      </c>
      <c r="I7246">
        <v>43555</v>
      </c>
      <c r="J7246">
        <v>2</v>
      </c>
      <c r="K7246">
        <v>4</v>
      </c>
    </row>
    <row r="7247" spans="1:11">
      <c r="A7247">
        <v>90</v>
      </c>
      <c r="B7247" t="b">
        <v>0</v>
      </c>
      <c r="C7247" t="s">
        <v>42056</v>
      </c>
      <c r="D7247">
        <v>1037022454355</v>
      </c>
      <c r="E7247">
        <v>1</v>
      </c>
      <c r="F7247">
        <v>6088599452</v>
      </c>
      <c r="G7247">
        <v>3738000</v>
      </c>
      <c r="H7247" t="s">
        <v>40297</v>
      </c>
      <c r="I7247">
        <v>43555</v>
      </c>
      <c r="J7247">
        <v>1</v>
      </c>
      <c r="K7247">
        <v>15</v>
      </c>
    </row>
    <row r="7248" spans="1:11">
      <c r="A7248">
        <v>90</v>
      </c>
      <c r="B7248" t="b">
        <v>0</v>
      </c>
      <c r="C7248" t="s">
        <v>41615</v>
      </c>
      <c r="D7248">
        <v>1037022454355</v>
      </c>
      <c r="E7248">
        <v>1</v>
      </c>
      <c r="F7248">
        <v>6119933169</v>
      </c>
      <c r="G7248">
        <v>4399000</v>
      </c>
      <c r="H7248" t="s">
        <v>40297</v>
      </c>
      <c r="I7248">
        <v>43556</v>
      </c>
      <c r="J7248">
        <v>3</v>
      </c>
      <c r="K7248">
        <v>5</v>
      </c>
    </row>
    <row r="7249" spans="1:11">
      <c r="A7249">
        <v>90</v>
      </c>
      <c r="B7249" t="b">
        <v>0</v>
      </c>
      <c r="C7249" t="s">
        <v>45103</v>
      </c>
      <c r="D7249">
        <v>1037022454355</v>
      </c>
      <c r="E7249">
        <v>1</v>
      </c>
      <c r="F7249">
        <v>6123515965</v>
      </c>
      <c r="G7249">
        <v>3997000</v>
      </c>
      <c r="H7249" t="s">
        <v>40297</v>
      </c>
      <c r="I7249">
        <v>43556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41970</v>
      </c>
      <c r="D7250">
        <v>1037022454355</v>
      </c>
      <c r="E7250">
        <v>1</v>
      </c>
      <c r="F7250">
        <v>6124938629</v>
      </c>
      <c r="G7250">
        <v>3334000</v>
      </c>
      <c r="H7250" t="s">
        <v>40297</v>
      </c>
      <c r="I7250">
        <v>43556</v>
      </c>
      <c r="J7250">
        <v>2</v>
      </c>
      <c r="K7250">
        <v>2</v>
      </c>
    </row>
    <row r="7251" spans="1:11">
      <c r="A7251">
        <v>90</v>
      </c>
      <c r="B7251" t="b">
        <v>0</v>
      </c>
      <c r="C7251" t="s">
        <v>40876</v>
      </c>
      <c r="D7251">
        <v>1037022454355</v>
      </c>
      <c r="E7251">
        <v>1</v>
      </c>
      <c r="F7251">
        <v>6121688496</v>
      </c>
      <c r="G7251">
        <v>3332000</v>
      </c>
      <c r="H7251" t="s">
        <v>40297</v>
      </c>
      <c r="I7251">
        <v>43556</v>
      </c>
      <c r="J7251">
        <v>74</v>
      </c>
      <c r="K7251">
        <v>97</v>
      </c>
    </row>
    <row r="7252" spans="1:11">
      <c r="A7252">
        <v>90</v>
      </c>
      <c r="B7252" t="b">
        <v>0</v>
      </c>
      <c r="C7252" t="s">
        <v>43650</v>
      </c>
      <c r="D7252">
        <v>1037022454355</v>
      </c>
      <c r="E7252">
        <v>1</v>
      </c>
      <c r="F7252">
        <v>6083038829</v>
      </c>
      <c r="G7252">
        <v>597700000</v>
      </c>
      <c r="H7252" t="s">
        <v>40297</v>
      </c>
      <c r="I7252">
        <v>43681</v>
      </c>
      <c r="J7252">
        <v>5</v>
      </c>
      <c r="K7252">
        <v>10</v>
      </c>
    </row>
    <row r="7253" spans="1:11">
      <c r="A7253">
        <v>90</v>
      </c>
      <c r="B7253" t="b">
        <v>0</v>
      </c>
      <c r="C7253" t="s">
        <v>42894</v>
      </c>
      <c r="D7253">
        <v>1037022454355</v>
      </c>
      <c r="E7253">
        <v>1</v>
      </c>
      <c r="F7253">
        <v>6085393672</v>
      </c>
      <c r="G7253">
        <v>596900000</v>
      </c>
      <c r="H7253" t="s">
        <v>40297</v>
      </c>
      <c r="I7253">
        <v>43681</v>
      </c>
      <c r="J7253">
        <v>5</v>
      </c>
      <c r="K7253">
        <v>5</v>
      </c>
    </row>
    <row r="7254" spans="1:11">
      <c r="A7254">
        <v>90</v>
      </c>
      <c r="B7254" t="b">
        <v>0</v>
      </c>
      <c r="C7254" t="s">
        <v>42194</v>
      </c>
      <c r="D7254">
        <v>1037022454355</v>
      </c>
      <c r="E7254">
        <v>1</v>
      </c>
      <c r="F7254">
        <v>6088600304</v>
      </c>
      <c r="G7254">
        <v>596000000</v>
      </c>
      <c r="H7254" t="s">
        <v>40297</v>
      </c>
      <c r="I7254">
        <v>43681</v>
      </c>
      <c r="J7254">
        <v>3</v>
      </c>
      <c r="K7254">
        <v>3</v>
      </c>
    </row>
    <row r="7255" spans="1:11">
      <c r="A7255">
        <v>90</v>
      </c>
      <c r="B7255" t="b">
        <v>0</v>
      </c>
      <c r="C7255" t="s">
        <v>45217</v>
      </c>
      <c r="D7255">
        <v>1037022454355</v>
      </c>
      <c r="E7255">
        <v>1</v>
      </c>
      <c r="F7255">
        <v>6082294557</v>
      </c>
      <c r="G7255">
        <v>596000000</v>
      </c>
      <c r="H7255" t="s">
        <v>40297</v>
      </c>
      <c r="I7255">
        <v>43681</v>
      </c>
      <c r="J7255">
        <v>2</v>
      </c>
      <c r="K7255">
        <v>10</v>
      </c>
    </row>
    <row r="7256" spans="1:11">
      <c r="A7256">
        <v>90</v>
      </c>
      <c r="B7256" t="b">
        <v>0</v>
      </c>
      <c r="C7256" t="s">
        <v>41822</v>
      </c>
      <c r="D7256">
        <v>1037022454355</v>
      </c>
      <c r="E7256">
        <v>1</v>
      </c>
      <c r="F7256">
        <v>6089054980</v>
      </c>
      <c r="G7256">
        <v>595000000</v>
      </c>
      <c r="H7256" t="s">
        <v>40297</v>
      </c>
      <c r="I7256">
        <v>43681</v>
      </c>
      <c r="J7256">
        <v>10</v>
      </c>
      <c r="K7256">
        <v>10</v>
      </c>
    </row>
    <row r="7257" spans="1:11">
      <c r="A7257">
        <v>90</v>
      </c>
      <c r="B7257" t="b">
        <v>0</v>
      </c>
      <c r="C7257" t="s">
        <v>42251</v>
      </c>
      <c r="D7257">
        <v>1037022454355</v>
      </c>
      <c r="E7257">
        <v>1</v>
      </c>
      <c r="F7257">
        <v>6089092247</v>
      </c>
      <c r="G7257">
        <v>591600000</v>
      </c>
      <c r="H7257" t="s">
        <v>40297</v>
      </c>
      <c r="I7257">
        <v>43681</v>
      </c>
      <c r="J7257">
        <v>5</v>
      </c>
      <c r="K7257">
        <v>5</v>
      </c>
    </row>
    <row r="7258" spans="1:11">
      <c r="A7258">
        <v>90</v>
      </c>
      <c r="B7258" t="b">
        <v>0</v>
      </c>
      <c r="C7258" t="s">
        <v>40871</v>
      </c>
      <c r="D7258">
        <v>1037022454355</v>
      </c>
      <c r="E7258">
        <v>1</v>
      </c>
      <c r="F7258">
        <v>6112578970</v>
      </c>
      <c r="G7258">
        <v>591500000</v>
      </c>
      <c r="H7258" t="s">
        <v>40297</v>
      </c>
      <c r="I7258">
        <v>43681</v>
      </c>
      <c r="J7258">
        <v>2</v>
      </c>
      <c r="K7258">
        <v>2</v>
      </c>
    </row>
    <row r="7259" spans="1:11">
      <c r="A7259">
        <v>90</v>
      </c>
      <c r="B7259" t="b">
        <v>0</v>
      </c>
      <c r="C7259" t="s">
        <v>40803</v>
      </c>
      <c r="D7259">
        <v>1037022454355</v>
      </c>
      <c r="E7259">
        <v>1</v>
      </c>
      <c r="F7259">
        <v>6074633212</v>
      </c>
      <c r="G7259">
        <v>576200000</v>
      </c>
      <c r="H7259" t="s">
        <v>40297</v>
      </c>
      <c r="I7259">
        <v>43681</v>
      </c>
      <c r="J7259">
        <v>5</v>
      </c>
      <c r="K7259">
        <v>20</v>
      </c>
    </row>
    <row r="7260" spans="1:11">
      <c r="A7260">
        <v>90</v>
      </c>
      <c r="B7260" t="b">
        <v>0</v>
      </c>
      <c r="C7260" t="s">
        <v>43744</v>
      </c>
      <c r="D7260">
        <v>1037022454355</v>
      </c>
      <c r="E7260">
        <v>1</v>
      </c>
      <c r="F7260">
        <v>6114627720</v>
      </c>
      <c r="G7260">
        <v>576000000</v>
      </c>
      <c r="H7260" t="s">
        <v>40297</v>
      </c>
      <c r="I7260">
        <v>43681</v>
      </c>
      <c r="J7260">
        <v>5</v>
      </c>
      <c r="K7260">
        <v>5</v>
      </c>
    </row>
    <row r="7261" spans="1:11">
      <c r="A7261">
        <v>90</v>
      </c>
      <c r="B7261" t="b">
        <v>0</v>
      </c>
      <c r="C7261" t="s">
        <v>43131</v>
      </c>
      <c r="D7261">
        <v>1037022454355</v>
      </c>
      <c r="E7261">
        <v>1</v>
      </c>
      <c r="F7261">
        <v>6119899865</v>
      </c>
      <c r="G7261">
        <v>572000000</v>
      </c>
      <c r="H7261" t="s">
        <v>40297</v>
      </c>
      <c r="I7261">
        <v>43681</v>
      </c>
      <c r="J7261">
        <v>5</v>
      </c>
      <c r="K7261">
        <v>5</v>
      </c>
    </row>
    <row r="7262" spans="1:11">
      <c r="A7262">
        <v>90</v>
      </c>
      <c r="B7262" t="b">
        <v>0</v>
      </c>
      <c r="C7262" t="s">
        <v>44642</v>
      </c>
      <c r="D7262">
        <v>1037022454355</v>
      </c>
      <c r="E7262">
        <v>1</v>
      </c>
      <c r="F7262">
        <v>6118325140</v>
      </c>
      <c r="G7262">
        <v>571700000</v>
      </c>
      <c r="H7262" t="s">
        <v>40297</v>
      </c>
      <c r="I7262">
        <v>43681</v>
      </c>
      <c r="J7262">
        <v>1</v>
      </c>
      <c r="K7262">
        <v>1</v>
      </c>
    </row>
    <row r="7263" spans="1:11">
      <c r="A7263">
        <v>90</v>
      </c>
      <c r="B7263" t="b">
        <v>0</v>
      </c>
      <c r="C7263" t="s">
        <v>44543</v>
      </c>
      <c r="D7263">
        <v>1037022454355</v>
      </c>
      <c r="E7263">
        <v>1</v>
      </c>
      <c r="F7263">
        <v>6122791698</v>
      </c>
      <c r="G7263">
        <v>571200000</v>
      </c>
      <c r="H7263" t="s">
        <v>40297</v>
      </c>
      <c r="I7263">
        <v>43681</v>
      </c>
      <c r="J7263">
        <v>3</v>
      </c>
      <c r="K7263">
        <v>3</v>
      </c>
    </row>
    <row r="7264" spans="1:11">
      <c r="A7264">
        <v>30</v>
      </c>
      <c r="B7264" t="b">
        <v>0</v>
      </c>
      <c r="C7264" t="s">
        <v>42248</v>
      </c>
      <c r="D7264">
        <v>1037022454355</v>
      </c>
      <c r="E7264">
        <v>1</v>
      </c>
      <c r="F7264">
        <v>6113733777</v>
      </c>
      <c r="G7264">
        <v>571100000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46195</v>
      </c>
      <c r="D7265">
        <v>1037022454355</v>
      </c>
      <c r="E7265">
        <v>1</v>
      </c>
      <c r="F7265">
        <v>6118328821</v>
      </c>
      <c r="G7265">
        <v>570900000</v>
      </c>
      <c r="H7265" t="s">
        <v>40297</v>
      </c>
      <c r="I7265">
        <v>43681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45841</v>
      </c>
      <c r="D7266">
        <v>1037022454355</v>
      </c>
      <c r="E7266">
        <v>1</v>
      </c>
      <c r="F7266">
        <v>6127554417</v>
      </c>
      <c r="G7266">
        <v>370000000</v>
      </c>
      <c r="H7266" t="s">
        <v>40297</v>
      </c>
      <c r="I7266">
        <v>43681</v>
      </c>
      <c r="J7266">
        <v>5</v>
      </c>
      <c r="K7266">
        <v>5</v>
      </c>
    </row>
    <row r="7267" spans="1:11">
      <c r="A7267">
        <v>90</v>
      </c>
      <c r="B7267" t="b">
        <v>0</v>
      </c>
      <c r="C7267" t="s">
        <v>44900</v>
      </c>
      <c r="D7267">
        <v>1037022454355</v>
      </c>
      <c r="E7267">
        <v>1</v>
      </c>
      <c r="F7267">
        <v>6071282525</v>
      </c>
      <c r="G7267">
        <v>41980000</v>
      </c>
      <c r="H7267" t="s">
        <v>40297</v>
      </c>
      <c r="I7267">
        <v>43694</v>
      </c>
      <c r="J7267">
        <v>2</v>
      </c>
      <c r="K7267">
        <v>30</v>
      </c>
    </row>
    <row r="7268" spans="1:11">
      <c r="A7268">
        <v>90</v>
      </c>
      <c r="B7268" t="b">
        <v>0</v>
      </c>
      <c r="C7268" t="s">
        <v>45726</v>
      </c>
      <c r="D7268">
        <v>1037022454355</v>
      </c>
      <c r="E7268">
        <v>1</v>
      </c>
      <c r="F7268">
        <v>6118309726</v>
      </c>
      <c r="G7268">
        <v>35000000</v>
      </c>
      <c r="H7268" t="s">
        <v>40297</v>
      </c>
      <c r="I7268">
        <v>43694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43917</v>
      </c>
      <c r="D7269">
        <v>1037022454355</v>
      </c>
      <c r="E7269">
        <v>1</v>
      </c>
      <c r="F7269">
        <v>6123771016</v>
      </c>
      <c r="G7269">
        <v>34900000</v>
      </c>
      <c r="H7269" t="s">
        <v>40297</v>
      </c>
      <c r="I7269">
        <v>43694</v>
      </c>
      <c r="J7269">
        <v>44</v>
      </c>
      <c r="K7269">
        <v>60</v>
      </c>
    </row>
    <row r="7270" spans="1:11">
      <c r="A7270">
        <v>90</v>
      </c>
      <c r="B7270" t="b">
        <v>0</v>
      </c>
      <c r="C7270" t="s">
        <v>43409</v>
      </c>
      <c r="D7270">
        <v>1037022454355</v>
      </c>
      <c r="E7270">
        <v>1</v>
      </c>
      <c r="F7270">
        <v>6072289569</v>
      </c>
      <c r="G7270">
        <v>307800</v>
      </c>
      <c r="H7270" t="s">
        <v>40297</v>
      </c>
      <c r="I7270">
        <v>43699</v>
      </c>
      <c r="J7270">
        <v>10</v>
      </c>
      <c r="K7270">
        <v>10</v>
      </c>
    </row>
    <row r="7271" spans="1:11">
      <c r="A7271">
        <v>90</v>
      </c>
      <c r="B7271" t="b">
        <v>0</v>
      </c>
      <c r="C7271" t="s">
        <v>41265</v>
      </c>
      <c r="D7271">
        <v>1037022454355</v>
      </c>
      <c r="E7271">
        <v>1</v>
      </c>
      <c r="F7271">
        <v>6072505836</v>
      </c>
      <c r="G7271">
        <v>200000</v>
      </c>
      <c r="H7271" t="s">
        <v>40297</v>
      </c>
      <c r="I7271">
        <v>43699</v>
      </c>
      <c r="J7271">
        <v>35</v>
      </c>
      <c r="K7271">
        <v>44</v>
      </c>
    </row>
    <row r="7272" spans="1:11">
      <c r="A7272">
        <v>90</v>
      </c>
      <c r="B7272" t="b">
        <v>0</v>
      </c>
      <c r="C7272" t="s">
        <v>41655</v>
      </c>
      <c r="D7272">
        <v>1037022454355</v>
      </c>
      <c r="E7272">
        <v>1</v>
      </c>
      <c r="F7272">
        <v>6107668114</v>
      </c>
      <c r="G7272">
        <v>196800</v>
      </c>
      <c r="H7272" t="s">
        <v>40297</v>
      </c>
      <c r="I7272">
        <v>43699</v>
      </c>
      <c r="J7272">
        <v>7</v>
      </c>
      <c r="K7272">
        <v>10</v>
      </c>
    </row>
    <row r="7273" spans="1:11">
      <c r="A7273">
        <v>90</v>
      </c>
      <c r="B7273" t="b">
        <v>0</v>
      </c>
      <c r="C7273" t="s">
        <v>46761</v>
      </c>
      <c r="D7273">
        <v>1037022454355</v>
      </c>
      <c r="E7273">
        <v>1</v>
      </c>
      <c r="F7273">
        <v>6070932801</v>
      </c>
      <c r="G7273">
        <v>196600</v>
      </c>
      <c r="H7273" t="s">
        <v>40297</v>
      </c>
      <c r="I7273">
        <v>43699</v>
      </c>
      <c r="J7273">
        <v>4</v>
      </c>
      <c r="K7273">
        <v>55</v>
      </c>
    </row>
    <row r="7274" spans="1:11">
      <c r="A7274">
        <v>90</v>
      </c>
      <c r="B7274" t="b">
        <v>0</v>
      </c>
      <c r="C7274" t="s">
        <v>46680</v>
      </c>
      <c r="D7274">
        <v>1037022454355</v>
      </c>
      <c r="E7274">
        <v>1</v>
      </c>
      <c r="F7274">
        <v>6118935959</v>
      </c>
      <c r="G7274">
        <v>196500</v>
      </c>
      <c r="H7274" t="s">
        <v>40297</v>
      </c>
      <c r="I7274">
        <v>43699</v>
      </c>
      <c r="J7274">
        <v>8</v>
      </c>
      <c r="K7274">
        <v>20</v>
      </c>
    </row>
    <row r="7275" spans="1:11">
      <c r="A7275">
        <v>90</v>
      </c>
      <c r="B7275" t="b">
        <v>0</v>
      </c>
      <c r="C7275" t="s">
        <v>45934</v>
      </c>
      <c r="D7275">
        <v>1037022454355</v>
      </c>
      <c r="E7275">
        <v>1</v>
      </c>
      <c r="F7275">
        <v>6127459385</v>
      </c>
      <c r="G7275">
        <v>5999000</v>
      </c>
      <c r="H7275" t="s">
        <v>40297</v>
      </c>
      <c r="I7275">
        <v>43700</v>
      </c>
      <c r="J7275">
        <v>29</v>
      </c>
      <c r="K7275">
        <v>30</v>
      </c>
    </row>
    <row r="7276" spans="1:11">
      <c r="A7276">
        <v>90</v>
      </c>
      <c r="B7276" t="b">
        <v>0</v>
      </c>
      <c r="C7276" t="s">
        <v>43352</v>
      </c>
      <c r="D7276">
        <v>1037022454355</v>
      </c>
      <c r="E7276">
        <v>1</v>
      </c>
      <c r="F7276">
        <v>6071633858</v>
      </c>
      <c r="G7276">
        <v>1000000</v>
      </c>
      <c r="H7276" t="s">
        <v>40297</v>
      </c>
      <c r="I7276">
        <v>43702</v>
      </c>
      <c r="J7276">
        <v>2</v>
      </c>
      <c r="K7276">
        <v>8</v>
      </c>
    </row>
    <row r="7277" spans="1:11">
      <c r="A7277">
        <v>90</v>
      </c>
      <c r="B7277" t="b">
        <v>0</v>
      </c>
      <c r="C7277" t="s">
        <v>44227</v>
      </c>
      <c r="D7277">
        <v>1037022454355</v>
      </c>
      <c r="E7277">
        <v>1</v>
      </c>
      <c r="F7277">
        <v>6075702245</v>
      </c>
      <c r="G7277">
        <v>255900</v>
      </c>
      <c r="H7277" t="s">
        <v>40297</v>
      </c>
      <c r="I7277">
        <v>43894</v>
      </c>
      <c r="J7277">
        <v>13</v>
      </c>
      <c r="K7277">
        <v>20</v>
      </c>
    </row>
    <row r="7278" spans="1:11">
      <c r="A7278">
        <v>90</v>
      </c>
      <c r="B7278" t="b">
        <v>0</v>
      </c>
      <c r="C7278" t="s">
        <v>41705</v>
      </c>
      <c r="D7278">
        <v>1037022454355</v>
      </c>
      <c r="E7278">
        <v>1</v>
      </c>
      <c r="F7278">
        <v>6067855223</v>
      </c>
      <c r="G7278">
        <v>255700</v>
      </c>
      <c r="H7278" t="s">
        <v>40297</v>
      </c>
      <c r="I7278">
        <v>43894</v>
      </c>
      <c r="J7278">
        <v>106</v>
      </c>
      <c r="K7278">
        <v>161</v>
      </c>
    </row>
    <row r="7279" spans="1:11">
      <c r="A7279">
        <v>90</v>
      </c>
      <c r="B7279" t="b">
        <v>0</v>
      </c>
      <c r="C7279" t="s">
        <v>40307</v>
      </c>
      <c r="D7279">
        <v>1037022454355</v>
      </c>
      <c r="E7279">
        <v>1</v>
      </c>
      <c r="F7279">
        <v>6119440394</v>
      </c>
      <c r="G7279">
        <v>1000000</v>
      </c>
      <c r="H7279" t="s">
        <v>40297</v>
      </c>
      <c r="I7279">
        <v>43896</v>
      </c>
      <c r="J7279">
        <v>50</v>
      </c>
      <c r="K7279">
        <v>50</v>
      </c>
    </row>
    <row r="7280" spans="1:11">
      <c r="A7280">
        <v>90</v>
      </c>
      <c r="B7280" t="b">
        <v>0</v>
      </c>
      <c r="C7280" t="s">
        <v>45765</v>
      </c>
      <c r="D7280">
        <v>1037022454355</v>
      </c>
      <c r="E7280">
        <v>1</v>
      </c>
      <c r="F7280">
        <v>6126076074</v>
      </c>
      <c r="G7280">
        <v>999000</v>
      </c>
      <c r="H7280" t="s">
        <v>40297</v>
      </c>
      <c r="I7280">
        <v>43896</v>
      </c>
      <c r="J7280">
        <v>42</v>
      </c>
      <c r="K7280">
        <v>51</v>
      </c>
    </row>
    <row r="7281" spans="1:11">
      <c r="A7281">
        <v>90</v>
      </c>
      <c r="B7281" t="b">
        <v>0</v>
      </c>
      <c r="C7281" t="s">
        <v>43674</v>
      </c>
      <c r="D7281">
        <v>1037022454355</v>
      </c>
      <c r="E7281">
        <v>1</v>
      </c>
      <c r="F7281">
        <v>6074388185</v>
      </c>
      <c r="G7281">
        <v>280100000</v>
      </c>
      <c r="H7281" t="s">
        <v>40297</v>
      </c>
      <c r="I7281">
        <v>44067</v>
      </c>
      <c r="J7281">
        <v>1</v>
      </c>
      <c r="K7281">
        <v>1</v>
      </c>
    </row>
    <row r="7282" spans="1:11">
      <c r="A7282">
        <v>90</v>
      </c>
      <c r="B7282" t="b">
        <v>0</v>
      </c>
      <c r="C7282" t="s">
        <v>44988</v>
      </c>
      <c r="D7282">
        <v>1037022454355</v>
      </c>
      <c r="E7282">
        <v>1</v>
      </c>
      <c r="F7282">
        <v>6070267269</v>
      </c>
      <c r="G7282">
        <v>4275000</v>
      </c>
      <c r="H7282" t="s">
        <v>40297</v>
      </c>
      <c r="I7282">
        <v>44102</v>
      </c>
      <c r="J7282">
        <v>14</v>
      </c>
      <c r="K7282">
        <v>18</v>
      </c>
    </row>
    <row r="7283" spans="1:11">
      <c r="A7283">
        <v>90</v>
      </c>
      <c r="B7283" t="b">
        <v>0</v>
      </c>
      <c r="C7283" t="s">
        <v>44621</v>
      </c>
      <c r="D7283">
        <v>1037022454355</v>
      </c>
      <c r="E7283">
        <v>1</v>
      </c>
      <c r="F7283">
        <v>6100739289</v>
      </c>
      <c r="G7283">
        <v>4100000</v>
      </c>
      <c r="H7283" t="s">
        <v>40297</v>
      </c>
      <c r="I7283">
        <v>44102</v>
      </c>
      <c r="J7283">
        <v>2</v>
      </c>
      <c r="K7283">
        <v>2</v>
      </c>
    </row>
    <row r="7284" spans="1:11">
      <c r="A7284">
        <v>90</v>
      </c>
      <c r="B7284" t="b">
        <v>0</v>
      </c>
      <c r="C7284" t="s">
        <v>42533</v>
      </c>
      <c r="D7284">
        <v>1037022454355</v>
      </c>
      <c r="E7284">
        <v>1</v>
      </c>
      <c r="F7284">
        <v>6105674772</v>
      </c>
      <c r="G7284">
        <v>3950000</v>
      </c>
      <c r="H7284" t="s">
        <v>40297</v>
      </c>
      <c r="I7284">
        <v>44102</v>
      </c>
      <c r="J7284">
        <v>1</v>
      </c>
      <c r="K7284">
        <v>2</v>
      </c>
    </row>
    <row r="7285" spans="1:11">
      <c r="A7285">
        <v>90</v>
      </c>
      <c r="B7285" t="b">
        <v>0</v>
      </c>
      <c r="C7285" t="s">
        <v>45433</v>
      </c>
      <c r="D7285">
        <v>1037022454355</v>
      </c>
      <c r="E7285">
        <v>1</v>
      </c>
      <c r="F7285">
        <v>6117095448</v>
      </c>
      <c r="G7285">
        <v>3949000</v>
      </c>
      <c r="H7285" t="s">
        <v>40297</v>
      </c>
      <c r="I7285">
        <v>44102</v>
      </c>
      <c r="J7285">
        <v>4</v>
      </c>
      <c r="K7285">
        <v>4</v>
      </c>
    </row>
    <row r="7286" spans="1:11">
      <c r="A7286">
        <v>90</v>
      </c>
      <c r="B7286" t="b">
        <v>0</v>
      </c>
      <c r="C7286" t="s">
        <v>45265</v>
      </c>
      <c r="D7286">
        <v>1037022454355</v>
      </c>
      <c r="E7286">
        <v>1</v>
      </c>
      <c r="F7286">
        <v>6107657330</v>
      </c>
      <c r="G7286">
        <v>3888000</v>
      </c>
      <c r="H7286" t="s">
        <v>40297</v>
      </c>
      <c r="I7286">
        <v>44102</v>
      </c>
      <c r="J7286">
        <v>1</v>
      </c>
      <c r="K7286">
        <v>1</v>
      </c>
    </row>
    <row r="7287" spans="1:11">
      <c r="A7287">
        <v>90</v>
      </c>
      <c r="B7287" t="b">
        <v>0</v>
      </c>
      <c r="C7287" t="s">
        <v>40994</v>
      </c>
      <c r="D7287">
        <v>1037022454355</v>
      </c>
      <c r="E7287">
        <v>1</v>
      </c>
      <c r="F7287">
        <v>6118674467</v>
      </c>
      <c r="G7287">
        <v>3800000</v>
      </c>
      <c r="H7287" t="s">
        <v>40297</v>
      </c>
      <c r="I7287">
        <v>44102</v>
      </c>
      <c r="J7287">
        <v>4</v>
      </c>
      <c r="K7287">
        <v>4</v>
      </c>
    </row>
    <row r="7288" spans="1:11">
      <c r="A7288">
        <v>90</v>
      </c>
      <c r="B7288" t="b">
        <v>0</v>
      </c>
      <c r="C7288" t="s">
        <v>46047</v>
      </c>
      <c r="D7288">
        <v>1037022454355</v>
      </c>
      <c r="E7288">
        <v>1</v>
      </c>
      <c r="F7288">
        <v>6127629001</v>
      </c>
      <c r="G7288">
        <v>3798000</v>
      </c>
      <c r="H7288" t="s">
        <v>40297</v>
      </c>
      <c r="I7288">
        <v>44102</v>
      </c>
      <c r="J7288">
        <v>1</v>
      </c>
      <c r="K7288">
        <v>1</v>
      </c>
    </row>
    <row r="7289" spans="1:11">
      <c r="A7289">
        <v>90</v>
      </c>
      <c r="B7289" t="b">
        <v>0</v>
      </c>
      <c r="C7289" t="s">
        <v>45339</v>
      </c>
      <c r="D7289">
        <v>1037022454355</v>
      </c>
      <c r="E7289">
        <v>1</v>
      </c>
      <c r="F7289">
        <v>6067877390</v>
      </c>
      <c r="G7289">
        <v>3798000</v>
      </c>
      <c r="H7289" t="s">
        <v>40297</v>
      </c>
      <c r="I7289">
        <v>44102</v>
      </c>
      <c r="J7289">
        <v>3</v>
      </c>
      <c r="K7289">
        <v>22</v>
      </c>
    </row>
    <row r="7290" spans="1:11">
      <c r="A7290">
        <v>90</v>
      </c>
      <c r="B7290" t="b">
        <v>0</v>
      </c>
      <c r="C7290" t="s">
        <v>46765</v>
      </c>
      <c r="D7290">
        <v>1037022454355</v>
      </c>
      <c r="E7290">
        <v>1</v>
      </c>
      <c r="F7290">
        <v>6130767321</v>
      </c>
      <c r="G7290">
        <v>3797000</v>
      </c>
      <c r="H7290" t="s">
        <v>40297</v>
      </c>
      <c r="I7290">
        <v>44102</v>
      </c>
      <c r="J7290">
        <v>4</v>
      </c>
      <c r="K7290">
        <v>6</v>
      </c>
    </row>
    <row r="7291" spans="1:11">
      <c r="A7291">
        <v>90</v>
      </c>
      <c r="B7291" t="b">
        <v>0</v>
      </c>
      <c r="C7291" t="s">
        <v>46567</v>
      </c>
      <c r="D7291">
        <v>1037022454355</v>
      </c>
      <c r="E7291">
        <v>1</v>
      </c>
      <c r="F7291">
        <v>6108676768</v>
      </c>
      <c r="G7291">
        <v>100000</v>
      </c>
      <c r="H7291" t="s">
        <v>40297</v>
      </c>
      <c r="I7291">
        <v>44263</v>
      </c>
      <c r="J7291">
        <v>225</v>
      </c>
      <c r="K7291">
        <v>300</v>
      </c>
    </row>
    <row r="7292" spans="1:11">
      <c r="A7292">
        <v>90</v>
      </c>
      <c r="B7292" t="b">
        <v>0</v>
      </c>
      <c r="C7292" t="s">
        <v>43943</v>
      </c>
      <c r="D7292">
        <v>1037022454355</v>
      </c>
      <c r="E7292">
        <v>1</v>
      </c>
      <c r="F7292">
        <v>6117089775</v>
      </c>
      <c r="G7292">
        <v>10000</v>
      </c>
      <c r="H7292" t="s">
        <v>40297</v>
      </c>
      <c r="I7292">
        <v>44268</v>
      </c>
      <c r="J7292">
        <v>180</v>
      </c>
      <c r="K7292">
        <v>790</v>
      </c>
    </row>
    <row r="7293" spans="1:11">
      <c r="A7293">
        <v>90</v>
      </c>
      <c r="B7293" t="b">
        <v>0</v>
      </c>
      <c r="C7293" t="s">
        <v>44177</v>
      </c>
      <c r="D7293">
        <v>1037022454355</v>
      </c>
      <c r="E7293">
        <v>1</v>
      </c>
      <c r="F7293">
        <v>6119021339</v>
      </c>
      <c r="G7293">
        <v>115000000</v>
      </c>
      <c r="H7293" t="s">
        <v>40297</v>
      </c>
      <c r="I7293">
        <v>45009</v>
      </c>
      <c r="J7293">
        <v>2</v>
      </c>
      <c r="K7293">
        <v>2</v>
      </c>
    </row>
    <row r="7294" spans="1:11">
      <c r="A7294">
        <v>90</v>
      </c>
      <c r="B7294" t="b">
        <v>0</v>
      </c>
      <c r="C7294" t="s">
        <v>42158</v>
      </c>
      <c r="D7294">
        <v>1037022454355</v>
      </c>
      <c r="E7294">
        <v>1</v>
      </c>
      <c r="F7294">
        <v>6119070807</v>
      </c>
      <c r="G7294">
        <v>210000</v>
      </c>
      <c r="H7294" t="s">
        <v>40297</v>
      </c>
      <c r="I7294">
        <v>45010</v>
      </c>
      <c r="J7294">
        <v>11</v>
      </c>
      <c r="K7294">
        <v>20</v>
      </c>
    </row>
    <row r="7295" spans="1:11">
      <c r="A7295">
        <v>90</v>
      </c>
      <c r="B7295" t="b">
        <v>0</v>
      </c>
      <c r="C7295" t="s">
        <v>47833</v>
      </c>
      <c r="D7295">
        <v>1037022454355</v>
      </c>
      <c r="E7295">
        <v>1</v>
      </c>
      <c r="F7295">
        <v>6129745825</v>
      </c>
      <c r="G7295">
        <v>209000</v>
      </c>
      <c r="H7295" t="s">
        <v>40297</v>
      </c>
      <c r="I7295">
        <v>45010</v>
      </c>
      <c r="J7295">
        <v>2</v>
      </c>
      <c r="K7295">
        <v>2</v>
      </c>
    </row>
    <row r="7296" spans="1:11">
      <c r="A7296">
        <v>90</v>
      </c>
      <c r="B7296" t="b">
        <v>0</v>
      </c>
      <c r="C7296" t="s">
        <v>45531</v>
      </c>
      <c r="D7296">
        <v>1037022454355</v>
      </c>
      <c r="E7296">
        <v>1</v>
      </c>
      <c r="F7296">
        <v>6075284137</v>
      </c>
      <c r="G7296">
        <v>23000</v>
      </c>
      <c r="H7296" t="s">
        <v>40297</v>
      </c>
      <c r="I7296">
        <v>45504</v>
      </c>
      <c r="J7296">
        <v>26995</v>
      </c>
      <c r="K7296">
        <v>26995</v>
      </c>
    </row>
    <row r="7297" spans="1:11">
      <c r="A7297">
        <v>30</v>
      </c>
      <c r="B7297" t="b">
        <v>0</v>
      </c>
      <c r="C7297" t="s">
        <v>46065</v>
      </c>
      <c r="D7297">
        <v>1037022454355</v>
      </c>
      <c r="E7297">
        <v>1</v>
      </c>
      <c r="F7297">
        <v>6126842802</v>
      </c>
      <c r="G7297">
        <v>40000000</v>
      </c>
      <c r="H7297" t="s">
        <v>40297</v>
      </c>
      <c r="I7297">
        <v>45586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46639</v>
      </c>
      <c r="D7298">
        <v>1037022454355</v>
      </c>
      <c r="E7298">
        <v>1</v>
      </c>
      <c r="F7298">
        <v>6130838624</v>
      </c>
      <c r="G7298">
        <v>54980000</v>
      </c>
      <c r="H7298" t="s">
        <v>40297</v>
      </c>
      <c r="I7298">
        <v>45589</v>
      </c>
      <c r="J7298">
        <v>1</v>
      </c>
      <c r="K7298">
        <v>1</v>
      </c>
    </row>
    <row r="7299" spans="1:11">
      <c r="A7299">
        <v>90</v>
      </c>
      <c r="B7299" t="b">
        <v>0</v>
      </c>
      <c r="C7299" t="s">
        <v>43489</v>
      </c>
      <c r="D7299">
        <v>1037022454355</v>
      </c>
      <c r="E7299">
        <v>1</v>
      </c>
      <c r="F7299">
        <v>6095129267</v>
      </c>
      <c r="G7299">
        <v>55000000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41290</v>
      </c>
      <c r="D7300">
        <v>1037022454355</v>
      </c>
      <c r="E7300">
        <v>1</v>
      </c>
      <c r="F7300">
        <v>6112581246</v>
      </c>
      <c r="G7300">
        <v>54980000</v>
      </c>
      <c r="H7300" t="s">
        <v>40297</v>
      </c>
      <c r="I7300">
        <v>45591</v>
      </c>
      <c r="J7300">
        <v>2</v>
      </c>
      <c r="K7300">
        <v>3</v>
      </c>
    </row>
    <row r="7301" spans="1:11">
      <c r="A7301">
        <v>90</v>
      </c>
      <c r="B7301" t="b">
        <v>0</v>
      </c>
      <c r="C7301" t="s">
        <v>43461</v>
      </c>
      <c r="D7301">
        <v>1037022454355</v>
      </c>
      <c r="E7301">
        <v>1</v>
      </c>
      <c r="F7301">
        <v>6119934516</v>
      </c>
      <c r="G7301">
        <v>54970000</v>
      </c>
      <c r="H7301" t="s">
        <v>40297</v>
      </c>
      <c r="I7301">
        <v>45591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40349</v>
      </c>
      <c r="D7302">
        <v>1037022454355</v>
      </c>
      <c r="E7302">
        <v>1</v>
      </c>
      <c r="F7302">
        <v>6125748538</v>
      </c>
      <c r="G7302">
        <v>54960000</v>
      </c>
      <c r="H7302" t="s">
        <v>40297</v>
      </c>
      <c r="I7302">
        <v>45591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41538</v>
      </c>
      <c r="D7303">
        <v>1037022454355</v>
      </c>
      <c r="E7303">
        <v>1</v>
      </c>
      <c r="F7303">
        <v>6070246438</v>
      </c>
      <c r="G7303">
        <v>30000000</v>
      </c>
      <c r="H7303" t="s">
        <v>40297</v>
      </c>
      <c r="I7303">
        <v>45593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44246</v>
      </c>
      <c r="D7304">
        <v>1037022454355</v>
      </c>
      <c r="E7304">
        <v>1</v>
      </c>
      <c r="F7304">
        <v>6072917107</v>
      </c>
      <c r="G7304">
        <v>27000000</v>
      </c>
      <c r="H7304" t="s">
        <v>40297</v>
      </c>
      <c r="I7304">
        <v>45593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41608</v>
      </c>
      <c r="D7305">
        <v>1037022454355</v>
      </c>
      <c r="E7305">
        <v>1</v>
      </c>
      <c r="F7305">
        <v>6073523593</v>
      </c>
      <c r="G7305">
        <v>59500000</v>
      </c>
      <c r="H7305" t="s">
        <v>40297</v>
      </c>
      <c r="I7305">
        <v>45595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42397</v>
      </c>
      <c r="D7306">
        <v>1037022454355</v>
      </c>
      <c r="E7306">
        <v>1</v>
      </c>
      <c r="F7306">
        <v>6072676375</v>
      </c>
      <c r="G7306">
        <v>54760000</v>
      </c>
      <c r="H7306" t="s">
        <v>40297</v>
      </c>
      <c r="I7306">
        <v>45595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47606</v>
      </c>
      <c r="D7307">
        <v>1037022454355</v>
      </c>
      <c r="E7307">
        <v>1</v>
      </c>
      <c r="F7307">
        <v>6129417437</v>
      </c>
      <c r="G7307">
        <v>54750000</v>
      </c>
      <c r="H7307" t="s">
        <v>40297</v>
      </c>
      <c r="I7307">
        <v>45595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47009</v>
      </c>
      <c r="D7308">
        <v>1037022454355</v>
      </c>
      <c r="E7308">
        <v>1</v>
      </c>
      <c r="F7308">
        <v>6131133646</v>
      </c>
      <c r="G7308">
        <v>54740000</v>
      </c>
      <c r="H7308" t="s">
        <v>40297</v>
      </c>
      <c r="I7308">
        <v>45595</v>
      </c>
      <c r="J7308">
        <v>2</v>
      </c>
      <c r="K7308">
        <v>2</v>
      </c>
    </row>
    <row r="7309" spans="1:11">
      <c r="A7309">
        <v>90</v>
      </c>
      <c r="B7309" t="b">
        <v>0</v>
      </c>
      <c r="C7309" t="s">
        <v>43886</v>
      </c>
      <c r="D7309">
        <v>1037022454355</v>
      </c>
      <c r="E7309">
        <v>1</v>
      </c>
      <c r="F7309">
        <v>6074651631</v>
      </c>
      <c r="G7309">
        <v>50140000</v>
      </c>
      <c r="H7309" t="s">
        <v>40297</v>
      </c>
      <c r="I7309">
        <v>45596</v>
      </c>
      <c r="J7309">
        <v>4</v>
      </c>
      <c r="K7309">
        <v>6</v>
      </c>
    </row>
    <row r="7310" spans="1:11">
      <c r="A7310">
        <v>90</v>
      </c>
      <c r="B7310" t="b">
        <v>0</v>
      </c>
      <c r="C7310" t="s">
        <v>43537</v>
      </c>
      <c r="D7310">
        <v>1037022454355</v>
      </c>
      <c r="E7310">
        <v>1</v>
      </c>
      <c r="F7310">
        <v>6081530811</v>
      </c>
      <c r="G7310">
        <v>50040000</v>
      </c>
      <c r="H7310" t="s">
        <v>40297</v>
      </c>
      <c r="I7310">
        <v>45596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43885</v>
      </c>
      <c r="D7311">
        <v>1037022454355</v>
      </c>
      <c r="E7311">
        <v>1</v>
      </c>
      <c r="F7311">
        <v>6074651630</v>
      </c>
      <c r="G7311">
        <v>59960000</v>
      </c>
      <c r="H7311" t="s">
        <v>40297</v>
      </c>
      <c r="I7311">
        <v>45597</v>
      </c>
      <c r="J7311">
        <v>1</v>
      </c>
      <c r="K7311">
        <v>5</v>
      </c>
    </row>
    <row r="7312" spans="1:11">
      <c r="A7312">
        <v>30</v>
      </c>
      <c r="B7312" t="b">
        <v>0</v>
      </c>
      <c r="C7312" t="s">
        <v>46206</v>
      </c>
      <c r="D7312">
        <v>1037022454355</v>
      </c>
      <c r="E7312">
        <v>1</v>
      </c>
      <c r="F7312">
        <v>6126883682</v>
      </c>
      <c r="G7312">
        <v>59000000</v>
      </c>
      <c r="H7312" t="s">
        <v>40297</v>
      </c>
      <c r="I7312">
        <v>45597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47392</v>
      </c>
      <c r="D7313">
        <v>1037022454355</v>
      </c>
      <c r="E7313">
        <v>1</v>
      </c>
      <c r="F7313">
        <v>6129417507</v>
      </c>
      <c r="G7313">
        <v>58990000</v>
      </c>
      <c r="H7313" t="s">
        <v>40297</v>
      </c>
      <c r="I7313">
        <v>45597</v>
      </c>
      <c r="J7313">
        <v>1</v>
      </c>
      <c r="K7313">
        <v>1</v>
      </c>
    </row>
    <row r="7314" spans="1:11">
      <c r="A7314">
        <v>90</v>
      </c>
      <c r="B7314" t="b">
        <v>0</v>
      </c>
      <c r="C7314" t="s">
        <v>47004</v>
      </c>
      <c r="D7314">
        <v>1037022454355</v>
      </c>
      <c r="E7314">
        <v>1</v>
      </c>
      <c r="F7314">
        <v>6131133523</v>
      </c>
      <c r="G7314">
        <v>58980000</v>
      </c>
      <c r="H7314" t="s">
        <v>40297</v>
      </c>
      <c r="I7314">
        <v>45597</v>
      </c>
      <c r="J7314">
        <v>4</v>
      </c>
      <c r="K7314">
        <v>4</v>
      </c>
    </row>
    <row r="7315" spans="1:11">
      <c r="A7315">
        <v>90</v>
      </c>
      <c r="B7315" t="b">
        <v>0</v>
      </c>
      <c r="C7315" t="s">
        <v>43237</v>
      </c>
      <c r="D7315">
        <v>1037022454355</v>
      </c>
      <c r="E7315">
        <v>1</v>
      </c>
      <c r="F7315">
        <v>6100763909</v>
      </c>
      <c r="G7315">
        <v>40000000</v>
      </c>
      <c r="H7315" t="s">
        <v>40297</v>
      </c>
      <c r="I7315">
        <v>45598</v>
      </c>
      <c r="J7315">
        <v>2</v>
      </c>
      <c r="K7315">
        <v>5</v>
      </c>
    </row>
    <row r="7316" spans="1:11">
      <c r="A7316">
        <v>90</v>
      </c>
      <c r="B7316" t="b">
        <v>0</v>
      </c>
      <c r="C7316" t="s">
        <v>43010</v>
      </c>
      <c r="D7316">
        <v>1037022454355</v>
      </c>
      <c r="E7316">
        <v>1</v>
      </c>
      <c r="F7316">
        <v>6119934636</v>
      </c>
      <c r="G7316">
        <v>66100000</v>
      </c>
      <c r="H7316" t="s">
        <v>40297</v>
      </c>
      <c r="I7316">
        <v>45601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45782</v>
      </c>
      <c r="D7317">
        <v>1037022454355</v>
      </c>
      <c r="E7317">
        <v>1</v>
      </c>
      <c r="F7317">
        <v>6125748867</v>
      </c>
      <c r="G7317">
        <v>66060000</v>
      </c>
      <c r="H7317" t="s">
        <v>40297</v>
      </c>
      <c r="I7317">
        <v>45601</v>
      </c>
      <c r="J7317">
        <v>1</v>
      </c>
      <c r="K7317">
        <v>1</v>
      </c>
    </row>
    <row r="7318" spans="1:11">
      <c r="A7318">
        <v>90</v>
      </c>
      <c r="B7318" t="b">
        <v>0</v>
      </c>
      <c r="C7318" t="s">
        <v>47144</v>
      </c>
      <c r="D7318">
        <v>1037022454355</v>
      </c>
      <c r="E7318">
        <v>1</v>
      </c>
      <c r="F7318">
        <v>6112581008</v>
      </c>
      <c r="G7318">
        <v>66010000</v>
      </c>
      <c r="H7318" t="s">
        <v>40297</v>
      </c>
      <c r="I7318">
        <v>45601</v>
      </c>
      <c r="J7318">
        <v>4</v>
      </c>
      <c r="K7318">
        <v>4</v>
      </c>
    </row>
    <row r="7319" spans="1:11">
      <c r="A7319">
        <v>90</v>
      </c>
      <c r="B7319" t="b">
        <v>0</v>
      </c>
      <c r="C7319" t="s">
        <v>46774</v>
      </c>
      <c r="D7319">
        <v>1037022454355</v>
      </c>
      <c r="E7319">
        <v>1</v>
      </c>
      <c r="F7319">
        <v>6123755175</v>
      </c>
      <c r="G7319">
        <v>66000000</v>
      </c>
      <c r="H7319" t="s">
        <v>40297</v>
      </c>
      <c r="I7319">
        <v>45601</v>
      </c>
      <c r="J7319">
        <v>2</v>
      </c>
      <c r="K7319">
        <v>3</v>
      </c>
    </row>
    <row r="7320" spans="1:11">
      <c r="A7320">
        <v>90</v>
      </c>
      <c r="B7320" t="b">
        <v>0</v>
      </c>
      <c r="C7320" t="s">
        <v>43546</v>
      </c>
      <c r="D7320">
        <v>1037022454355</v>
      </c>
      <c r="E7320">
        <v>1</v>
      </c>
      <c r="F7320">
        <v>6076615662</v>
      </c>
      <c r="G7320">
        <v>34010000</v>
      </c>
      <c r="H7320" t="s">
        <v>40297</v>
      </c>
      <c r="I7320">
        <v>45602</v>
      </c>
      <c r="J7320">
        <v>3</v>
      </c>
      <c r="K7320">
        <v>3</v>
      </c>
    </row>
    <row r="7321" spans="1:11">
      <c r="A7321">
        <v>90</v>
      </c>
      <c r="B7321" t="b">
        <v>0</v>
      </c>
      <c r="C7321" t="s">
        <v>43480</v>
      </c>
      <c r="D7321">
        <v>1037022454355</v>
      </c>
      <c r="E7321">
        <v>1</v>
      </c>
      <c r="F7321">
        <v>6119934602</v>
      </c>
      <c r="G7321">
        <v>34000000</v>
      </c>
      <c r="H7321" t="s">
        <v>40297</v>
      </c>
      <c r="I7321">
        <v>45602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41255</v>
      </c>
      <c r="D7322">
        <v>1037022454355</v>
      </c>
      <c r="E7322">
        <v>1</v>
      </c>
      <c r="F7322">
        <v>6112581075</v>
      </c>
      <c r="G7322">
        <v>41000000</v>
      </c>
      <c r="H7322" t="s">
        <v>40297</v>
      </c>
      <c r="I7322">
        <v>45603</v>
      </c>
      <c r="J7322">
        <v>4</v>
      </c>
      <c r="K7322">
        <v>5</v>
      </c>
    </row>
    <row r="7323" spans="1:11">
      <c r="A7323">
        <v>90</v>
      </c>
      <c r="B7323" t="b">
        <v>0</v>
      </c>
      <c r="C7323" t="s">
        <v>43350</v>
      </c>
      <c r="D7323">
        <v>1037022454355</v>
      </c>
      <c r="E7323">
        <v>1</v>
      </c>
      <c r="F7323">
        <v>6119933872</v>
      </c>
      <c r="G7323">
        <v>40990000</v>
      </c>
      <c r="H7323" t="s">
        <v>40297</v>
      </c>
      <c r="I7323">
        <v>45603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41156</v>
      </c>
      <c r="D7324">
        <v>1037022454355</v>
      </c>
      <c r="E7324">
        <v>1</v>
      </c>
      <c r="F7324">
        <v>6070244311</v>
      </c>
      <c r="G7324">
        <v>55000000</v>
      </c>
      <c r="H7324" t="s">
        <v>40297</v>
      </c>
      <c r="I7324">
        <v>45605</v>
      </c>
      <c r="J7324">
        <v>1</v>
      </c>
      <c r="K7324">
        <v>1</v>
      </c>
    </row>
    <row r="7325" spans="1:11">
      <c r="A7325">
        <v>90</v>
      </c>
      <c r="B7325" t="b">
        <v>0</v>
      </c>
      <c r="C7325" t="s">
        <v>43272</v>
      </c>
      <c r="D7325">
        <v>1037022454355</v>
      </c>
      <c r="E7325">
        <v>1</v>
      </c>
      <c r="F7325">
        <v>6118733396</v>
      </c>
      <c r="G7325">
        <v>54000000</v>
      </c>
      <c r="H7325" t="s">
        <v>40297</v>
      </c>
      <c r="I7325">
        <v>45605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41195</v>
      </c>
      <c r="D7326">
        <v>1037022454355</v>
      </c>
      <c r="E7326">
        <v>1</v>
      </c>
      <c r="F7326">
        <v>6124901532</v>
      </c>
      <c r="G7326">
        <v>53990000</v>
      </c>
      <c r="H7326" t="s">
        <v>40297</v>
      </c>
      <c r="I7326">
        <v>45605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43887</v>
      </c>
      <c r="D7327">
        <v>1037022454355</v>
      </c>
      <c r="E7327">
        <v>1</v>
      </c>
      <c r="F7327">
        <v>6074651633</v>
      </c>
      <c r="G7327">
        <v>49580000</v>
      </c>
      <c r="H7327" t="s">
        <v>40297</v>
      </c>
      <c r="I7327">
        <v>45607</v>
      </c>
      <c r="J7327">
        <v>5</v>
      </c>
      <c r="K7327">
        <v>5</v>
      </c>
    </row>
    <row r="7328" spans="1:11">
      <c r="A7328">
        <v>90</v>
      </c>
      <c r="B7328" t="b">
        <v>0</v>
      </c>
      <c r="C7328" t="s">
        <v>43538</v>
      </c>
      <c r="D7328">
        <v>1037022454355</v>
      </c>
      <c r="E7328">
        <v>1</v>
      </c>
      <c r="F7328">
        <v>6081530814</v>
      </c>
      <c r="G7328">
        <v>39880000</v>
      </c>
      <c r="H7328" t="s">
        <v>40297</v>
      </c>
      <c r="I7328">
        <v>45607</v>
      </c>
      <c r="J7328">
        <v>2</v>
      </c>
      <c r="K7328">
        <v>2</v>
      </c>
    </row>
    <row r="7329" spans="1:11">
      <c r="A7329">
        <v>90</v>
      </c>
      <c r="B7329" t="b">
        <v>0</v>
      </c>
      <c r="C7329" t="s">
        <v>43960</v>
      </c>
      <c r="D7329">
        <v>1037022454355</v>
      </c>
      <c r="E7329">
        <v>1</v>
      </c>
      <c r="F7329">
        <v>6091888027</v>
      </c>
      <c r="G7329">
        <v>36990000</v>
      </c>
      <c r="H7329" t="s">
        <v>40297</v>
      </c>
      <c r="I7329">
        <v>45607</v>
      </c>
      <c r="J7329">
        <v>1</v>
      </c>
      <c r="K7329">
        <v>2</v>
      </c>
    </row>
    <row r="7330" spans="1:11">
      <c r="A7330">
        <v>90</v>
      </c>
      <c r="B7330" t="b">
        <v>0</v>
      </c>
      <c r="C7330" t="s">
        <v>45392</v>
      </c>
      <c r="D7330">
        <v>1037022454355</v>
      </c>
      <c r="E7330">
        <v>1</v>
      </c>
      <c r="F7330">
        <v>6122534698</v>
      </c>
      <c r="G7330">
        <v>36950000</v>
      </c>
      <c r="H7330" t="s">
        <v>40297</v>
      </c>
      <c r="I7330">
        <v>45607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47018</v>
      </c>
      <c r="D7331">
        <v>1037022454355</v>
      </c>
      <c r="E7331">
        <v>1</v>
      </c>
      <c r="F7331">
        <v>6131133883</v>
      </c>
      <c r="G7331">
        <v>36930000</v>
      </c>
      <c r="H7331" t="s">
        <v>40297</v>
      </c>
      <c r="I7331">
        <v>45607</v>
      </c>
      <c r="J7331">
        <v>2</v>
      </c>
      <c r="K7331">
        <v>2</v>
      </c>
    </row>
    <row r="7332" spans="1:11">
      <c r="A7332">
        <v>90</v>
      </c>
      <c r="B7332" t="b">
        <v>0</v>
      </c>
      <c r="C7332" t="s">
        <v>46740</v>
      </c>
      <c r="D7332">
        <v>1037022454355</v>
      </c>
      <c r="E7332">
        <v>1</v>
      </c>
      <c r="F7332">
        <v>6124901191</v>
      </c>
      <c r="G7332">
        <v>36920000</v>
      </c>
      <c r="H7332" t="s">
        <v>40297</v>
      </c>
      <c r="I7332">
        <v>45607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45363</v>
      </c>
      <c r="D7333">
        <v>1037022454355</v>
      </c>
      <c r="E7333">
        <v>1</v>
      </c>
      <c r="F7333">
        <v>6122534543</v>
      </c>
      <c r="G7333">
        <v>49820000</v>
      </c>
      <c r="H7333" t="s">
        <v>40297</v>
      </c>
      <c r="I7333">
        <v>45608</v>
      </c>
      <c r="J7333">
        <v>2</v>
      </c>
      <c r="K7333">
        <v>2</v>
      </c>
    </row>
    <row r="7334" spans="1:11">
      <c r="A7334">
        <v>90</v>
      </c>
      <c r="B7334" t="b">
        <v>0</v>
      </c>
      <c r="C7334" t="s">
        <v>47014</v>
      </c>
      <c r="D7334">
        <v>1037022454355</v>
      </c>
      <c r="E7334">
        <v>1</v>
      </c>
      <c r="F7334">
        <v>6131133770</v>
      </c>
      <c r="G7334">
        <v>49810000</v>
      </c>
      <c r="H7334" t="s">
        <v>40297</v>
      </c>
      <c r="I7334">
        <v>45608</v>
      </c>
      <c r="J7334">
        <v>2</v>
      </c>
      <c r="K7334">
        <v>2</v>
      </c>
    </row>
    <row r="7335" spans="1:11">
      <c r="A7335">
        <v>90</v>
      </c>
      <c r="B7335" t="b">
        <v>0</v>
      </c>
      <c r="C7335" t="s">
        <v>41335</v>
      </c>
      <c r="D7335">
        <v>1037022454355</v>
      </c>
      <c r="E7335">
        <v>1</v>
      </c>
      <c r="F7335">
        <v>6112581434</v>
      </c>
      <c r="G7335">
        <v>53000000</v>
      </c>
      <c r="H7335" t="s">
        <v>40297</v>
      </c>
      <c r="I7335">
        <v>45609</v>
      </c>
      <c r="J7335">
        <v>5</v>
      </c>
      <c r="K7335">
        <v>6</v>
      </c>
    </row>
    <row r="7336" spans="1:11">
      <c r="A7336">
        <v>90</v>
      </c>
      <c r="B7336" t="b">
        <v>0</v>
      </c>
      <c r="C7336" t="s">
        <v>47024</v>
      </c>
      <c r="D7336">
        <v>1037022454355</v>
      </c>
      <c r="E7336">
        <v>1</v>
      </c>
      <c r="F7336">
        <v>6131133973</v>
      </c>
      <c r="G7336">
        <v>52990000</v>
      </c>
      <c r="H7336" t="s">
        <v>40297</v>
      </c>
      <c r="I7336">
        <v>45609</v>
      </c>
      <c r="J7336">
        <v>1</v>
      </c>
      <c r="K7336">
        <v>2</v>
      </c>
    </row>
    <row r="7337" spans="1:11">
      <c r="A7337">
        <v>90</v>
      </c>
      <c r="B7337" t="b">
        <v>0</v>
      </c>
      <c r="C7337" t="s">
        <v>45888</v>
      </c>
      <c r="D7337">
        <v>1037022454355</v>
      </c>
      <c r="E7337">
        <v>1</v>
      </c>
      <c r="F7337">
        <v>6127982010</v>
      </c>
      <c r="G7337">
        <v>45000000</v>
      </c>
      <c r="H7337" t="s">
        <v>40297</v>
      </c>
      <c r="I7337">
        <v>45612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41638</v>
      </c>
      <c r="D7338">
        <v>1037022454355</v>
      </c>
      <c r="E7338">
        <v>1</v>
      </c>
      <c r="F7338">
        <v>6070246984</v>
      </c>
      <c r="G7338">
        <v>42000000</v>
      </c>
      <c r="H7338" t="s">
        <v>40297</v>
      </c>
      <c r="I7338">
        <v>45613</v>
      </c>
      <c r="J7338">
        <v>1</v>
      </c>
      <c r="K7338">
        <v>1</v>
      </c>
    </row>
    <row r="7339" spans="1:11">
      <c r="A7339">
        <v>90</v>
      </c>
      <c r="B7339" t="b">
        <v>0</v>
      </c>
      <c r="C7339" t="s">
        <v>43498</v>
      </c>
      <c r="D7339">
        <v>1037022454355</v>
      </c>
      <c r="E7339">
        <v>1</v>
      </c>
      <c r="F7339">
        <v>6076615414</v>
      </c>
      <c r="G7339">
        <v>34030000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41067</v>
      </c>
      <c r="D7340">
        <v>1037022454355</v>
      </c>
      <c r="E7340">
        <v>1</v>
      </c>
      <c r="F7340">
        <v>6082597331</v>
      </c>
      <c r="G7340">
        <v>33670000</v>
      </c>
      <c r="H7340" t="s">
        <v>40297</v>
      </c>
      <c r="I7340">
        <v>45613</v>
      </c>
      <c r="J7340">
        <v>2</v>
      </c>
      <c r="K7340">
        <v>2</v>
      </c>
    </row>
    <row r="7341" spans="1:11">
      <c r="A7341">
        <v>90</v>
      </c>
      <c r="B7341" t="b">
        <v>0</v>
      </c>
      <c r="C7341" t="s">
        <v>43890</v>
      </c>
      <c r="D7341">
        <v>1037022454355</v>
      </c>
      <c r="E7341">
        <v>1</v>
      </c>
      <c r="F7341">
        <v>6074651638</v>
      </c>
      <c r="G7341">
        <v>33650000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43511</v>
      </c>
      <c r="D7342">
        <v>1037022454355</v>
      </c>
      <c r="E7342">
        <v>1</v>
      </c>
      <c r="F7342">
        <v>6095129413</v>
      </c>
      <c r="G7342">
        <v>33600000</v>
      </c>
      <c r="H7342" t="s">
        <v>40297</v>
      </c>
      <c r="I7342">
        <v>45613</v>
      </c>
      <c r="J7342">
        <v>1</v>
      </c>
      <c r="K7342">
        <v>1</v>
      </c>
    </row>
    <row r="7343" spans="1:11">
      <c r="A7343">
        <v>90</v>
      </c>
      <c r="B7343" t="b">
        <v>0</v>
      </c>
      <c r="C7343" t="s">
        <v>43541</v>
      </c>
      <c r="D7343">
        <v>1037022454355</v>
      </c>
      <c r="E7343">
        <v>1</v>
      </c>
      <c r="F7343">
        <v>6081530819</v>
      </c>
      <c r="G7343">
        <v>33510000</v>
      </c>
      <c r="H7343" t="s">
        <v>40297</v>
      </c>
      <c r="I7343">
        <v>45613</v>
      </c>
      <c r="J7343">
        <v>2</v>
      </c>
      <c r="K7343">
        <v>2</v>
      </c>
    </row>
    <row r="7344" spans="1:11">
      <c r="A7344">
        <v>90</v>
      </c>
      <c r="B7344" t="b">
        <v>0</v>
      </c>
      <c r="C7344" t="s">
        <v>43395</v>
      </c>
      <c r="D7344">
        <v>1037022454355</v>
      </c>
      <c r="E7344">
        <v>1</v>
      </c>
      <c r="F7344">
        <v>6119934189</v>
      </c>
      <c r="G7344">
        <v>33380000</v>
      </c>
      <c r="H7344" t="s">
        <v>40297</v>
      </c>
      <c r="I7344">
        <v>45613</v>
      </c>
      <c r="J7344">
        <v>3</v>
      </c>
      <c r="K7344">
        <v>3</v>
      </c>
    </row>
    <row r="7345" spans="1:11">
      <c r="A7345">
        <v>90</v>
      </c>
      <c r="B7345" t="b">
        <v>0</v>
      </c>
      <c r="C7345" t="s">
        <v>46099</v>
      </c>
      <c r="D7345">
        <v>1037022454355</v>
      </c>
      <c r="E7345">
        <v>1</v>
      </c>
      <c r="F7345">
        <v>6126416989</v>
      </c>
      <c r="G7345">
        <v>33340000</v>
      </c>
      <c r="H7345" t="s">
        <v>40297</v>
      </c>
      <c r="I7345">
        <v>45613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46391</v>
      </c>
      <c r="D7346">
        <v>1037022454355</v>
      </c>
      <c r="E7346">
        <v>1</v>
      </c>
      <c r="F7346">
        <v>6101952929</v>
      </c>
      <c r="G7346">
        <v>33320000</v>
      </c>
      <c r="H7346" t="s">
        <v>40297</v>
      </c>
      <c r="I7346">
        <v>45613</v>
      </c>
      <c r="J7346">
        <v>1</v>
      </c>
      <c r="K7346">
        <v>1</v>
      </c>
    </row>
    <row r="7347" spans="1:11">
      <c r="A7347">
        <v>90</v>
      </c>
      <c r="B7347" t="b">
        <v>0</v>
      </c>
      <c r="C7347" t="s">
        <v>46936</v>
      </c>
      <c r="D7347">
        <v>1037022454355</v>
      </c>
      <c r="E7347">
        <v>1</v>
      </c>
      <c r="F7347">
        <v>6130838712</v>
      </c>
      <c r="G7347">
        <v>33000000</v>
      </c>
      <c r="H7347" t="s">
        <v>40297</v>
      </c>
      <c r="I7347">
        <v>45613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46605</v>
      </c>
      <c r="D7348">
        <v>1037022454355</v>
      </c>
      <c r="E7348">
        <v>1</v>
      </c>
      <c r="F7348">
        <v>6130927378</v>
      </c>
      <c r="G7348">
        <v>32990000</v>
      </c>
      <c r="H7348" t="s">
        <v>40297</v>
      </c>
      <c r="I7348">
        <v>45613</v>
      </c>
      <c r="J7348">
        <v>5</v>
      </c>
      <c r="K7348">
        <v>5</v>
      </c>
    </row>
    <row r="7349" spans="1:11">
      <c r="A7349">
        <v>90</v>
      </c>
      <c r="B7349" t="b">
        <v>0</v>
      </c>
      <c r="C7349" t="s">
        <v>42985</v>
      </c>
      <c r="D7349">
        <v>1037022454355</v>
      </c>
      <c r="E7349">
        <v>1</v>
      </c>
      <c r="F7349">
        <v>6070246285</v>
      </c>
      <c r="G7349">
        <v>30000000</v>
      </c>
      <c r="H7349" t="s">
        <v>40297</v>
      </c>
      <c r="I7349">
        <v>45616</v>
      </c>
      <c r="J7349">
        <v>1</v>
      </c>
      <c r="K7349">
        <v>1</v>
      </c>
    </row>
    <row r="7350" spans="1:11">
      <c r="A7350">
        <v>90</v>
      </c>
      <c r="B7350" t="b">
        <v>0</v>
      </c>
      <c r="C7350" t="s">
        <v>44314</v>
      </c>
      <c r="D7350">
        <v>1037022454355</v>
      </c>
      <c r="E7350">
        <v>1</v>
      </c>
      <c r="F7350">
        <v>6072917542</v>
      </c>
      <c r="G7350">
        <v>27000000</v>
      </c>
      <c r="H7350" t="s">
        <v>40297</v>
      </c>
      <c r="I7350">
        <v>45616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41210</v>
      </c>
      <c r="D7351">
        <v>1037022454355</v>
      </c>
      <c r="E7351">
        <v>1</v>
      </c>
      <c r="F7351">
        <v>6124901614</v>
      </c>
      <c r="G7351">
        <v>26990000</v>
      </c>
      <c r="H7351" t="s">
        <v>40297</v>
      </c>
      <c r="I7351">
        <v>45616</v>
      </c>
      <c r="J7351">
        <v>1</v>
      </c>
      <c r="K7351">
        <v>1</v>
      </c>
    </row>
    <row r="7352" spans="1:11">
      <c r="A7352">
        <v>90</v>
      </c>
      <c r="B7352" t="b">
        <v>0</v>
      </c>
      <c r="C7352" t="s">
        <v>41299</v>
      </c>
      <c r="D7352">
        <v>1037022454355</v>
      </c>
      <c r="E7352">
        <v>1</v>
      </c>
      <c r="F7352">
        <v>6070245660</v>
      </c>
      <c r="G7352">
        <v>35900000</v>
      </c>
      <c r="H7352" t="s">
        <v>40297</v>
      </c>
      <c r="I7352">
        <v>45618</v>
      </c>
      <c r="J7352">
        <v>1</v>
      </c>
      <c r="K7352">
        <v>3</v>
      </c>
    </row>
    <row r="7353" spans="1:11">
      <c r="A7353">
        <v>90</v>
      </c>
      <c r="B7353" t="b">
        <v>0</v>
      </c>
      <c r="C7353" t="s">
        <v>41221</v>
      </c>
      <c r="D7353">
        <v>1037022454355</v>
      </c>
      <c r="E7353">
        <v>1</v>
      </c>
      <c r="F7353">
        <v>6124901665</v>
      </c>
      <c r="G7353">
        <v>35890000</v>
      </c>
      <c r="H7353" t="s">
        <v>40297</v>
      </c>
      <c r="I7353">
        <v>45618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42312</v>
      </c>
      <c r="D7354">
        <v>1037022454355</v>
      </c>
      <c r="E7354">
        <v>1</v>
      </c>
      <c r="F7354">
        <v>6068645373</v>
      </c>
      <c r="G7354">
        <v>44410000</v>
      </c>
      <c r="H7354" t="s">
        <v>40297</v>
      </c>
      <c r="I7354">
        <v>45619</v>
      </c>
      <c r="J7354">
        <v>1</v>
      </c>
      <c r="K7354">
        <v>2</v>
      </c>
    </row>
    <row r="7355" spans="1:11">
      <c r="A7355">
        <v>90</v>
      </c>
      <c r="B7355" t="b">
        <v>0</v>
      </c>
      <c r="C7355" t="s">
        <v>41995</v>
      </c>
      <c r="D7355">
        <v>1037022454355</v>
      </c>
      <c r="E7355">
        <v>1</v>
      </c>
      <c r="F7355">
        <v>6081226256</v>
      </c>
      <c r="G7355">
        <v>44340000</v>
      </c>
      <c r="H7355" t="s">
        <v>40297</v>
      </c>
      <c r="I7355">
        <v>45619</v>
      </c>
      <c r="J7355">
        <v>1</v>
      </c>
      <c r="K7355">
        <v>2</v>
      </c>
    </row>
    <row r="7356" spans="1:11">
      <c r="A7356">
        <v>90</v>
      </c>
      <c r="B7356" t="b">
        <v>0</v>
      </c>
      <c r="C7356" t="s">
        <v>42981</v>
      </c>
      <c r="D7356">
        <v>1037022454355</v>
      </c>
      <c r="E7356">
        <v>1</v>
      </c>
      <c r="F7356">
        <v>6091063151</v>
      </c>
      <c r="G7356">
        <v>43900000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45418</v>
      </c>
      <c r="D7357">
        <v>1037022454355</v>
      </c>
      <c r="E7357">
        <v>1</v>
      </c>
      <c r="F7357">
        <v>6074651635</v>
      </c>
      <c r="G7357">
        <v>43880000</v>
      </c>
      <c r="H7357" t="s">
        <v>40297</v>
      </c>
      <c r="I7357">
        <v>45619</v>
      </c>
      <c r="J7357">
        <v>4</v>
      </c>
      <c r="K7357">
        <v>4</v>
      </c>
    </row>
    <row r="7358" spans="1:11">
      <c r="A7358">
        <v>90</v>
      </c>
      <c r="B7358" t="b">
        <v>0</v>
      </c>
      <c r="C7358" t="s">
        <v>43539</v>
      </c>
      <c r="D7358">
        <v>1037022454355</v>
      </c>
      <c r="E7358">
        <v>1</v>
      </c>
      <c r="F7358">
        <v>6081530816</v>
      </c>
      <c r="G7358">
        <v>33890000</v>
      </c>
      <c r="H7358" t="s">
        <v>40297</v>
      </c>
      <c r="I7358">
        <v>45619</v>
      </c>
      <c r="J7358">
        <v>2</v>
      </c>
      <c r="K7358">
        <v>2</v>
      </c>
    </row>
    <row r="7359" spans="1:11">
      <c r="A7359">
        <v>90</v>
      </c>
      <c r="B7359" t="b">
        <v>0</v>
      </c>
      <c r="C7359" t="s">
        <v>42628</v>
      </c>
      <c r="D7359">
        <v>1037022454355</v>
      </c>
      <c r="E7359">
        <v>1</v>
      </c>
      <c r="F7359">
        <v>6119934219</v>
      </c>
      <c r="G7359">
        <v>33870000</v>
      </c>
      <c r="H7359" t="s">
        <v>40297</v>
      </c>
      <c r="I7359">
        <v>45619</v>
      </c>
      <c r="J7359">
        <v>1</v>
      </c>
      <c r="K7359">
        <v>1</v>
      </c>
    </row>
    <row r="7360" spans="1:11">
      <c r="A7360">
        <v>90</v>
      </c>
      <c r="B7360" t="b">
        <v>0</v>
      </c>
      <c r="C7360" t="s">
        <v>44082</v>
      </c>
      <c r="D7360">
        <v>1037022454355</v>
      </c>
      <c r="E7360">
        <v>1</v>
      </c>
      <c r="F7360">
        <v>6075177096</v>
      </c>
      <c r="G7360">
        <v>32300000</v>
      </c>
      <c r="H7360" t="s">
        <v>40297</v>
      </c>
      <c r="I7360">
        <v>45619</v>
      </c>
      <c r="J7360">
        <v>1</v>
      </c>
      <c r="K7360">
        <v>1</v>
      </c>
    </row>
    <row r="7361" spans="1:11">
      <c r="A7361">
        <v>90</v>
      </c>
      <c r="B7361" t="b">
        <v>0</v>
      </c>
      <c r="C7361" t="s">
        <v>44861</v>
      </c>
      <c r="D7361">
        <v>1037022454355</v>
      </c>
      <c r="E7361">
        <v>1</v>
      </c>
      <c r="F7361">
        <v>6109063814</v>
      </c>
      <c r="G7361">
        <v>32280000</v>
      </c>
      <c r="H7361" t="s">
        <v>40297</v>
      </c>
      <c r="I7361">
        <v>45619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42098</v>
      </c>
      <c r="D7362">
        <v>1037022454355</v>
      </c>
      <c r="E7362">
        <v>1</v>
      </c>
      <c r="F7362">
        <v>6121433309</v>
      </c>
      <c r="G7362">
        <v>32260000</v>
      </c>
      <c r="H7362" t="s">
        <v>40297</v>
      </c>
      <c r="I7362">
        <v>45619</v>
      </c>
      <c r="J7362">
        <v>1</v>
      </c>
      <c r="K7362">
        <v>1</v>
      </c>
    </row>
    <row r="7363" spans="1:11">
      <c r="A7363">
        <v>90</v>
      </c>
      <c r="B7363" t="b">
        <v>0</v>
      </c>
      <c r="C7363" t="s">
        <v>47034</v>
      </c>
      <c r="D7363">
        <v>1037022454355</v>
      </c>
      <c r="E7363">
        <v>1</v>
      </c>
      <c r="F7363">
        <v>6131134298</v>
      </c>
      <c r="G7363">
        <v>31090000</v>
      </c>
      <c r="H7363" t="s">
        <v>40297</v>
      </c>
      <c r="I7363">
        <v>45619</v>
      </c>
      <c r="J7363">
        <v>2</v>
      </c>
      <c r="K7363">
        <v>2</v>
      </c>
    </row>
    <row r="7364" spans="1:11">
      <c r="A7364">
        <v>90</v>
      </c>
      <c r="B7364" t="b">
        <v>0</v>
      </c>
      <c r="C7364" t="s">
        <v>47721</v>
      </c>
      <c r="D7364">
        <v>1037022454355</v>
      </c>
      <c r="E7364">
        <v>1</v>
      </c>
      <c r="F7364">
        <v>6122993159</v>
      </c>
      <c r="G7364">
        <v>31000000</v>
      </c>
      <c r="H7364" t="s">
        <v>40297</v>
      </c>
      <c r="I7364">
        <v>45619</v>
      </c>
      <c r="J7364">
        <v>2</v>
      </c>
      <c r="K7364">
        <v>2</v>
      </c>
    </row>
    <row r="7365" spans="1:11">
      <c r="A7365">
        <v>90</v>
      </c>
      <c r="B7365" t="b">
        <v>0</v>
      </c>
      <c r="C7365" t="s">
        <v>47772</v>
      </c>
      <c r="D7365">
        <v>1037022454355</v>
      </c>
      <c r="E7365">
        <v>1</v>
      </c>
      <c r="F7365">
        <v>6124901476</v>
      </c>
      <c r="G7365">
        <v>30990000</v>
      </c>
      <c r="H7365" t="s">
        <v>40297</v>
      </c>
      <c r="I7365">
        <v>45619</v>
      </c>
      <c r="J7365">
        <v>1</v>
      </c>
      <c r="K7365">
        <v>1</v>
      </c>
    </row>
    <row r="7366" spans="1:11">
      <c r="A7366">
        <v>90</v>
      </c>
      <c r="B7366" t="b">
        <v>0</v>
      </c>
      <c r="C7366" t="s">
        <v>43662</v>
      </c>
      <c r="D7366">
        <v>1037022454355</v>
      </c>
      <c r="E7366">
        <v>1</v>
      </c>
      <c r="F7366">
        <v>6071406247</v>
      </c>
      <c r="G7366">
        <v>60000000</v>
      </c>
      <c r="H7366" t="s">
        <v>40297</v>
      </c>
      <c r="I7366">
        <v>45620</v>
      </c>
      <c r="J7366">
        <v>2</v>
      </c>
      <c r="K7366">
        <v>4</v>
      </c>
    </row>
    <row r="7367" spans="1:11">
      <c r="A7367">
        <v>90</v>
      </c>
      <c r="B7367" t="b">
        <v>0</v>
      </c>
      <c r="C7367" t="s">
        <v>43861</v>
      </c>
      <c r="D7367">
        <v>1037022454355</v>
      </c>
      <c r="E7367">
        <v>1</v>
      </c>
      <c r="F7367">
        <v>6119934335</v>
      </c>
      <c r="G7367">
        <v>59990000</v>
      </c>
      <c r="H7367" t="s">
        <v>40297</v>
      </c>
      <c r="I7367">
        <v>45620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47031</v>
      </c>
      <c r="D7368">
        <v>1037022454355</v>
      </c>
      <c r="E7368">
        <v>1</v>
      </c>
      <c r="F7368">
        <v>6131134162</v>
      </c>
      <c r="G7368">
        <v>59980000</v>
      </c>
      <c r="H7368" t="s">
        <v>40297</v>
      </c>
      <c r="I7368">
        <v>45620</v>
      </c>
      <c r="J7368">
        <v>1</v>
      </c>
      <c r="K7368">
        <v>2</v>
      </c>
    </row>
    <row r="7369" spans="1:11">
      <c r="A7369">
        <v>90</v>
      </c>
      <c r="B7369" t="b">
        <v>0</v>
      </c>
      <c r="C7369" t="s">
        <v>47040</v>
      </c>
      <c r="D7369">
        <v>1037022454355</v>
      </c>
      <c r="E7369">
        <v>1</v>
      </c>
      <c r="F7369">
        <v>6131134380</v>
      </c>
      <c r="G7369">
        <v>53570000</v>
      </c>
      <c r="H7369" t="s">
        <v>40297</v>
      </c>
      <c r="I7369">
        <v>45621</v>
      </c>
      <c r="J7369">
        <v>2</v>
      </c>
      <c r="K7369">
        <v>2</v>
      </c>
    </row>
    <row r="7370" spans="1:11">
      <c r="A7370">
        <v>90</v>
      </c>
      <c r="B7370" t="b">
        <v>0</v>
      </c>
      <c r="C7370" t="s">
        <v>43144</v>
      </c>
      <c r="D7370">
        <v>1037022454355</v>
      </c>
      <c r="E7370">
        <v>1</v>
      </c>
      <c r="F7370">
        <v>6100763430</v>
      </c>
      <c r="G7370">
        <v>40000000</v>
      </c>
      <c r="H7370" t="s">
        <v>40297</v>
      </c>
      <c r="I7370">
        <v>45623</v>
      </c>
      <c r="J7370">
        <v>1</v>
      </c>
      <c r="K7370">
        <v>2</v>
      </c>
    </row>
    <row r="7371" spans="1:11">
      <c r="A7371">
        <v>90</v>
      </c>
      <c r="B7371" t="b">
        <v>0</v>
      </c>
      <c r="C7371" t="s">
        <v>45599</v>
      </c>
      <c r="D7371">
        <v>1037022454355</v>
      </c>
      <c r="E7371">
        <v>1</v>
      </c>
      <c r="F7371">
        <v>6108216340</v>
      </c>
      <c r="G7371">
        <v>45000000</v>
      </c>
      <c r="H7371" t="s">
        <v>40297</v>
      </c>
      <c r="I7371">
        <v>45624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43655</v>
      </c>
      <c r="D7372">
        <v>1037022454355</v>
      </c>
      <c r="E7372">
        <v>1</v>
      </c>
      <c r="F7372">
        <v>6076616331</v>
      </c>
      <c r="G7372">
        <v>25000000</v>
      </c>
      <c r="H7372" t="s">
        <v>40297</v>
      </c>
      <c r="I7372">
        <v>45625</v>
      </c>
      <c r="J7372">
        <v>1</v>
      </c>
      <c r="K7372">
        <v>3</v>
      </c>
    </row>
    <row r="7373" spans="1:11">
      <c r="A7373">
        <v>90</v>
      </c>
      <c r="B7373" t="b">
        <v>0</v>
      </c>
      <c r="C7373" t="s">
        <v>43369</v>
      </c>
      <c r="D7373">
        <v>1037022454355</v>
      </c>
      <c r="E7373">
        <v>1</v>
      </c>
      <c r="F7373">
        <v>6119934025</v>
      </c>
      <c r="G7373">
        <v>24400000</v>
      </c>
      <c r="H7373" t="s">
        <v>40297</v>
      </c>
      <c r="I7373">
        <v>45625</v>
      </c>
      <c r="J7373">
        <v>2</v>
      </c>
      <c r="K7373">
        <v>2</v>
      </c>
    </row>
    <row r="7374" spans="1:11">
      <c r="A7374">
        <v>90</v>
      </c>
      <c r="B7374" t="b">
        <v>0</v>
      </c>
      <c r="C7374" t="s">
        <v>46392</v>
      </c>
      <c r="D7374">
        <v>1037022454355</v>
      </c>
      <c r="E7374">
        <v>1</v>
      </c>
      <c r="F7374">
        <v>6101952932</v>
      </c>
      <c r="G7374">
        <v>24270000</v>
      </c>
      <c r="H7374" t="s">
        <v>40297</v>
      </c>
      <c r="I7374">
        <v>45625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46987</v>
      </c>
      <c r="D7375">
        <v>1037022454355</v>
      </c>
      <c r="E7375">
        <v>1</v>
      </c>
      <c r="F7375">
        <v>6131133298</v>
      </c>
      <c r="G7375">
        <v>24230000</v>
      </c>
      <c r="H7375" t="s">
        <v>40297</v>
      </c>
      <c r="I7375">
        <v>45625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47484</v>
      </c>
      <c r="D7376">
        <v>1037022454355</v>
      </c>
      <c r="E7376">
        <v>1</v>
      </c>
      <c r="F7376">
        <v>6113779388</v>
      </c>
      <c r="G7376">
        <v>24220000</v>
      </c>
      <c r="H7376" t="s">
        <v>40297</v>
      </c>
      <c r="I7376">
        <v>45625</v>
      </c>
      <c r="J7376">
        <v>1</v>
      </c>
      <c r="K7376">
        <v>1</v>
      </c>
    </row>
    <row r="7377" spans="1:11">
      <c r="A7377">
        <v>90</v>
      </c>
      <c r="B7377" t="b">
        <v>0</v>
      </c>
      <c r="C7377" t="s">
        <v>47496</v>
      </c>
      <c r="D7377">
        <v>1037022454355</v>
      </c>
      <c r="E7377">
        <v>1</v>
      </c>
      <c r="F7377">
        <v>6095626200</v>
      </c>
      <c r="G7377">
        <v>24210000</v>
      </c>
      <c r="H7377" t="s">
        <v>40297</v>
      </c>
      <c r="I7377">
        <v>45625</v>
      </c>
      <c r="J7377">
        <v>1</v>
      </c>
      <c r="K7377">
        <v>3</v>
      </c>
    </row>
    <row r="7378" spans="1:11">
      <c r="A7378">
        <v>90</v>
      </c>
      <c r="B7378" t="b">
        <v>0</v>
      </c>
      <c r="C7378" t="s">
        <v>46979</v>
      </c>
      <c r="D7378">
        <v>1037022454355</v>
      </c>
      <c r="E7378">
        <v>1</v>
      </c>
      <c r="F7378">
        <v>6131133136</v>
      </c>
      <c r="G7378">
        <v>53970000</v>
      </c>
      <c r="H7378" t="s">
        <v>40297</v>
      </c>
      <c r="I7378">
        <v>45626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46950</v>
      </c>
      <c r="D7379">
        <v>1037022454355</v>
      </c>
      <c r="E7379">
        <v>1</v>
      </c>
      <c r="F7379">
        <v>6111537166</v>
      </c>
      <c r="G7379">
        <v>53960000</v>
      </c>
      <c r="H7379" t="s">
        <v>40297</v>
      </c>
      <c r="I7379">
        <v>45626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40486</v>
      </c>
      <c r="D7380">
        <v>1037022454355</v>
      </c>
      <c r="E7380">
        <v>1</v>
      </c>
      <c r="F7380">
        <v>6103417031</v>
      </c>
      <c r="G7380">
        <v>40000000</v>
      </c>
      <c r="H7380" t="s">
        <v>40297</v>
      </c>
      <c r="I7380">
        <v>45629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41498</v>
      </c>
      <c r="D7381">
        <v>1037022454355</v>
      </c>
      <c r="E7381">
        <v>1</v>
      </c>
      <c r="F7381">
        <v>6070246187</v>
      </c>
      <c r="G7381">
        <v>40000000</v>
      </c>
      <c r="H7381" t="s">
        <v>40297</v>
      </c>
      <c r="I7381">
        <v>45629</v>
      </c>
      <c r="J7381">
        <v>1</v>
      </c>
      <c r="K7381">
        <v>2</v>
      </c>
    </row>
    <row r="7382" spans="1:11">
      <c r="A7382">
        <v>90</v>
      </c>
      <c r="B7382" t="b">
        <v>0</v>
      </c>
      <c r="C7382" t="s">
        <v>43884</v>
      </c>
      <c r="D7382">
        <v>1037022454355</v>
      </c>
      <c r="E7382">
        <v>1</v>
      </c>
      <c r="F7382">
        <v>6074651628</v>
      </c>
      <c r="G7382">
        <v>41200000</v>
      </c>
      <c r="H7382" t="s">
        <v>40297</v>
      </c>
      <c r="I7382">
        <v>45631</v>
      </c>
      <c r="J7382">
        <v>5</v>
      </c>
      <c r="K7382">
        <v>5</v>
      </c>
    </row>
    <row r="7383" spans="1:11">
      <c r="A7383">
        <v>90</v>
      </c>
      <c r="B7383" t="b">
        <v>0</v>
      </c>
      <c r="C7383" t="s">
        <v>47805</v>
      </c>
      <c r="D7383">
        <v>1037022454355</v>
      </c>
      <c r="E7383">
        <v>1</v>
      </c>
      <c r="F7383">
        <v>6129417550</v>
      </c>
      <c r="G7383">
        <v>40980000</v>
      </c>
      <c r="H7383" t="s">
        <v>40297</v>
      </c>
      <c r="I7383">
        <v>45631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41703</v>
      </c>
      <c r="D7384">
        <v>1037022454355</v>
      </c>
      <c r="E7384">
        <v>1</v>
      </c>
      <c r="F7384">
        <v>6073524078</v>
      </c>
      <c r="G7384">
        <v>49500000</v>
      </c>
      <c r="H7384" t="s">
        <v>40297</v>
      </c>
      <c r="I7384">
        <v>45632</v>
      </c>
      <c r="J7384">
        <v>1</v>
      </c>
      <c r="K7384">
        <v>1</v>
      </c>
    </row>
    <row r="7385" spans="1:11">
      <c r="A7385">
        <v>90</v>
      </c>
      <c r="B7385" t="b">
        <v>0</v>
      </c>
      <c r="C7385" t="s">
        <v>43883</v>
      </c>
      <c r="D7385">
        <v>1037022454355</v>
      </c>
      <c r="E7385">
        <v>1</v>
      </c>
      <c r="F7385">
        <v>6074651627</v>
      </c>
      <c r="G7385">
        <v>49460000</v>
      </c>
      <c r="H7385" t="s">
        <v>40297</v>
      </c>
      <c r="I7385">
        <v>45632</v>
      </c>
      <c r="J7385">
        <v>2</v>
      </c>
      <c r="K7385">
        <v>4</v>
      </c>
    </row>
    <row r="7386" spans="1:11">
      <c r="A7386">
        <v>90</v>
      </c>
      <c r="B7386" t="b">
        <v>0</v>
      </c>
      <c r="C7386" t="s">
        <v>43640</v>
      </c>
      <c r="D7386">
        <v>1037022454355</v>
      </c>
      <c r="E7386">
        <v>1</v>
      </c>
      <c r="F7386">
        <v>6122534454</v>
      </c>
      <c r="G7386">
        <v>49370000</v>
      </c>
      <c r="H7386" t="s">
        <v>40297</v>
      </c>
      <c r="I7386">
        <v>45632</v>
      </c>
      <c r="J7386">
        <v>2</v>
      </c>
      <c r="K7386">
        <v>2</v>
      </c>
    </row>
    <row r="7387" spans="1:11">
      <c r="A7387">
        <v>90</v>
      </c>
      <c r="B7387" t="b">
        <v>0</v>
      </c>
      <c r="C7387" t="s">
        <v>46974</v>
      </c>
      <c r="D7387">
        <v>1037022454355</v>
      </c>
      <c r="E7387">
        <v>1</v>
      </c>
      <c r="F7387">
        <v>6131132986</v>
      </c>
      <c r="G7387">
        <v>49360000</v>
      </c>
      <c r="H7387" t="s">
        <v>40297</v>
      </c>
      <c r="I7387">
        <v>45632</v>
      </c>
      <c r="J7387">
        <v>2</v>
      </c>
      <c r="K7387">
        <v>2</v>
      </c>
    </row>
    <row r="7388" spans="1:11">
      <c r="A7388">
        <v>90</v>
      </c>
      <c r="B7388" t="b">
        <v>0</v>
      </c>
      <c r="C7388" t="s">
        <v>41351</v>
      </c>
      <c r="D7388">
        <v>1037022454355</v>
      </c>
      <c r="E7388">
        <v>1</v>
      </c>
      <c r="F7388">
        <v>6112581533</v>
      </c>
      <c r="G7388">
        <v>49600000</v>
      </c>
      <c r="H7388" t="s">
        <v>40297</v>
      </c>
      <c r="I7388">
        <v>45633</v>
      </c>
      <c r="J7388">
        <v>5</v>
      </c>
      <c r="K7388">
        <v>5</v>
      </c>
    </row>
    <row r="7389" spans="1:11">
      <c r="A7389">
        <v>90</v>
      </c>
      <c r="B7389" t="b">
        <v>0</v>
      </c>
      <c r="C7389" t="s">
        <v>46669</v>
      </c>
      <c r="D7389">
        <v>1037022454355</v>
      </c>
      <c r="E7389">
        <v>1</v>
      </c>
      <c r="F7389">
        <v>6129484395</v>
      </c>
      <c r="G7389">
        <v>148900000</v>
      </c>
      <c r="H7389" t="s">
        <v>40297</v>
      </c>
      <c r="I7389">
        <v>45635</v>
      </c>
      <c r="J7389">
        <v>7</v>
      </c>
      <c r="K7389">
        <v>10</v>
      </c>
    </row>
    <row r="7390" spans="1:11">
      <c r="A7390">
        <v>90</v>
      </c>
      <c r="B7390" t="b">
        <v>0</v>
      </c>
      <c r="C7390" t="s">
        <v>47507</v>
      </c>
      <c r="D7390">
        <v>1037022454355</v>
      </c>
      <c r="E7390">
        <v>1</v>
      </c>
      <c r="F7390">
        <v>6130656630</v>
      </c>
      <c r="G7390">
        <v>148800000</v>
      </c>
      <c r="H7390" t="s">
        <v>40297</v>
      </c>
      <c r="I7390">
        <v>45635</v>
      </c>
      <c r="J7390">
        <v>3</v>
      </c>
      <c r="K7390">
        <v>5</v>
      </c>
    </row>
    <row r="7391" spans="1:11">
      <c r="A7391">
        <v>90</v>
      </c>
      <c r="B7391" t="b">
        <v>0</v>
      </c>
      <c r="C7391" t="s">
        <v>45048</v>
      </c>
      <c r="D7391">
        <v>1037022454355</v>
      </c>
      <c r="E7391">
        <v>1</v>
      </c>
      <c r="F7391">
        <v>6068367127</v>
      </c>
      <c r="G7391">
        <v>7991000</v>
      </c>
      <c r="H7391" t="s">
        <v>40297</v>
      </c>
      <c r="I7391">
        <v>45998</v>
      </c>
      <c r="J7391">
        <v>1</v>
      </c>
      <c r="K7391">
        <v>1</v>
      </c>
    </row>
    <row r="7392" spans="1:11">
      <c r="A7392">
        <v>90</v>
      </c>
      <c r="B7392" t="b">
        <v>0</v>
      </c>
      <c r="C7392" t="s">
        <v>44817</v>
      </c>
      <c r="D7392">
        <v>1037022454355</v>
      </c>
      <c r="E7392">
        <v>1</v>
      </c>
      <c r="F7392">
        <v>6113061206</v>
      </c>
      <c r="G7392">
        <v>7491000</v>
      </c>
      <c r="H7392" t="s">
        <v>40297</v>
      </c>
      <c r="I7392">
        <v>45998</v>
      </c>
      <c r="J7392">
        <v>6</v>
      </c>
      <c r="K7392">
        <v>6</v>
      </c>
    </row>
    <row r="7393" spans="1:11">
      <c r="A7393">
        <v>90</v>
      </c>
      <c r="B7393" t="b">
        <v>0</v>
      </c>
      <c r="C7393" t="s">
        <v>45260</v>
      </c>
      <c r="D7393">
        <v>1037022454355</v>
      </c>
      <c r="E7393">
        <v>1</v>
      </c>
      <c r="F7393">
        <v>6118732878</v>
      </c>
      <c r="G7393">
        <v>7476000</v>
      </c>
      <c r="H7393" t="s">
        <v>40297</v>
      </c>
      <c r="I7393">
        <v>45998</v>
      </c>
      <c r="J7393">
        <v>8</v>
      </c>
      <c r="K7393">
        <v>8</v>
      </c>
    </row>
    <row r="7394" spans="1:11">
      <c r="A7394">
        <v>90</v>
      </c>
      <c r="B7394" t="b">
        <v>0</v>
      </c>
      <c r="C7394" t="s">
        <v>45929</v>
      </c>
      <c r="D7394">
        <v>1037022454355</v>
      </c>
      <c r="E7394">
        <v>1</v>
      </c>
      <c r="F7394">
        <v>6127721296</v>
      </c>
      <c r="G7394">
        <v>6999000</v>
      </c>
      <c r="H7394" t="s">
        <v>40297</v>
      </c>
      <c r="I7394">
        <v>45998</v>
      </c>
      <c r="J7394">
        <v>1</v>
      </c>
      <c r="K7394">
        <v>1</v>
      </c>
    </row>
    <row r="7395" spans="1:11">
      <c r="A7395">
        <v>90</v>
      </c>
      <c r="B7395" t="b">
        <v>0</v>
      </c>
      <c r="C7395" t="s">
        <v>46097</v>
      </c>
      <c r="D7395">
        <v>1037022454355</v>
      </c>
      <c r="E7395">
        <v>1</v>
      </c>
      <c r="F7395">
        <v>6116850184</v>
      </c>
      <c r="G7395">
        <v>6990000</v>
      </c>
      <c r="H7395" t="s">
        <v>40297</v>
      </c>
      <c r="I7395">
        <v>45998</v>
      </c>
      <c r="J7395">
        <v>6</v>
      </c>
      <c r="K7395">
        <v>21</v>
      </c>
    </row>
    <row r="7396" spans="1:11">
      <c r="A7396">
        <v>90</v>
      </c>
      <c r="B7396" t="b">
        <v>0</v>
      </c>
      <c r="C7396" t="s">
        <v>47766</v>
      </c>
      <c r="D7396">
        <v>1037022454355</v>
      </c>
      <c r="E7396">
        <v>1</v>
      </c>
      <c r="F7396">
        <v>6130727357</v>
      </c>
      <c r="G7396">
        <v>6800000</v>
      </c>
      <c r="H7396" t="s">
        <v>40297</v>
      </c>
      <c r="I7396">
        <v>45998</v>
      </c>
      <c r="J7396">
        <v>2</v>
      </c>
      <c r="K7396">
        <v>2</v>
      </c>
    </row>
    <row r="7397" spans="1:11">
      <c r="A7397">
        <v>14</v>
      </c>
      <c r="B7397" t="b">
        <v>0</v>
      </c>
      <c r="C7397" t="s">
        <v>46720</v>
      </c>
      <c r="D7397">
        <v>1037022454355</v>
      </c>
      <c r="E7397">
        <v>1</v>
      </c>
      <c r="F7397">
        <v>6130864311</v>
      </c>
      <c r="G7397">
        <v>6798000</v>
      </c>
      <c r="H7397" t="s">
        <v>40297</v>
      </c>
      <c r="I7397">
        <v>45998</v>
      </c>
      <c r="J7397">
        <v>30</v>
      </c>
      <c r="K7397">
        <v>30</v>
      </c>
    </row>
    <row r="7398" spans="1:11">
      <c r="A7398">
        <v>90</v>
      </c>
      <c r="B7398" t="b">
        <v>0</v>
      </c>
      <c r="C7398" t="s">
        <v>47442</v>
      </c>
      <c r="D7398">
        <v>1037022454355</v>
      </c>
      <c r="E7398">
        <v>1</v>
      </c>
      <c r="F7398">
        <v>6131210694</v>
      </c>
      <c r="G7398">
        <v>6796000</v>
      </c>
      <c r="H7398" t="s">
        <v>40297</v>
      </c>
      <c r="I7398">
        <v>45998</v>
      </c>
      <c r="J7398">
        <v>1</v>
      </c>
      <c r="K7398">
        <v>1</v>
      </c>
    </row>
    <row r="7399" spans="1:11">
      <c r="A7399">
        <v>90</v>
      </c>
      <c r="B7399" t="b">
        <v>0</v>
      </c>
      <c r="C7399" t="s">
        <v>47407</v>
      </c>
      <c r="D7399">
        <v>1037022454355</v>
      </c>
      <c r="E7399">
        <v>1</v>
      </c>
      <c r="F7399">
        <v>6122939312</v>
      </c>
      <c r="G7399">
        <v>6795000</v>
      </c>
      <c r="H7399" t="s">
        <v>40297</v>
      </c>
      <c r="I7399">
        <v>45998</v>
      </c>
      <c r="J7399">
        <v>2</v>
      </c>
      <c r="K7399">
        <v>16</v>
      </c>
    </row>
    <row r="7400" spans="1:11">
      <c r="A7400">
        <v>90</v>
      </c>
      <c r="B7400" t="b">
        <v>0</v>
      </c>
      <c r="C7400" t="s">
        <v>46541</v>
      </c>
      <c r="D7400">
        <v>1037022454355</v>
      </c>
      <c r="E7400">
        <v>1</v>
      </c>
      <c r="F7400">
        <v>6127550522</v>
      </c>
      <c r="G7400">
        <v>6794000</v>
      </c>
      <c r="H7400" t="s">
        <v>40297</v>
      </c>
      <c r="I7400">
        <v>45998</v>
      </c>
      <c r="J7400">
        <v>4</v>
      </c>
      <c r="K7400">
        <v>5</v>
      </c>
    </row>
    <row r="7401" spans="1:11">
      <c r="A7401">
        <v>90</v>
      </c>
      <c r="B7401" t="b">
        <v>0</v>
      </c>
      <c r="C7401" t="s">
        <v>47342</v>
      </c>
      <c r="D7401">
        <v>1037022454355</v>
      </c>
      <c r="E7401">
        <v>1</v>
      </c>
      <c r="F7401">
        <v>6131601470</v>
      </c>
      <c r="G7401">
        <v>6500000</v>
      </c>
      <c r="H7401" t="s">
        <v>40297</v>
      </c>
      <c r="I7401">
        <v>45998</v>
      </c>
      <c r="J7401">
        <v>11</v>
      </c>
      <c r="K7401">
        <v>13</v>
      </c>
    </row>
    <row r="7402" spans="1:11">
      <c r="A7402">
        <v>90</v>
      </c>
      <c r="B7402" t="b">
        <v>0</v>
      </c>
      <c r="C7402" t="s">
        <v>40343</v>
      </c>
      <c r="D7402">
        <v>1037022454355</v>
      </c>
      <c r="E7402">
        <v>1</v>
      </c>
      <c r="F7402">
        <v>6091833612</v>
      </c>
      <c r="G7402">
        <v>20000000</v>
      </c>
      <c r="H7402" t="s">
        <v>40297</v>
      </c>
      <c r="I7402">
        <v>45999</v>
      </c>
      <c r="J7402">
        <v>26</v>
      </c>
      <c r="K7402">
        <v>66</v>
      </c>
    </row>
    <row r="7403" spans="1:11">
      <c r="A7403">
        <v>90</v>
      </c>
      <c r="B7403" t="b">
        <v>0</v>
      </c>
      <c r="C7403" t="s">
        <v>47506</v>
      </c>
      <c r="D7403">
        <v>1037022454355</v>
      </c>
      <c r="E7403">
        <v>1</v>
      </c>
      <c r="F7403">
        <v>6129344682</v>
      </c>
      <c r="G7403">
        <v>19000000</v>
      </c>
      <c r="H7403" t="s">
        <v>40297</v>
      </c>
      <c r="I7403">
        <v>45999</v>
      </c>
      <c r="J7403">
        <v>5</v>
      </c>
      <c r="K7403">
        <v>32</v>
      </c>
    </row>
    <row r="7404" spans="1:11">
      <c r="A7404">
        <v>90</v>
      </c>
      <c r="B7404" t="b">
        <v>0</v>
      </c>
      <c r="C7404" t="s">
        <v>47650</v>
      </c>
      <c r="D7404">
        <v>1037022454355</v>
      </c>
      <c r="E7404">
        <v>1</v>
      </c>
      <c r="F7404">
        <v>6132002966</v>
      </c>
      <c r="G7404">
        <v>18500000</v>
      </c>
      <c r="H7404" t="s">
        <v>40297</v>
      </c>
      <c r="I7404">
        <v>45999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42683</v>
      </c>
      <c r="D7405">
        <v>1037022454355</v>
      </c>
      <c r="E7405">
        <v>1</v>
      </c>
      <c r="F7405">
        <v>6094927757</v>
      </c>
      <c r="G7405">
        <v>28000000</v>
      </c>
      <c r="H7405" t="s">
        <v>40297</v>
      </c>
      <c r="I7405">
        <v>46000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42876</v>
      </c>
      <c r="D7406">
        <v>1037022454355</v>
      </c>
      <c r="E7406">
        <v>1</v>
      </c>
      <c r="F7406">
        <v>6100466799</v>
      </c>
      <c r="G7406">
        <v>27880000</v>
      </c>
      <c r="H7406" t="s">
        <v>40297</v>
      </c>
      <c r="I7406">
        <v>46000</v>
      </c>
      <c r="J7406">
        <v>1</v>
      </c>
      <c r="K7406">
        <v>3</v>
      </c>
    </row>
    <row r="7407" spans="1:11">
      <c r="A7407">
        <v>90</v>
      </c>
      <c r="B7407" t="b">
        <v>0</v>
      </c>
      <c r="C7407" t="s">
        <v>45048</v>
      </c>
      <c r="D7407">
        <v>1037022454355</v>
      </c>
      <c r="E7407">
        <v>1</v>
      </c>
      <c r="F7407">
        <v>6068367128</v>
      </c>
      <c r="G7407">
        <v>742800</v>
      </c>
      <c r="H7407" t="s">
        <v>40297</v>
      </c>
      <c r="I7407">
        <v>46001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41042</v>
      </c>
      <c r="D7408">
        <v>1037022454355</v>
      </c>
      <c r="E7408">
        <v>1</v>
      </c>
      <c r="F7408">
        <v>6069162299</v>
      </c>
      <c r="G7408">
        <v>735000</v>
      </c>
      <c r="H7408" t="s">
        <v>40297</v>
      </c>
      <c r="I7408">
        <v>46001</v>
      </c>
      <c r="J7408">
        <v>63</v>
      </c>
      <c r="K7408">
        <v>63</v>
      </c>
    </row>
    <row r="7409" spans="1:11">
      <c r="A7409">
        <v>90</v>
      </c>
      <c r="B7409" t="b">
        <v>0</v>
      </c>
      <c r="C7409" t="s">
        <v>43262</v>
      </c>
      <c r="D7409">
        <v>1037022454355</v>
      </c>
      <c r="E7409">
        <v>1</v>
      </c>
      <c r="F7409">
        <v>6070289849</v>
      </c>
      <c r="G7409">
        <v>347000</v>
      </c>
      <c r="H7409" t="s">
        <v>40297</v>
      </c>
      <c r="I7409">
        <v>46001</v>
      </c>
      <c r="J7409">
        <v>48</v>
      </c>
      <c r="K7409">
        <v>50</v>
      </c>
    </row>
    <row r="7410" spans="1:11">
      <c r="A7410">
        <v>90</v>
      </c>
      <c r="B7410" t="b">
        <v>0</v>
      </c>
      <c r="C7410" t="s">
        <v>41500</v>
      </c>
      <c r="D7410">
        <v>1037022454355</v>
      </c>
      <c r="E7410">
        <v>1</v>
      </c>
      <c r="F7410">
        <v>6078421470</v>
      </c>
      <c r="G7410">
        <v>320000</v>
      </c>
      <c r="H7410" t="s">
        <v>40297</v>
      </c>
      <c r="I7410">
        <v>46001</v>
      </c>
      <c r="J7410">
        <v>5</v>
      </c>
      <c r="K7410">
        <v>5</v>
      </c>
    </row>
    <row r="7411" spans="1:11">
      <c r="A7411">
        <v>90</v>
      </c>
      <c r="B7411" t="b">
        <v>0</v>
      </c>
      <c r="C7411" t="s">
        <v>43363</v>
      </c>
      <c r="D7411">
        <v>1037022454355</v>
      </c>
      <c r="E7411">
        <v>1</v>
      </c>
      <c r="F7411">
        <v>6084249633</v>
      </c>
      <c r="G7411">
        <v>310000</v>
      </c>
      <c r="H7411" t="s">
        <v>40297</v>
      </c>
      <c r="I7411">
        <v>46001</v>
      </c>
      <c r="J7411">
        <v>20</v>
      </c>
      <c r="K7411">
        <v>23</v>
      </c>
    </row>
    <row r="7412" spans="1:11">
      <c r="A7412">
        <v>90</v>
      </c>
      <c r="B7412" t="b">
        <v>0</v>
      </c>
      <c r="C7412" t="s">
        <v>46919</v>
      </c>
      <c r="D7412">
        <v>1037022454355</v>
      </c>
      <c r="E7412">
        <v>1</v>
      </c>
      <c r="F7412">
        <v>6129263938</v>
      </c>
      <c r="G7412">
        <v>288000</v>
      </c>
      <c r="H7412" t="s">
        <v>40297</v>
      </c>
      <c r="I7412">
        <v>46001</v>
      </c>
      <c r="J7412">
        <v>1</v>
      </c>
      <c r="K7412">
        <v>1</v>
      </c>
    </row>
    <row r="7413" spans="1:11">
      <c r="A7413">
        <v>90</v>
      </c>
      <c r="B7413" t="b">
        <v>0</v>
      </c>
      <c r="C7413" t="s">
        <v>47189</v>
      </c>
      <c r="D7413">
        <v>1037022454355</v>
      </c>
      <c r="E7413">
        <v>1</v>
      </c>
      <c r="F7413">
        <v>6127534349</v>
      </c>
      <c r="G7413">
        <v>287900</v>
      </c>
      <c r="H7413" t="s">
        <v>40297</v>
      </c>
      <c r="I7413">
        <v>46001</v>
      </c>
      <c r="J7413">
        <v>8</v>
      </c>
      <c r="K7413">
        <v>10</v>
      </c>
    </row>
    <row r="7414" spans="1:11">
      <c r="A7414">
        <v>90</v>
      </c>
      <c r="B7414" t="b">
        <v>0</v>
      </c>
      <c r="C7414" t="s">
        <v>46947</v>
      </c>
      <c r="D7414">
        <v>1037022454355</v>
      </c>
      <c r="E7414">
        <v>1</v>
      </c>
      <c r="F7414">
        <v>6126146859</v>
      </c>
      <c r="G7414">
        <v>287000</v>
      </c>
      <c r="H7414" t="s">
        <v>40297</v>
      </c>
      <c r="I7414">
        <v>46001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45116</v>
      </c>
      <c r="D7415">
        <v>1037022454355</v>
      </c>
      <c r="E7415">
        <v>1</v>
      </c>
      <c r="F7415">
        <v>6118928532</v>
      </c>
      <c r="G7415">
        <v>6746000</v>
      </c>
      <c r="H7415" t="s">
        <v>40297</v>
      </c>
      <c r="I7415">
        <v>46002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47204</v>
      </c>
      <c r="D7416">
        <v>1037022454355</v>
      </c>
      <c r="E7416">
        <v>1</v>
      </c>
      <c r="F7416">
        <v>6127633032</v>
      </c>
      <c r="G7416">
        <v>6582000</v>
      </c>
      <c r="H7416" t="s">
        <v>40297</v>
      </c>
      <c r="I7416">
        <v>46002</v>
      </c>
      <c r="J7416">
        <v>1</v>
      </c>
      <c r="K7416">
        <v>1</v>
      </c>
    </row>
    <row r="7417" spans="1:11">
      <c r="A7417">
        <v>14</v>
      </c>
      <c r="B7417" t="b">
        <v>0</v>
      </c>
      <c r="C7417" t="s">
        <v>47109</v>
      </c>
      <c r="D7417">
        <v>1037022454355</v>
      </c>
      <c r="E7417">
        <v>1</v>
      </c>
      <c r="F7417">
        <v>6129563414</v>
      </c>
      <c r="G7417">
        <v>6580000</v>
      </c>
      <c r="H7417" t="s">
        <v>40297</v>
      </c>
      <c r="I7417">
        <v>46002</v>
      </c>
      <c r="J7417">
        <v>21</v>
      </c>
      <c r="K7417">
        <v>21</v>
      </c>
    </row>
    <row r="7418" spans="1:11">
      <c r="A7418">
        <v>90</v>
      </c>
      <c r="B7418" t="b">
        <v>0</v>
      </c>
      <c r="C7418" t="s">
        <v>47661</v>
      </c>
      <c r="D7418">
        <v>1037022454355</v>
      </c>
      <c r="E7418">
        <v>1</v>
      </c>
      <c r="F7418">
        <v>6127549845</v>
      </c>
      <c r="G7418">
        <v>6579000</v>
      </c>
      <c r="H7418" t="s">
        <v>40297</v>
      </c>
      <c r="I7418">
        <v>46002</v>
      </c>
      <c r="J7418">
        <v>15</v>
      </c>
      <c r="K7418">
        <v>15</v>
      </c>
    </row>
    <row r="7419" spans="1:11">
      <c r="A7419">
        <v>90</v>
      </c>
      <c r="B7419" t="b">
        <v>0</v>
      </c>
      <c r="C7419" t="s">
        <v>46951</v>
      </c>
      <c r="D7419">
        <v>1037022454355</v>
      </c>
      <c r="E7419">
        <v>1</v>
      </c>
      <c r="F7419">
        <v>6129002527</v>
      </c>
      <c r="G7419">
        <v>6578000</v>
      </c>
      <c r="H7419" t="s">
        <v>40297</v>
      </c>
      <c r="I7419">
        <v>46002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47240</v>
      </c>
      <c r="D7420">
        <v>1037022454355</v>
      </c>
      <c r="E7420">
        <v>1</v>
      </c>
      <c r="F7420">
        <v>6131074539</v>
      </c>
      <c r="G7420">
        <v>5000000</v>
      </c>
      <c r="H7420" t="s">
        <v>40297</v>
      </c>
      <c r="I7420">
        <v>46002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46944</v>
      </c>
      <c r="D7421">
        <v>1037022454355</v>
      </c>
      <c r="E7421">
        <v>1</v>
      </c>
      <c r="F7421">
        <v>6122940314</v>
      </c>
      <c r="G7421">
        <v>4980000</v>
      </c>
      <c r="H7421" t="s">
        <v>40297</v>
      </c>
      <c r="I7421">
        <v>46002</v>
      </c>
      <c r="J7421">
        <v>2</v>
      </c>
      <c r="K7421">
        <v>2</v>
      </c>
    </row>
    <row r="7422" spans="1:11">
      <c r="A7422">
        <v>90</v>
      </c>
      <c r="B7422" t="b">
        <v>0</v>
      </c>
      <c r="C7422" t="s">
        <v>42943</v>
      </c>
      <c r="D7422">
        <v>1037022454355</v>
      </c>
      <c r="E7422">
        <v>1</v>
      </c>
      <c r="F7422">
        <v>6084148880</v>
      </c>
      <c r="G7422">
        <v>19920000</v>
      </c>
      <c r="H7422" t="s">
        <v>40297</v>
      </c>
      <c r="I7422">
        <v>46003</v>
      </c>
      <c r="J7422">
        <v>5</v>
      </c>
      <c r="K7422">
        <v>5</v>
      </c>
    </row>
    <row r="7423" spans="1:11">
      <c r="A7423">
        <v>90</v>
      </c>
      <c r="B7423" t="b">
        <v>0</v>
      </c>
      <c r="C7423" t="s">
        <v>44761</v>
      </c>
      <c r="D7423">
        <v>1037022454355</v>
      </c>
      <c r="E7423">
        <v>1</v>
      </c>
      <c r="F7423">
        <v>6084257821</v>
      </c>
      <c r="G7423">
        <v>19900000</v>
      </c>
      <c r="H7423" t="s">
        <v>40297</v>
      </c>
      <c r="I7423">
        <v>46003</v>
      </c>
      <c r="J7423">
        <v>2</v>
      </c>
      <c r="K7423">
        <v>3</v>
      </c>
    </row>
    <row r="7424" spans="1:11">
      <c r="A7424">
        <v>90</v>
      </c>
      <c r="B7424" t="b">
        <v>0</v>
      </c>
      <c r="C7424" t="s">
        <v>45333</v>
      </c>
      <c r="D7424">
        <v>1037022454355</v>
      </c>
      <c r="E7424">
        <v>1</v>
      </c>
      <c r="F7424">
        <v>6096221679</v>
      </c>
      <c r="G7424">
        <v>19800000</v>
      </c>
      <c r="H7424" t="s">
        <v>40297</v>
      </c>
      <c r="I7424">
        <v>46003</v>
      </c>
      <c r="J7424">
        <v>1</v>
      </c>
      <c r="K7424">
        <v>1</v>
      </c>
    </row>
    <row r="7425" spans="1:11">
      <c r="A7425">
        <v>90</v>
      </c>
      <c r="B7425" t="b">
        <v>0</v>
      </c>
      <c r="C7425" t="s">
        <v>43633</v>
      </c>
      <c r="D7425">
        <v>1037022454355</v>
      </c>
      <c r="E7425">
        <v>1</v>
      </c>
      <c r="F7425">
        <v>6086217219</v>
      </c>
      <c r="G7425">
        <v>19780000</v>
      </c>
      <c r="H7425" t="s">
        <v>40297</v>
      </c>
      <c r="I7425">
        <v>46003</v>
      </c>
      <c r="J7425">
        <v>5</v>
      </c>
      <c r="K7425">
        <v>5</v>
      </c>
    </row>
    <row r="7426" spans="1:11">
      <c r="A7426">
        <v>90</v>
      </c>
      <c r="B7426" t="b">
        <v>0</v>
      </c>
      <c r="C7426" t="s">
        <v>42715</v>
      </c>
      <c r="D7426">
        <v>1037022454355</v>
      </c>
      <c r="E7426">
        <v>1</v>
      </c>
      <c r="F7426">
        <v>6100465780</v>
      </c>
      <c r="G7426">
        <v>19770000</v>
      </c>
      <c r="H7426" t="s">
        <v>40297</v>
      </c>
      <c r="I7426">
        <v>46003</v>
      </c>
      <c r="J7426">
        <v>1</v>
      </c>
      <c r="K7426">
        <v>1</v>
      </c>
    </row>
    <row r="7427" spans="1:11">
      <c r="A7427">
        <v>90</v>
      </c>
      <c r="B7427" t="b">
        <v>0</v>
      </c>
      <c r="C7427" t="s">
        <v>41566</v>
      </c>
      <c r="D7427">
        <v>1037022454355</v>
      </c>
      <c r="E7427">
        <v>1</v>
      </c>
      <c r="F7427">
        <v>6119922858</v>
      </c>
      <c r="G7427">
        <v>19480000</v>
      </c>
      <c r="H7427" t="s">
        <v>40297</v>
      </c>
      <c r="I7427">
        <v>46003</v>
      </c>
      <c r="J7427">
        <v>3</v>
      </c>
      <c r="K7427">
        <v>7</v>
      </c>
    </row>
    <row r="7428" spans="1:11">
      <c r="A7428">
        <v>90</v>
      </c>
      <c r="B7428" t="b">
        <v>0</v>
      </c>
      <c r="C7428" t="s">
        <v>45957</v>
      </c>
      <c r="D7428">
        <v>1037022454355</v>
      </c>
      <c r="E7428">
        <v>1</v>
      </c>
      <c r="F7428">
        <v>6127460358</v>
      </c>
      <c r="G7428">
        <v>19470000</v>
      </c>
      <c r="H7428" t="s">
        <v>40297</v>
      </c>
      <c r="I7428">
        <v>46003</v>
      </c>
      <c r="J7428">
        <v>6</v>
      </c>
      <c r="K7428">
        <v>6</v>
      </c>
    </row>
    <row r="7429" spans="1:11">
      <c r="A7429">
        <v>90</v>
      </c>
      <c r="B7429" t="b">
        <v>0</v>
      </c>
      <c r="C7429" t="s">
        <v>46861</v>
      </c>
      <c r="D7429">
        <v>1037022454355</v>
      </c>
      <c r="E7429">
        <v>1</v>
      </c>
      <c r="F7429">
        <v>6131785315</v>
      </c>
      <c r="G7429">
        <v>17500000</v>
      </c>
      <c r="H7429" t="s">
        <v>40297</v>
      </c>
      <c r="I7429">
        <v>46003</v>
      </c>
      <c r="J7429">
        <v>11</v>
      </c>
      <c r="K7429">
        <v>13</v>
      </c>
    </row>
    <row r="7430" spans="1:11">
      <c r="A7430">
        <v>90</v>
      </c>
      <c r="B7430" t="b">
        <v>0</v>
      </c>
      <c r="C7430" t="s">
        <v>40399</v>
      </c>
      <c r="D7430">
        <v>1037022454355</v>
      </c>
      <c r="E7430">
        <v>1</v>
      </c>
      <c r="F7430">
        <v>6068273824</v>
      </c>
      <c r="G7430">
        <v>997000</v>
      </c>
      <c r="H7430" t="s">
        <v>40297</v>
      </c>
      <c r="I7430">
        <v>46004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42471</v>
      </c>
      <c r="D7431">
        <v>1037022454355</v>
      </c>
      <c r="E7431">
        <v>1</v>
      </c>
      <c r="F7431">
        <v>6068384343</v>
      </c>
      <c r="G7431">
        <v>995000</v>
      </c>
      <c r="H7431" t="s">
        <v>40297</v>
      </c>
      <c r="I7431">
        <v>46004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41628</v>
      </c>
      <c r="D7432">
        <v>1037022454355</v>
      </c>
      <c r="E7432">
        <v>1</v>
      </c>
      <c r="F7432">
        <v>6074516734</v>
      </c>
      <c r="G7432">
        <v>750000</v>
      </c>
      <c r="H7432" t="s">
        <v>40297</v>
      </c>
      <c r="I7432">
        <v>46004</v>
      </c>
      <c r="J7432">
        <v>7</v>
      </c>
      <c r="K7432">
        <v>7</v>
      </c>
    </row>
    <row r="7433" spans="1:11">
      <c r="A7433">
        <v>90</v>
      </c>
      <c r="B7433" t="b">
        <v>0</v>
      </c>
      <c r="C7433" t="s">
        <v>41629</v>
      </c>
      <c r="D7433">
        <v>1037022454355</v>
      </c>
      <c r="E7433">
        <v>1</v>
      </c>
      <c r="F7433">
        <v>6074736123</v>
      </c>
      <c r="G7433">
        <v>748300</v>
      </c>
      <c r="H7433" t="s">
        <v>40297</v>
      </c>
      <c r="I7433">
        <v>46004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44105</v>
      </c>
      <c r="D7434">
        <v>1037022454355</v>
      </c>
      <c r="E7434">
        <v>1</v>
      </c>
      <c r="F7434">
        <v>6084254009</v>
      </c>
      <c r="G7434">
        <v>479000</v>
      </c>
      <c r="H7434" t="s">
        <v>40297</v>
      </c>
      <c r="I7434">
        <v>46004</v>
      </c>
      <c r="J7434">
        <v>6</v>
      </c>
      <c r="K7434">
        <v>6</v>
      </c>
    </row>
    <row r="7435" spans="1:11">
      <c r="A7435">
        <v>90</v>
      </c>
      <c r="B7435" t="b">
        <v>0</v>
      </c>
      <c r="C7435" t="s">
        <v>43922</v>
      </c>
      <c r="D7435">
        <v>1037022454355</v>
      </c>
      <c r="E7435">
        <v>1</v>
      </c>
      <c r="F7435">
        <v>6084515003</v>
      </c>
      <c r="G7435">
        <v>474800</v>
      </c>
      <c r="H7435" t="s">
        <v>40297</v>
      </c>
      <c r="I7435">
        <v>46004</v>
      </c>
      <c r="J7435">
        <v>74</v>
      </c>
      <c r="K7435">
        <v>77</v>
      </c>
    </row>
    <row r="7436" spans="1:11">
      <c r="A7436">
        <v>90</v>
      </c>
      <c r="B7436" t="b">
        <v>0</v>
      </c>
      <c r="C7436" t="s">
        <v>46923</v>
      </c>
      <c r="D7436">
        <v>1037022454355</v>
      </c>
      <c r="E7436">
        <v>1</v>
      </c>
      <c r="F7436">
        <v>6129264067</v>
      </c>
      <c r="G7436">
        <v>299000</v>
      </c>
      <c r="H7436" t="s">
        <v>40297</v>
      </c>
      <c r="I7436">
        <v>46004</v>
      </c>
      <c r="J7436">
        <v>2</v>
      </c>
      <c r="K7436">
        <v>2</v>
      </c>
    </row>
    <row r="7437" spans="1:11">
      <c r="A7437">
        <v>90</v>
      </c>
      <c r="B7437" t="b">
        <v>0</v>
      </c>
      <c r="C7437" t="s">
        <v>47389</v>
      </c>
      <c r="D7437">
        <v>1037022454355</v>
      </c>
      <c r="E7437">
        <v>1</v>
      </c>
      <c r="F7437">
        <v>6126720101</v>
      </c>
      <c r="G7437">
        <v>298800</v>
      </c>
      <c r="H7437" t="s">
        <v>40297</v>
      </c>
      <c r="I7437">
        <v>46004</v>
      </c>
      <c r="J7437">
        <v>13</v>
      </c>
      <c r="K7437">
        <v>13</v>
      </c>
    </row>
    <row r="7438" spans="1:11">
      <c r="A7438">
        <v>30</v>
      </c>
      <c r="B7438" t="b">
        <v>0</v>
      </c>
      <c r="C7438" t="s">
        <v>47486</v>
      </c>
      <c r="D7438">
        <v>1037022454355</v>
      </c>
      <c r="E7438">
        <v>1</v>
      </c>
      <c r="F7438">
        <v>6129356753</v>
      </c>
      <c r="G7438">
        <v>298700</v>
      </c>
      <c r="H7438" t="s">
        <v>40297</v>
      </c>
      <c r="I7438">
        <v>46004</v>
      </c>
      <c r="J7438">
        <v>2</v>
      </c>
      <c r="K7438">
        <v>4</v>
      </c>
    </row>
    <row r="7439" spans="1:11">
      <c r="A7439">
        <v>90</v>
      </c>
      <c r="B7439" t="b">
        <v>0</v>
      </c>
      <c r="C7439" t="s">
        <v>47816</v>
      </c>
      <c r="D7439">
        <v>1037022454355</v>
      </c>
      <c r="E7439">
        <v>1</v>
      </c>
      <c r="F7439">
        <v>6127550045</v>
      </c>
      <c r="G7439">
        <v>298600</v>
      </c>
      <c r="H7439" t="s">
        <v>40297</v>
      </c>
      <c r="I7439">
        <v>46004</v>
      </c>
      <c r="J7439">
        <v>16</v>
      </c>
      <c r="K7439">
        <v>24</v>
      </c>
    </row>
    <row r="7440" spans="1:11">
      <c r="A7440">
        <v>90</v>
      </c>
      <c r="B7440" t="b">
        <v>0</v>
      </c>
      <c r="C7440" t="s">
        <v>45576</v>
      </c>
      <c r="D7440">
        <v>1037022454355</v>
      </c>
      <c r="E7440">
        <v>1</v>
      </c>
      <c r="F7440">
        <v>6067846021</v>
      </c>
      <c r="G7440">
        <v>6990000</v>
      </c>
      <c r="H7440" t="s">
        <v>40297</v>
      </c>
      <c r="I7440">
        <v>46005</v>
      </c>
      <c r="J7440">
        <v>44</v>
      </c>
      <c r="K7440">
        <v>80</v>
      </c>
    </row>
    <row r="7441" spans="1:11">
      <c r="A7441">
        <v>90</v>
      </c>
      <c r="B7441" t="b">
        <v>0</v>
      </c>
      <c r="C7441" t="s">
        <v>44927</v>
      </c>
      <c r="D7441">
        <v>1037022454355</v>
      </c>
      <c r="E7441">
        <v>1</v>
      </c>
      <c r="F7441">
        <v>6117288955</v>
      </c>
      <c r="G7441">
        <v>16500000</v>
      </c>
      <c r="H7441" t="s">
        <v>40297</v>
      </c>
      <c r="I7441">
        <v>46006</v>
      </c>
      <c r="J7441">
        <v>1</v>
      </c>
      <c r="K7441">
        <v>1</v>
      </c>
    </row>
    <row r="7442" spans="1:11">
      <c r="A7442">
        <v>90</v>
      </c>
      <c r="B7442" t="b">
        <v>0</v>
      </c>
      <c r="C7442" t="s">
        <v>41534</v>
      </c>
      <c r="D7442">
        <v>1037022454355</v>
      </c>
      <c r="E7442">
        <v>1</v>
      </c>
      <c r="F7442">
        <v>6119922702</v>
      </c>
      <c r="G7442">
        <v>16200000</v>
      </c>
      <c r="H7442" t="s">
        <v>40297</v>
      </c>
      <c r="I7442">
        <v>46006</v>
      </c>
      <c r="J7442">
        <v>15</v>
      </c>
      <c r="K7442">
        <v>16</v>
      </c>
    </row>
    <row r="7443" spans="1:11">
      <c r="A7443">
        <v>90</v>
      </c>
      <c r="B7443" t="b">
        <v>0</v>
      </c>
      <c r="C7443" t="s">
        <v>46024</v>
      </c>
      <c r="D7443">
        <v>1037022454355</v>
      </c>
      <c r="E7443">
        <v>1</v>
      </c>
      <c r="F7443">
        <v>6127463450</v>
      </c>
      <c r="G7443">
        <v>16130000</v>
      </c>
      <c r="H7443" t="s">
        <v>40297</v>
      </c>
      <c r="I7443">
        <v>46006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42621</v>
      </c>
      <c r="D7444">
        <v>1037022454355</v>
      </c>
      <c r="E7444">
        <v>1</v>
      </c>
      <c r="F7444">
        <v>6092174877</v>
      </c>
      <c r="G7444">
        <v>650000000</v>
      </c>
      <c r="H7444" t="s">
        <v>40297</v>
      </c>
      <c r="I7444">
        <v>46101</v>
      </c>
      <c r="J7444">
        <v>1</v>
      </c>
      <c r="K7444">
        <v>1</v>
      </c>
    </row>
    <row r="7445" spans="1:11">
      <c r="A7445">
        <v>90</v>
      </c>
      <c r="B7445" t="b">
        <v>0</v>
      </c>
      <c r="C7445" t="s">
        <v>42557</v>
      </c>
      <c r="D7445">
        <v>1037022454355</v>
      </c>
      <c r="E7445">
        <v>1</v>
      </c>
      <c r="F7445">
        <v>6092174473</v>
      </c>
      <c r="G7445">
        <v>400000000</v>
      </c>
      <c r="H7445" t="s">
        <v>40297</v>
      </c>
      <c r="I7445">
        <v>46111</v>
      </c>
      <c r="J7445">
        <v>1</v>
      </c>
      <c r="K7445">
        <v>1</v>
      </c>
    </row>
    <row r="7446" spans="1:11">
      <c r="A7446">
        <v>90</v>
      </c>
      <c r="B7446" t="b">
        <v>0</v>
      </c>
      <c r="C7446" t="s">
        <v>40840</v>
      </c>
      <c r="D7446">
        <v>1037022454355</v>
      </c>
      <c r="E7446">
        <v>1</v>
      </c>
      <c r="F7446">
        <v>6123982032</v>
      </c>
      <c r="G7446">
        <v>1000000</v>
      </c>
      <c r="H7446" t="s">
        <v>40297</v>
      </c>
      <c r="I7446">
        <v>46355</v>
      </c>
      <c r="J7446">
        <v>4</v>
      </c>
      <c r="K7446">
        <v>4</v>
      </c>
    </row>
    <row r="7447" spans="1:11">
      <c r="A7447">
        <v>90</v>
      </c>
      <c r="B7447" t="b">
        <v>0</v>
      </c>
      <c r="C7447" t="s">
        <v>40867</v>
      </c>
      <c r="D7447">
        <v>1037022454355</v>
      </c>
      <c r="E7447">
        <v>1</v>
      </c>
      <c r="F7447">
        <v>6107860344</v>
      </c>
      <c r="G7447">
        <v>1750000</v>
      </c>
      <c r="H7447" t="s">
        <v>40297</v>
      </c>
      <c r="I7447">
        <v>46356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47295</v>
      </c>
      <c r="D7448">
        <v>1037022454355</v>
      </c>
      <c r="E7448">
        <v>1</v>
      </c>
      <c r="F7448">
        <v>6116745680</v>
      </c>
      <c r="G7448">
        <v>1720000</v>
      </c>
      <c r="H7448" t="s">
        <v>40297</v>
      </c>
      <c r="I7448">
        <v>46356</v>
      </c>
      <c r="J7448">
        <v>49</v>
      </c>
      <c r="K7448">
        <v>70</v>
      </c>
    </row>
    <row r="7449" spans="1:11">
      <c r="A7449">
        <v>90</v>
      </c>
      <c r="B7449" t="b">
        <v>0</v>
      </c>
      <c r="C7449" t="s">
        <v>47294</v>
      </c>
      <c r="D7449">
        <v>1037022454355</v>
      </c>
      <c r="E7449">
        <v>1</v>
      </c>
      <c r="F7449">
        <v>6129634017</v>
      </c>
      <c r="G7449">
        <v>1715000</v>
      </c>
      <c r="H7449" t="s">
        <v>40297</v>
      </c>
      <c r="I7449">
        <v>46356</v>
      </c>
      <c r="J7449">
        <v>4</v>
      </c>
      <c r="K7449">
        <v>10</v>
      </c>
    </row>
    <row r="7450" spans="1:11">
      <c r="A7450">
        <v>90</v>
      </c>
      <c r="B7450" t="b">
        <v>0</v>
      </c>
      <c r="C7450" t="s">
        <v>47217</v>
      </c>
      <c r="D7450">
        <v>1037022454355</v>
      </c>
      <c r="E7450">
        <v>1</v>
      </c>
      <c r="F7450">
        <v>6129272577</v>
      </c>
      <c r="G7450">
        <v>750000</v>
      </c>
      <c r="H7450" t="s">
        <v>40297</v>
      </c>
      <c r="I7450">
        <v>46365</v>
      </c>
      <c r="J7450">
        <v>23</v>
      </c>
      <c r="K7450">
        <v>30</v>
      </c>
    </row>
    <row r="7451" spans="1:11">
      <c r="A7451">
        <v>90</v>
      </c>
      <c r="B7451" t="b">
        <v>0</v>
      </c>
      <c r="C7451" t="s">
        <v>47027</v>
      </c>
      <c r="D7451">
        <v>1037022454355</v>
      </c>
      <c r="E7451">
        <v>1</v>
      </c>
      <c r="F7451">
        <v>6130708060</v>
      </c>
      <c r="G7451">
        <v>2500000</v>
      </c>
      <c r="H7451" t="s">
        <v>40297</v>
      </c>
      <c r="I7451">
        <v>46366</v>
      </c>
      <c r="J7451">
        <v>39</v>
      </c>
      <c r="K7451">
        <v>39</v>
      </c>
    </row>
    <row r="7452" spans="1:11">
      <c r="A7452">
        <v>90</v>
      </c>
      <c r="B7452" t="b">
        <v>0</v>
      </c>
      <c r="C7452" t="s">
        <v>45171</v>
      </c>
      <c r="D7452">
        <v>1037022454355</v>
      </c>
      <c r="E7452">
        <v>1</v>
      </c>
      <c r="F7452">
        <v>6087406026</v>
      </c>
      <c r="G7452">
        <v>1742000</v>
      </c>
      <c r="H7452" t="s">
        <v>40297</v>
      </c>
      <c r="I7452">
        <v>46366</v>
      </c>
      <c r="J7452">
        <v>4</v>
      </c>
      <c r="K7452">
        <v>170</v>
      </c>
    </row>
    <row r="7453" spans="1:11">
      <c r="A7453">
        <v>90</v>
      </c>
      <c r="B7453" t="b">
        <v>0</v>
      </c>
      <c r="C7453" t="s">
        <v>40899</v>
      </c>
      <c r="D7453">
        <v>1037022454355</v>
      </c>
      <c r="E7453">
        <v>1</v>
      </c>
      <c r="F7453">
        <v>6090932832</v>
      </c>
      <c r="G7453">
        <v>850000</v>
      </c>
      <c r="H7453" t="s">
        <v>40297</v>
      </c>
      <c r="I7453">
        <v>46367</v>
      </c>
      <c r="J7453">
        <v>162</v>
      </c>
      <c r="K7453">
        <v>442</v>
      </c>
    </row>
    <row r="7454" spans="1:11">
      <c r="A7454">
        <v>90</v>
      </c>
      <c r="B7454" t="b">
        <v>0</v>
      </c>
      <c r="C7454" t="s">
        <v>46280</v>
      </c>
      <c r="D7454">
        <v>1037022454355</v>
      </c>
      <c r="E7454">
        <v>1</v>
      </c>
      <c r="F7454">
        <v>6126161575</v>
      </c>
      <c r="G7454">
        <v>2000000</v>
      </c>
      <c r="H7454" t="s">
        <v>40297</v>
      </c>
      <c r="I7454">
        <v>46368</v>
      </c>
      <c r="J7454">
        <v>10</v>
      </c>
      <c r="K7454">
        <v>10</v>
      </c>
    </row>
    <row r="7455" spans="1:11">
      <c r="A7455">
        <v>90</v>
      </c>
      <c r="B7455" t="b">
        <v>0</v>
      </c>
      <c r="C7455" t="s">
        <v>41391</v>
      </c>
      <c r="D7455">
        <v>1037022454355</v>
      </c>
      <c r="E7455">
        <v>1</v>
      </c>
      <c r="F7455">
        <v>6120124103</v>
      </c>
      <c r="G7455">
        <v>1900000</v>
      </c>
      <c r="H7455" t="s">
        <v>40297</v>
      </c>
      <c r="I7455">
        <v>46368</v>
      </c>
      <c r="J7455">
        <v>10</v>
      </c>
      <c r="K7455">
        <v>20</v>
      </c>
    </row>
    <row r="7456" spans="1:11">
      <c r="A7456">
        <v>90</v>
      </c>
      <c r="B7456" t="b">
        <v>0</v>
      </c>
      <c r="C7456" t="s">
        <v>47543</v>
      </c>
      <c r="D7456">
        <v>1037022454355</v>
      </c>
      <c r="E7456">
        <v>1</v>
      </c>
      <c r="F7456">
        <v>6129804603</v>
      </c>
      <c r="G7456">
        <v>1875000</v>
      </c>
      <c r="H7456" t="s">
        <v>40297</v>
      </c>
      <c r="I7456">
        <v>46368</v>
      </c>
      <c r="J7456">
        <v>3</v>
      </c>
      <c r="K7456">
        <v>15</v>
      </c>
    </row>
    <row r="7457" spans="1:11">
      <c r="A7457">
        <v>90</v>
      </c>
      <c r="B7457" t="b">
        <v>0</v>
      </c>
      <c r="C7457" t="s">
        <v>42890</v>
      </c>
      <c r="D7457">
        <v>1037022454355</v>
      </c>
      <c r="E7457">
        <v>1</v>
      </c>
      <c r="F7457">
        <v>6090931430</v>
      </c>
      <c r="G7457">
        <v>1100000</v>
      </c>
      <c r="H7457" t="s">
        <v>40297</v>
      </c>
      <c r="I7457">
        <v>46369</v>
      </c>
      <c r="J7457">
        <v>147</v>
      </c>
      <c r="K7457">
        <v>386</v>
      </c>
    </row>
    <row r="7458" spans="1:11">
      <c r="A7458">
        <v>90</v>
      </c>
      <c r="B7458" t="b">
        <v>0</v>
      </c>
      <c r="C7458" t="s">
        <v>41236</v>
      </c>
      <c r="D7458">
        <v>1037022454355</v>
      </c>
      <c r="E7458">
        <v>1</v>
      </c>
      <c r="F7458">
        <v>6097769848</v>
      </c>
      <c r="G7458">
        <v>2949000</v>
      </c>
      <c r="H7458" t="s">
        <v>40297</v>
      </c>
      <c r="I7458">
        <v>46372</v>
      </c>
      <c r="J7458">
        <v>12</v>
      </c>
      <c r="K7458">
        <v>20</v>
      </c>
    </row>
    <row r="7459" spans="1:11">
      <c r="A7459">
        <v>90</v>
      </c>
      <c r="B7459" t="b">
        <v>0</v>
      </c>
      <c r="C7459" t="s">
        <v>44038</v>
      </c>
      <c r="D7459">
        <v>1037022454355</v>
      </c>
      <c r="E7459">
        <v>1</v>
      </c>
      <c r="F7459">
        <v>6095132490</v>
      </c>
      <c r="G7459">
        <v>2940000</v>
      </c>
      <c r="H7459" t="s">
        <v>40297</v>
      </c>
      <c r="I7459">
        <v>46372</v>
      </c>
      <c r="J7459">
        <v>41</v>
      </c>
      <c r="K7459">
        <v>60</v>
      </c>
    </row>
    <row r="7460" spans="1:11">
      <c r="A7460">
        <v>90</v>
      </c>
      <c r="B7460" t="b">
        <v>0</v>
      </c>
      <c r="C7460" t="s">
        <v>40801</v>
      </c>
      <c r="D7460">
        <v>1037022454355</v>
      </c>
      <c r="E7460">
        <v>1</v>
      </c>
      <c r="F7460">
        <v>6109400056</v>
      </c>
      <c r="G7460">
        <v>7000000</v>
      </c>
      <c r="H7460" t="s">
        <v>40297</v>
      </c>
      <c r="I7460">
        <v>46381</v>
      </c>
      <c r="J7460">
        <v>2</v>
      </c>
      <c r="K7460">
        <v>2</v>
      </c>
    </row>
    <row r="7461" spans="1:11">
      <c r="A7461">
        <v>90</v>
      </c>
      <c r="B7461" t="b">
        <v>0</v>
      </c>
      <c r="C7461" t="s">
        <v>40819</v>
      </c>
      <c r="D7461">
        <v>1037022454355</v>
      </c>
      <c r="E7461">
        <v>1</v>
      </c>
      <c r="F7461">
        <v>6109400160</v>
      </c>
      <c r="G7461">
        <v>7000000</v>
      </c>
      <c r="H7461" t="s">
        <v>40297</v>
      </c>
      <c r="I7461">
        <v>46381</v>
      </c>
      <c r="J7461">
        <v>2</v>
      </c>
      <c r="K7461">
        <v>2</v>
      </c>
    </row>
    <row r="7462" spans="1:11">
      <c r="A7462">
        <v>90</v>
      </c>
      <c r="B7462" t="b">
        <v>0</v>
      </c>
      <c r="C7462" t="s">
        <v>46261</v>
      </c>
      <c r="D7462">
        <v>1037022454355</v>
      </c>
      <c r="E7462">
        <v>1</v>
      </c>
      <c r="F7462">
        <v>6127046177</v>
      </c>
      <c r="G7462">
        <v>45000000</v>
      </c>
      <c r="H7462" t="s">
        <v>40297</v>
      </c>
      <c r="I7462">
        <v>46564</v>
      </c>
      <c r="J7462">
        <v>1</v>
      </c>
      <c r="K7462">
        <v>1</v>
      </c>
    </row>
    <row r="7463" spans="1:11">
      <c r="A7463">
        <v>90</v>
      </c>
      <c r="B7463" t="b">
        <v>0</v>
      </c>
      <c r="C7463" t="s">
        <v>41137</v>
      </c>
      <c r="D7463">
        <v>1037022454355</v>
      </c>
      <c r="E7463">
        <v>1</v>
      </c>
      <c r="F7463">
        <v>6083089258</v>
      </c>
      <c r="G7463">
        <v>44000000</v>
      </c>
      <c r="H7463" t="s">
        <v>40297</v>
      </c>
      <c r="I7463">
        <v>46871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41208</v>
      </c>
      <c r="D7464">
        <v>1037022454355</v>
      </c>
      <c r="E7464">
        <v>1</v>
      </c>
      <c r="F7464">
        <v>6083089639</v>
      </c>
      <c r="G7464">
        <v>19000000</v>
      </c>
      <c r="H7464" t="s">
        <v>40297</v>
      </c>
      <c r="I7464">
        <v>46926</v>
      </c>
      <c r="J7464">
        <v>1</v>
      </c>
      <c r="K7464">
        <v>1</v>
      </c>
    </row>
    <row r="7465" spans="1:11">
      <c r="A7465">
        <v>90</v>
      </c>
      <c r="B7465" t="b">
        <v>0</v>
      </c>
      <c r="C7465" t="s">
        <v>41263</v>
      </c>
      <c r="D7465">
        <v>1037022454355</v>
      </c>
      <c r="E7465">
        <v>1</v>
      </c>
      <c r="F7465">
        <v>6083089896</v>
      </c>
      <c r="G7465">
        <v>45000000</v>
      </c>
      <c r="H7465" t="s">
        <v>40297</v>
      </c>
      <c r="I7465">
        <v>46989</v>
      </c>
      <c r="J7465">
        <v>1</v>
      </c>
      <c r="K7465">
        <v>1</v>
      </c>
    </row>
    <row r="7466" spans="1:11">
      <c r="A7466">
        <v>90</v>
      </c>
      <c r="B7466" t="b">
        <v>0</v>
      </c>
      <c r="C7466" t="s">
        <v>46059</v>
      </c>
      <c r="D7466">
        <v>1037022454355</v>
      </c>
      <c r="E7466">
        <v>1</v>
      </c>
      <c r="F7466">
        <v>6070153717</v>
      </c>
      <c r="G7466">
        <v>8700000</v>
      </c>
      <c r="H7466" t="s">
        <v>40297</v>
      </c>
      <c r="I7466">
        <v>47035</v>
      </c>
      <c r="J7466">
        <v>1</v>
      </c>
      <c r="K7466">
        <v>1</v>
      </c>
    </row>
    <row r="7467" spans="1:11">
      <c r="A7467">
        <v>90</v>
      </c>
      <c r="B7467" t="b">
        <v>0</v>
      </c>
      <c r="C7467" t="s">
        <v>40565</v>
      </c>
      <c r="D7467">
        <v>1037022454355</v>
      </c>
      <c r="E7467">
        <v>1</v>
      </c>
      <c r="F7467">
        <v>6070240914</v>
      </c>
      <c r="G7467">
        <v>5000000</v>
      </c>
      <c r="H7467" t="s">
        <v>40297</v>
      </c>
      <c r="I7467">
        <v>47036</v>
      </c>
      <c r="J7467">
        <v>6</v>
      </c>
      <c r="K7467">
        <v>6</v>
      </c>
    </row>
    <row r="7468" spans="1:11">
      <c r="A7468">
        <v>90</v>
      </c>
      <c r="B7468" t="b">
        <v>0</v>
      </c>
      <c r="C7468" t="s">
        <v>44036</v>
      </c>
      <c r="D7468">
        <v>1037022454355</v>
      </c>
      <c r="E7468">
        <v>1</v>
      </c>
      <c r="F7468">
        <v>6083761985</v>
      </c>
      <c r="G7468">
        <v>4500000</v>
      </c>
      <c r="H7468" t="s">
        <v>40297</v>
      </c>
      <c r="I7468">
        <v>47036</v>
      </c>
      <c r="J7468">
        <v>54</v>
      </c>
      <c r="K7468">
        <v>98</v>
      </c>
    </row>
    <row r="7469" spans="1:11">
      <c r="A7469">
        <v>90</v>
      </c>
      <c r="B7469" t="b">
        <v>0</v>
      </c>
      <c r="C7469" t="s">
        <v>43215</v>
      </c>
      <c r="D7469">
        <v>1037022454355</v>
      </c>
      <c r="E7469">
        <v>1</v>
      </c>
      <c r="F7469">
        <v>6076351662</v>
      </c>
      <c r="G7469">
        <v>17000000</v>
      </c>
      <c r="H7469" t="s">
        <v>40297</v>
      </c>
      <c r="I7469">
        <v>47037</v>
      </c>
      <c r="J7469">
        <v>11</v>
      </c>
      <c r="K7469">
        <v>11</v>
      </c>
    </row>
    <row r="7470" spans="1:11">
      <c r="A7470">
        <v>90</v>
      </c>
      <c r="B7470" t="b">
        <v>0</v>
      </c>
      <c r="C7470" t="s">
        <v>42245</v>
      </c>
      <c r="D7470">
        <v>1037022454355</v>
      </c>
      <c r="E7470">
        <v>1</v>
      </c>
      <c r="F7470">
        <v>6070217856</v>
      </c>
      <c r="G7470">
        <v>16990000</v>
      </c>
      <c r="H7470" t="s">
        <v>40297</v>
      </c>
      <c r="I7470">
        <v>47037</v>
      </c>
      <c r="J7470">
        <v>15</v>
      </c>
      <c r="K7470">
        <v>15</v>
      </c>
    </row>
    <row r="7471" spans="1:11">
      <c r="A7471">
        <v>90</v>
      </c>
      <c r="B7471" t="b">
        <v>0</v>
      </c>
      <c r="C7471" t="s">
        <v>45057</v>
      </c>
      <c r="D7471">
        <v>1037022454355</v>
      </c>
      <c r="E7471">
        <v>1</v>
      </c>
      <c r="F7471">
        <v>6071316291</v>
      </c>
      <c r="G7471">
        <v>16800000</v>
      </c>
      <c r="H7471" t="s">
        <v>40297</v>
      </c>
      <c r="I7471">
        <v>47037</v>
      </c>
      <c r="J7471">
        <v>9</v>
      </c>
      <c r="K7471">
        <v>12</v>
      </c>
    </row>
    <row r="7472" spans="1:11">
      <c r="A7472">
        <v>90</v>
      </c>
      <c r="B7472" t="b">
        <v>0</v>
      </c>
      <c r="C7472" t="s">
        <v>40893</v>
      </c>
      <c r="D7472">
        <v>1037022454355</v>
      </c>
      <c r="E7472">
        <v>1</v>
      </c>
      <c r="F7472">
        <v>6080040458</v>
      </c>
      <c r="G7472">
        <v>12000000</v>
      </c>
      <c r="H7472" t="s">
        <v>40297</v>
      </c>
      <c r="I7472">
        <v>47118</v>
      </c>
      <c r="J7472">
        <v>9</v>
      </c>
      <c r="K7472">
        <v>9</v>
      </c>
    </row>
    <row r="7473" spans="1:11">
      <c r="A7473">
        <v>90</v>
      </c>
      <c r="B7473" t="b">
        <v>0</v>
      </c>
      <c r="C7473" t="s">
        <v>46917</v>
      </c>
      <c r="D7473">
        <v>1037022454355</v>
      </c>
      <c r="E7473">
        <v>1</v>
      </c>
      <c r="F7473">
        <v>6067799588</v>
      </c>
      <c r="G7473">
        <v>20000000</v>
      </c>
      <c r="H7473" t="s">
        <v>40297</v>
      </c>
      <c r="I7473">
        <v>47124</v>
      </c>
      <c r="J7473">
        <v>24</v>
      </c>
      <c r="K7473">
        <v>24</v>
      </c>
    </row>
    <row r="7474" spans="1:11">
      <c r="A7474">
        <v>90</v>
      </c>
      <c r="B7474" t="b">
        <v>0</v>
      </c>
      <c r="C7474" t="s">
        <v>44344</v>
      </c>
      <c r="D7474">
        <v>1037022454355</v>
      </c>
      <c r="E7474">
        <v>1</v>
      </c>
      <c r="F7474">
        <v>6075703022</v>
      </c>
      <c r="G7474">
        <v>11000000</v>
      </c>
      <c r="H7474" t="s">
        <v>40297</v>
      </c>
      <c r="I7474">
        <v>47139</v>
      </c>
      <c r="J7474">
        <v>18</v>
      </c>
      <c r="K7474">
        <v>18</v>
      </c>
    </row>
    <row r="7475" spans="1:11">
      <c r="A7475">
        <v>90</v>
      </c>
      <c r="B7475" t="b">
        <v>0</v>
      </c>
      <c r="C7475" t="s">
        <v>44150</v>
      </c>
      <c r="D7475">
        <v>1037022454355</v>
      </c>
      <c r="E7475">
        <v>1</v>
      </c>
      <c r="F7475">
        <v>6083762784</v>
      </c>
      <c r="G7475">
        <v>4500000</v>
      </c>
      <c r="H7475" t="s">
        <v>40297</v>
      </c>
      <c r="I7475">
        <v>47145</v>
      </c>
      <c r="J7475">
        <v>30</v>
      </c>
      <c r="K7475">
        <v>30</v>
      </c>
    </row>
    <row r="7476" spans="1:11">
      <c r="A7476">
        <v>90</v>
      </c>
      <c r="B7476" t="b">
        <v>0</v>
      </c>
      <c r="C7476" t="s">
        <v>44887</v>
      </c>
      <c r="D7476">
        <v>1037022454355</v>
      </c>
      <c r="E7476">
        <v>1</v>
      </c>
      <c r="F7476">
        <v>6071642898</v>
      </c>
      <c r="G7476">
        <v>398600</v>
      </c>
      <c r="H7476" t="s">
        <v>40297</v>
      </c>
      <c r="I7476">
        <v>47255</v>
      </c>
      <c r="J7476">
        <v>120</v>
      </c>
      <c r="K7476">
        <v>122</v>
      </c>
    </row>
    <row r="7477" spans="1:11">
      <c r="A7477">
        <v>90</v>
      </c>
      <c r="B7477" t="b">
        <v>0</v>
      </c>
      <c r="C7477" t="s">
        <v>42992</v>
      </c>
      <c r="D7477">
        <v>1037022454355</v>
      </c>
      <c r="E7477">
        <v>1</v>
      </c>
      <c r="F7477">
        <v>6073401259</v>
      </c>
      <c r="G7477">
        <v>396400</v>
      </c>
      <c r="H7477" t="s">
        <v>40297</v>
      </c>
      <c r="I7477">
        <v>47255</v>
      </c>
      <c r="J7477">
        <v>24</v>
      </c>
      <c r="K7477">
        <v>25</v>
      </c>
    </row>
    <row r="7478" spans="1:11">
      <c r="A7478">
        <v>90</v>
      </c>
      <c r="B7478" t="b">
        <v>0</v>
      </c>
      <c r="C7478" t="s">
        <v>40624</v>
      </c>
      <c r="D7478">
        <v>1037022454355</v>
      </c>
      <c r="E7478">
        <v>1</v>
      </c>
      <c r="F7478">
        <v>6070995031</v>
      </c>
      <c r="G7478">
        <v>200000</v>
      </c>
      <c r="H7478" t="s">
        <v>40297</v>
      </c>
      <c r="I7478">
        <v>47255</v>
      </c>
      <c r="J7478">
        <v>71</v>
      </c>
      <c r="K7478">
        <v>71</v>
      </c>
    </row>
    <row r="7479" spans="1:11">
      <c r="A7479">
        <v>90</v>
      </c>
      <c r="B7479" t="b">
        <v>0</v>
      </c>
      <c r="C7479" t="s">
        <v>43638</v>
      </c>
      <c r="D7479">
        <v>1037022454355</v>
      </c>
      <c r="E7479">
        <v>1</v>
      </c>
      <c r="F7479">
        <v>6068555290</v>
      </c>
      <c r="G7479">
        <v>199800</v>
      </c>
      <c r="H7479" t="s">
        <v>40297</v>
      </c>
      <c r="I7479">
        <v>47255</v>
      </c>
      <c r="J7479">
        <v>73</v>
      </c>
      <c r="K7479">
        <v>78</v>
      </c>
    </row>
    <row r="7480" spans="1:11">
      <c r="A7480">
        <v>90</v>
      </c>
      <c r="B7480" t="b">
        <v>0</v>
      </c>
      <c r="C7480" t="s">
        <v>43110</v>
      </c>
      <c r="D7480">
        <v>1037022454355</v>
      </c>
      <c r="E7480">
        <v>1</v>
      </c>
      <c r="F7480">
        <v>6113215056</v>
      </c>
      <c r="G7480">
        <v>199700</v>
      </c>
      <c r="H7480" t="s">
        <v>40297</v>
      </c>
      <c r="I7480">
        <v>47255</v>
      </c>
      <c r="J7480">
        <v>3</v>
      </c>
      <c r="K7480">
        <v>64</v>
      </c>
    </row>
    <row r="7481" spans="1:11">
      <c r="A7481">
        <v>90</v>
      </c>
      <c r="B7481" t="b">
        <v>0</v>
      </c>
      <c r="C7481" t="s">
        <v>40639</v>
      </c>
      <c r="D7481">
        <v>1037022454355</v>
      </c>
      <c r="E7481">
        <v>1</v>
      </c>
      <c r="F7481">
        <v>6070995100</v>
      </c>
      <c r="G7481">
        <v>200000</v>
      </c>
      <c r="H7481" t="s">
        <v>40297</v>
      </c>
      <c r="I7481">
        <v>47256</v>
      </c>
      <c r="J7481">
        <v>56</v>
      </c>
      <c r="K7481">
        <v>56</v>
      </c>
    </row>
    <row r="7482" spans="1:11">
      <c r="A7482">
        <v>90</v>
      </c>
      <c r="B7482" t="b">
        <v>0</v>
      </c>
      <c r="C7482" t="s">
        <v>41003</v>
      </c>
      <c r="D7482">
        <v>1037022454355</v>
      </c>
      <c r="E7482">
        <v>1</v>
      </c>
      <c r="F7482">
        <v>6068113479</v>
      </c>
      <c r="G7482">
        <v>200000</v>
      </c>
      <c r="H7482" t="s">
        <v>40297</v>
      </c>
      <c r="I7482">
        <v>47256</v>
      </c>
      <c r="J7482">
        <v>6</v>
      </c>
      <c r="K7482">
        <v>9</v>
      </c>
    </row>
    <row r="7483" spans="1:11">
      <c r="A7483">
        <v>90</v>
      </c>
      <c r="B7483" t="b">
        <v>0</v>
      </c>
      <c r="C7483" t="s">
        <v>46370</v>
      </c>
      <c r="D7483">
        <v>1037022454355</v>
      </c>
      <c r="E7483">
        <v>1</v>
      </c>
      <c r="F7483">
        <v>6127044299</v>
      </c>
      <c r="G7483">
        <v>125000</v>
      </c>
      <c r="H7483" t="s">
        <v>40297</v>
      </c>
      <c r="I7483">
        <v>47256</v>
      </c>
      <c r="J7483">
        <v>7</v>
      </c>
      <c r="K7483">
        <v>8</v>
      </c>
    </row>
    <row r="7484" spans="1:11">
      <c r="A7484">
        <v>90</v>
      </c>
      <c r="B7484" t="b">
        <v>0</v>
      </c>
      <c r="C7484" t="s">
        <v>44227</v>
      </c>
      <c r="D7484">
        <v>1037022454355</v>
      </c>
      <c r="E7484">
        <v>1</v>
      </c>
      <c r="F7484">
        <v>6075702238</v>
      </c>
      <c r="G7484">
        <v>940000</v>
      </c>
      <c r="H7484" t="s">
        <v>40297</v>
      </c>
      <c r="I7484">
        <v>47257</v>
      </c>
      <c r="J7484">
        <v>7</v>
      </c>
      <c r="K7484">
        <v>14</v>
      </c>
    </row>
    <row r="7485" spans="1:11">
      <c r="A7485">
        <v>90</v>
      </c>
      <c r="B7485" t="b">
        <v>0</v>
      </c>
      <c r="C7485" t="s">
        <v>44520</v>
      </c>
      <c r="D7485">
        <v>1037022454355</v>
      </c>
      <c r="E7485">
        <v>1</v>
      </c>
      <c r="F7485">
        <v>6078423720</v>
      </c>
      <c r="G7485">
        <v>859000</v>
      </c>
      <c r="H7485" t="s">
        <v>40297</v>
      </c>
      <c r="I7485">
        <v>47257</v>
      </c>
      <c r="J7485">
        <v>8</v>
      </c>
      <c r="K7485">
        <v>10</v>
      </c>
    </row>
    <row r="7486" spans="1:11">
      <c r="A7486">
        <v>90</v>
      </c>
      <c r="B7486" t="b">
        <v>0</v>
      </c>
      <c r="C7486" t="s">
        <v>41367</v>
      </c>
      <c r="D7486">
        <v>1037022454355</v>
      </c>
      <c r="E7486">
        <v>1</v>
      </c>
      <c r="F7486">
        <v>6078699533</v>
      </c>
      <c r="G7486">
        <v>800000</v>
      </c>
      <c r="H7486" t="s">
        <v>40297</v>
      </c>
      <c r="I7486">
        <v>47257</v>
      </c>
      <c r="J7486">
        <v>1</v>
      </c>
      <c r="K7486">
        <v>2</v>
      </c>
    </row>
    <row r="7487" spans="1:11">
      <c r="A7487">
        <v>90</v>
      </c>
      <c r="B7487" t="b">
        <v>0</v>
      </c>
      <c r="C7487" t="s">
        <v>44198</v>
      </c>
      <c r="D7487">
        <v>1037022454355</v>
      </c>
      <c r="E7487">
        <v>1</v>
      </c>
      <c r="F7487">
        <v>6082190190</v>
      </c>
      <c r="G7487">
        <v>740300</v>
      </c>
      <c r="H7487" t="s">
        <v>40297</v>
      </c>
      <c r="I7487">
        <v>47257</v>
      </c>
      <c r="J7487">
        <v>1</v>
      </c>
      <c r="K7487">
        <v>1</v>
      </c>
    </row>
    <row r="7488" spans="1:11">
      <c r="A7488">
        <v>90</v>
      </c>
      <c r="B7488" t="b">
        <v>0</v>
      </c>
      <c r="C7488" t="s">
        <v>42870</v>
      </c>
      <c r="D7488">
        <v>1037022454355</v>
      </c>
      <c r="E7488">
        <v>1</v>
      </c>
      <c r="F7488">
        <v>6097288279</v>
      </c>
      <c r="G7488">
        <v>734600</v>
      </c>
      <c r="H7488" t="s">
        <v>40297</v>
      </c>
      <c r="I7488">
        <v>47257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45750</v>
      </c>
      <c r="D7489">
        <v>1037022454355</v>
      </c>
      <c r="E7489">
        <v>1</v>
      </c>
      <c r="F7489">
        <v>6092652538</v>
      </c>
      <c r="G7489">
        <v>725000</v>
      </c>
      <c r="H7489" t="s">
        <v>40297</v>
      </c>
      <c r="I7489">
        <v>47257</v>
      </c>
      <c r="J7489">
        <v>92</v>
      </c>
      <c r="K7489">
        <v>100</v>
      </c>
    </row>
    <row r="7490" spans="1:11">
      <c r="A7490">
        <v>90</v>
      </c>
      <c r="B7490" t="b">
        <v>0</v>
      </c>
      <c r="C7490" t="s">
        <v>41536</v>
      </c>
      <c r="D7490">
        <v>1037022454355</v>
      </c>
      <c r="E7490">
        <v>1</v>
      </c>
      <c r="F7490">
        <v>6084434971</v>
      </c>
      <c r="G7490">
        <v>724900</v>
      </c>
      <c r="H7490" t="s">
        <v>40297</v>
      </c>
      <c r="I7490">
        <v>47257</v>
      </c>
      <c r="J7490">
        <v>85</v>
      </c>
      <c r="K7490">
        <v>100</v>
      </c>
    </row>
    <row r="7491" spans="1:11">
      <c r="A7491">
        <v>90</v>
      </c>
      <c r="B7491" t="b">
        <v>0</v>
      </c>
      <c r="C7491" t="s">
        <v>43785</v>
      </c>
      <c r="D7491">
        <v>1037022454355</v>
      </c>
      <c r="E7491">
        <v>1</v>
      </c>
      <c r="F7491">
        <v>6101619061</v>
      </c>
      <c r="G7491">
        <v>724300</v>
      </c>
      <c r="H7491" t="s">
        <v>40297</v>
      </c>
      <c r="I7491">
        <v>47257</v>
      </c>
      <c r="J7491">
        <v>4</v>
      </c>
      <c r="K7491">
        <v>12</v>
      </c>
    </row>
    <row r="7492" spans="1:11">
      <c r="A7492">
        <v>90</v>
      </c>
      <c r="B7492" t="b">
        <v>0</v>
      </c>
      <c r="C7492" t="s">
        <v>43301</v>
      </c>
      <c r="D7492">
        <v>1037022454355</v>
      </c>
      <c r="E7492">
        <v>1</v>
      </c>
      <c r="F7492">
        <v>6114887337</v>
      </c>
      <c r="G7492">
        <v>724000</v>
      </c>
      <c r="H7492" t="s">
        <v>40297</v>
      </c>
      <c r="I7492">
        <v>47257</v>
      </c>
      <c r="J7492">
        <v>20</v>
      </c>
      <c r="K7492">
        <v>20</v>
      </c>
    </row>
    <row r="7493" spans="1:11">
      <c r="A7493">
        <v>90</v>
      </c>
      <c r="B7493" t="b">
        <v>0</v>
      </c>
      <c r="C7493" t="s">
        <v>41468</v>
      </c>
      <c r="D7493">
        <v>1037022454355</v>
      </c>
      <c r="E7493">
        <v>1</v>
      </c>
      <c r="F7493">
        <v>6081605395</v>
      </c>
      <c r="G7493">
        <v>723900</v>
      </c>
      <c r="H7493" t="s">
        <v>40297</v>
      </c>
      <c r="I7493">
        <v>47257</v>
      </c>
      <c r="J7493">
        <v>44</v>
      </c>
      <c r="K7493">
        <v>50</v>
      </c>
    </row>
    <row r="7494" spans="1:11">
      <c r="A7494">
        <v>90</v>
      </c>
      <c r="B7494" t="b">
        <v>0</v>
      </c>
      <c r="C7494" t="s">
        <v>41178</v>
      </c>
      <c r="D7494">
        <v>1037022454355</v>
      </c>
      <c r="E7494">
        <v>1</v>
      </c>
      <c r="F7494">
        <v>6117092494</v>
      </c>
      <c r="G7494">
        <v>639000</v>
      </c>
      <c r="H7494" t="s">
        <v>40297</v>
      </c>
      <c r="I7494">
        <v>47257</v>
      </c>
      <c r="J7494">
        <v>13</v>
      </c>
      <c r="K7494">
        <v>13</v>
      </c>
    </row>
    <row r="7495" spans="1:11">
      <c r="A7495">
        <v>90</v>
      </c>
      <c r="B7495" t="b">
        <v>0</v>
      </c>
      <c r="C7495" t="s">
        <v>43684</v>
      </c>
      <c r="D7495">
        <v>1037022454355</v>
      </c>
      <c r="E7495">
        <v>1</v>
      </c>
      <c r="F7495">
        <v>6117150504</v>
      </c>
      <c r="G7495">
        <v>599000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44819</v>
      </c>
      <c r="D7496">
        <v>1037022454355</v>
      </c>
      <c r="E7496">
        <v>1</v>
      </c>
      <c r="F7496">
        <v>6117288286</v>
      </c>
      <c r="G7496">
        <v>590000</v>
      </c>
      <c r="H7496" t="s">
        <v>40297</v>
      </c>
      <c r="I7496">
        <v>47257</v>
      </c>
      <c r="J7496">
        <v>2</v>
      </c>
      <c r="K7496">
        <v>4</v>
      </c>
    </row>
    <row r="7497" spans="1:11">
      <c r="A7497">
        <v>90</v>
      </c>
      <c r="B7497" t="b">
        <v>0</v>
      </c>
      <c r="C7497" t="s">
        <v>45018</v>
      </c>
      <c r="D7497">
        <v>1037022454355</v>
      </c>
      <c r="E7497">
        <v>1</v>
      </c>
      <c r="F7497">
        <v>6112374308</v>
      </c>
      <c r="G7497">
        <v>588900</v>
      </c>
      <c r="H7497" t="s">
        <v>40297</v>
      </c>
      <c r="I7497">
        <v>47257</v>
      </c>
      <c r="J7497">
        <v>11</v>
      </c>
      <c r="K7497">
        <v>22</v>
      </c>
    </row>
    <row r="7498" spans="1:11">
      <c r="A7498">
        <v>90</v>
      </c>
      <c r="B7498" t="b">
        <v>0</v>
      </c>
      <c r="C7498" t="s">
        <v>42079</v>
      </c>
      <c r="D7498">
        <v>1037022454355</v>
      </c>
      <c r="E7498">
        <v>1</v>
      </c>
      <c r="F7498">
        <v>6123333685</v>
      </c>
      <c r="G7498">
        <v>550000</v>
      </c>
      <c r="H7498" t="s">
        <v>40297</v>
      </c>
      <c r="I7498">
        <v>47257</v>
      </c>
      <c r="J7498">
        <v>2</v>
      </c>
      <c r="K7498">
        <v>2</v>
      </c>
    </row>
    <row r="7499" spans="1:11">
      <c r="A7499">
        <v>90</v>
      </c>
      <c r="B7499" t="b">
        <v>0</v>
      </c>
      <c r="C7499" t="s">
        <v>40300</v>
      </c>
      <c r="D7499">
        <v>1037022454355</v>
      </c>
      <c r="E7499">
        <v>1</v>
      </c>
      <c r="F7499">
        <v>6071823677</v>
      </c>
      <c r="G7499">
        <v>549800</v>
      </c>
      <c r="H7499" t="s">
        <v>40297</v>
      </c>
      <c r="I7499">
        <v>47257</v>
      </c>
      <c r="J7499">
        <v>88</v>
      </c>
      <c r="K7499">
        <v>100</v>
      </c>
    </row>
    <row r="7500" spans="1:11">
      <c r="A7500">
        <v>90</v>
      </c>
      <c r="B7500" t="b">
        <v>0</v>
      </c>
      <c r="C7500" t="s">
        <v>46011</v>
      </c>
      <c r="D7500">
        <v>1037022454355</v>
      </c>
      <c r="E7500">
        <v>1</v>
      </c>
      <c r="F7500">
        <v>6128398765</v>
      </c>
      <c r="G7500">
        <v>500300</v>
      </c>
      <c r="H7500" t="s">
        <v>40297</v>
      </c>
      <c r="I7500">
        <v>47257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45771</v>
      </c>
      <c r="D7501">
        <v>1037022454355</v>
      </c>
      <c r="E7501">
        <v>1</v>
      </c>
      <c r="F7501">
        <v>6128011992</v>
      </c>
      <c r="G7501">
        <v>500000</v>
      </c>
      <c r="H7501" t="s">
        <v>40297</v>
      </c>
      <c r="I7501">
        <v>47257</v>
      </c>
      <c r="J7501">
        <v>54</v>
      </c>
      <c r="K7501">
        <v>80</v>
      </c>
    </row>
    <row r="7502" spans="1:11">
      <c r="A7502">
        <v>90</v>
      </c>
      <c r="B7502" t="b">
        <v>0</v>
      </c>
      <c r="C7502" t="s">
        <v>45826</v>
      </c>
      <c r="D7502">
        <v>1037022454355</v>
      </c>
      <c r="E7502">
        <v>1</v>
      </c>
      <c r="F7502">
        <v>6128424752</v>
      </c>
      <c r="G7502">
        <v>500000</v>
      </c>
      <c r="H7502" t="s">
        <v>40297</v>
      </c>
      <c r="I7502">
        <v>47257</v>
      </c>
      <c r="J7502">
        <v>25</v>
      </c>
      <c r="K7502">
        <v>25</v>
      </c>
    </row>
    <row r="7503" spans="1:11">
      <c r="A7503">
        <v>90</v>
      </c>
      <c r="B7503" t="b">
        <v>0</v>
      </c>
      <c r="C7503" t="s">
        <v>46557</v>
      </c>
      <c r="D7503">
        <v>1037022454355</v>
      </c>
      <c r="E7503">
        <v>1</v>
      </c>
      <c r="F7503">
        <v>6131679312</v>
      </c>
      <c r="G7503">
        <v>450300</v>
      </c>
      <c r="H7503" t="s">
        <v>40297</v>
      </c>
      <c r="I7503">
        <v>47257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47391</v>
      </c>
      <c r="D7504">
        <v>1037022454355</v>
      </c>
      <c r="E7504">
        <v>1</v>
      </c>
      <c r="F7504">
        <v>6131868519</v>
      </c>
      <c r="G7504">
        <v>450000</v>
      </c>
      <c r="H7504" t="s">
        <v>40297</v>
      </c>
      <c r="I7504">
        <v>47257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44906</v>
      </c>
      <c r="D7505">
        <v>1037022454355</v>
      </c>
      <c r="E7505">
        <v>1</v>
      </c>
      <c r="F7505">
        <v>6072167299</v>
      </c>
      <c r="G7505">
        <v>84000000</v>
      </c>
      <c r="H7505" t="s">
        <v>40297</v>
      </c>
      <c r="I7505">
        <v>47258</v>
      </c>
      <c r="J7505">
        <v>5</v>
      </c>
      <c r="K7505">
        <v>6</v>
      </c>
    </row>
    <row r="7506" spans="1:11">
      <c r="A7506">
        <v>90</v>
      </c>
      <c r="B7506" t="b">
        <v>0</v>
      </c>
      <c r="C7506" t="s">
        <v>42739</v>
      </c>
      <c r="D7506">
        <v>1037022454355</v>
      </c>
      <c r="E7506">
        <v>1</v>
      </c>
      <c r="F7506">
        <v>6072580379</v>
      </c>
      <c r="G7506">
        <v>165000000</v>
      </c>
      <c r="H7506" t="s">
        <v>40297</v>
      </c>
      <c r="I7506">
        <v>47261</v>
      </c>
      <c r="J7506">
        <v>5</v>
      </c>
      <c r="K7506">
        <v>5</v>
      </c>
    </row>
    <row r="7507" spans="1:11">
      <c r="A7507">
        <v>90</v>
      </c>
      <c r="B7507" t="b">
        <v>0</v>
      </c>
      <c r="C7507" t="s">
        <v>42941</v>
      </c>
      <c r="D7507">
        <v>1037022454355</v>
      </c>
      <c r="E7507">
        <v>1</v>
      </c>
      <c r="F7507">
        <v>6100467333</v>
      </c>
      <c r="G7507">
        <v>164900000</v>
      </c>
      <c r="H7507" t="s">
        <v>40297</v>
      </c>
      <c r="I7507">
        <v>47261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42822</v>
      </c>
      <c r="D7508">
        <v>1037022454355</v>
      </c>
      <c r="E7508">
        <v>1</v>
      </c>
      <c r="F7508">
        <v>6072580898</v>
      </c>
      <c r="G7508">
        <v>360000000</v>
      </c>
      <c r="H7508" t="s">
        <v>40297</v>
      </c>
      <c r="I7508">
        <v>47262</v>
      </c>
      <c r="J7508">
        <v>3</v>
      </c>
      <c r="K7508">
        <v>3</v>
      </c>
    </row>
    <row r="7509" spans="1:11">
      <c r="A7509">
        <v>90</v>
      </c>
      <c r="B7509" t="b">
        <v>0</v>
      </c>
      <c r="C7509" t="s">
        <v>42986</v>
      </c>
      <c r="D7509">
        <v>1037022454355</v>
      </c>
      <c r="E7509">
        <v>1</v>
      </c>
      <c r="F7509">
        <v>6100467601</v>
      </c>
      <c r="G7509">
        <v>358000000</v>
      </c>
      <c r="H7509" t="s">
        <v>40297</v>
      </c>
      <c r="I7509">
        <v>47262</v>
      </c>
      <c r="J7509">
        <v>1</v>
      </c>
      <c r="K7509">
        <v>1</v>
      </c>
    </row>
    <row r="7510" spans="1:11">
      <c r="A7510">
        <v>90</v>
      </c>
      <c r="B7510" t="b">
        <v>0</v>
      </c>
      <c r="C7510" t="s">
        <v>44550</v>
      </c>
      <c r="D7510">
        <v>1037022454355</v>
      </c>
      <c r="E7510">
        <v>1</v>
      </c>
      <c r="F7510">
        <v>6088024871</v>
      </c>
      <c r="G7510">
        <v>27950000</v>
      </c>
      <c r="H7510" t="s">
        <v>40297</v>
      </c>
      <c r="I7510">
        <v>47269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42871</v>
      </c>
      <c r="D7511">
        <v>1037022454355</v>
      </c>
      <c r="E7511">
        <v>1</v>
      </c>
      <c r="F7511">
        <v>6071073880</v>
      </c>
      <c r="G7511">
        <v>894600000</v>
      </c>
      <c r="H7511" t="s">
        <v>40297</v>
      </c>
      <c r="I7511">
        <v>47271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40766</v>
      </c>
      <c r="D7512">
        <v>1037022454355</v>
      </c>
      <c r="E7512">
        <v>1</v>
      </c>
      <c r="F7512">
        <v>6118509405</v>
      </c>
      <c r="G7512">
        <v>829300000</v>
      </c>
      <c r="H7512" t="s">
        <v>40297</v>
      </c>
      <c r="I7512">
        <v>47271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47312</v>
      </c>
      <c r="D7513">
        <v>1037022454355</v>
      </c>
      <c r="E7513">
        <v>1</v>
      </c>
      <c r="F7513">
        <v>6130454017</v>
      </c>
      <c r="G7513">
        <v>2000</v>
      </c>
      <c r="H7513" t="s">
        <v>40297</v>
      </c>
      <c r="I7513">
        <v>47300</v>
      </c>
      <c r="J7513">
        <v>5950</v>
      </c>
      <c r="K7513">
        <v>5950</v>
      </c>
    </row>
    <row r="7514" spans="1:11">
      <c r="A7514">
        <v>90</v>
      </c>
      <c r="B7514" t="b">
        <v>0</v>
      </c>
      <c r="C7514" t="s">
        <v>44958</v>
      </c>
      <c r="D7514">
        <v>1037022454355</v>
      </c>
      <c r="E7514">
        <v>1</v>
      </c>
      <c r="F7514">
        <v>6071315651</v>
      </c>
      <c r="G7514">
        <v>15000000</v>
      </c>
      <c r="H7514" t="s">
        <v>40297</v>
      </c>
      <c r="I7514">
        <v>47303</v>
      </c>
      <c r="J7514">
        <v>10</v>
      </c>
      <c r="K7514">
        <v>10</v>
      </c>
    </row>
    <row r="7515" spans="1:11">
      <c r="A7515">
        <v>90</v>
      </c>
      <c r="B7515" t="b">
        <v>0</v>
      </c>
      <c r="C7515" t="s">
        <v>44331</v>
      </c>
      <c r="D7515">
        <v>1037022454355</v>
      </c>
      <c r="E7515">
        <v>1</v>
      </c>
      <c r="F7515">
        <v>6067510938</v>
      </c>
      <c r="G7515">
        <v>220000000</v>
      </c>
      <c r="H7515" t="s">
        <v>40297</v>
      </c>
      <c r="I7515">
        <v>47323</v>
      </c>
      <c r="J7515">
        <v>2</v>
      </c>
      <c r="K7515">
        <v>2</v>
      </c>
    </row>
    <row r="7516" spans="1:11">
      <c r="A7516">
        <v>90</v>
      </c>
      <c r="B7516" t="b">
        <v>0</v>
      </c>
      <c r="C7516" t="s">
        <v>44204</v>
      </c>
      <c r="D7516">
        <v>1037022454355</v>
      </c>
      <c r="E7516">
        <v>1</v>
      </c>
      <c r="F7516">
        <v>6067510166</v>
      </c>
      <c r="G7516">
        <v>130000000</v>
      </c>
      <c r="H7516" t="s">
        <v>40297</v>
      </c>
      <c r="I7516">
        <v>47342</v>
      </c>
      <c r="J7516">
        <v>2</v>
      </c>
      <c r="K7516">
        <v>2</v>
      </c>
    </row>
    <row r="7517" spans="1:11">
      <c r="A7517">
        <v>90</v>
      </c>
      <c r="B7517" t="b">
        <v>0</v>
      </c>
      <c r="C7517" t="s">
        <v>41811</v>
      </c>
      <c r="D7517">
        <v>1037022454355</v>
      </c>
      <c r="E7517">
        <v>1</v>
      </c>
      <c r="F7517">
        <v>6071198178</v>
      </c>
      <c r="G7517">
        <v>49990000</v>
      </c>
      <c r="H7517" t="s">
        <v>40297</v>
      </c>
      <c r="I7517">
        <v>47360</v>
      </c>
      <c r="J7517">
        <v>1</v>
      </c>
      <c r="K7517">
        <v>2</v>
      </c>
    </row>
    <row r="7518" spans="1:11">
      <c r="A7518">
        <v>90</v>
      </c>
      <c r="B7518" t="b">
        <v>0</v>
      </c>
      <c r="C7518" t="s">
        <v>41036</v>
      </c>
      <c r="D7518">
        <v>1037022454355</v>
      </c>
      <c r="E7518">
        <v>1</v>
      </c>
      <c r="F7518">
        <v>6087381263</v>
      </c>
      <c r="G7518">
        <v>120000000</v>
      </c>
      <c r="H7518" t="s">
        <v>40297</v>
      </c>
      <c r="I7518">
        <v>47445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44196</v>
      </c>
      <c r="D7519">
        <v>1037022454355</v>
      </c>
      <c r="E7519">
        <v>1</v>
      </c>
      <c r="F7519">
        <v>6072163173</v>
      </c>
      <c r="G7519">
        <v>12000000</v>
      </c>
      <c r="H7519" t="s">
        <v>40297</v>
      </c>
      <c r="I7519">
        <v>47447</v>
      </c>
      <c r="J7519">
        <v>55</v>
      </c>
      <c r="K7519">
        <v>61</v>
      </c>
    </row>
    <row r="7520" spans="1:11">
      <c r="A7520">
        <v>90</v>
      </c>
      <c r="B7520" t="b">
        <v>0</v>
      </c>
      <c r="C7520" t="s">
        <v>42267</v>
      </c>
      <c r="D7520">
        <v>1037022454355</v>
      </c>
      <c r="E7520">
        <v>1</v>
      </c>
      <c r="F7520">
        <v>6114696404</v>
      </c>
      <c r="G7520">
        <v>10000000</v>
      </c>
      <c r="H7520" t="s">
        <v>40297</v>
      </c>
      <c r="I7520">
        <v>47447</v>
      </c>
      <c r="J7520">
        <v>1</v>
      </c>
      <c r="K7520">
        <v>2</v>
      </c>
    </row>
    <row r="7521" spans="1:11">
      <c r="A7521">
        <v>90</v>
      </c>
      <c r="B7521" t="b">
        <v>0</v>
      </c>
      <c r="C7521" t="s">
        <v>40775</v>
      </c>
      <c r="D7521">
        <v>1037022454355</v>
      </c>
      <c r="E7521">
        <v>1</v>
      </c>
      <c r="F7521">
        <v>6121032593</v>
      </c>
      <c r="G7521">
        <v>231000000</v>
      </c>
      <c r="H7521" t="s">
        <v>40297</v>
      </c>
      <c r="I7521">
        <v>47448</v>
      </c>
      <c r="J7521">
        <v>3</v>
      </c>
      <c r="K7521">
        <v>3</v>
      </c>
    </row>
    <row r="7522" spans="1:11">
      <c r="A7522">
        <v>90</v>
      </c>
      <c r="B7522" t="b">
        <v>0</v>
      </c>
      <c r="C7522" t="s">
        <v>47324</v>
      </c>
      <c r="D7522">
        <v>1037022454355</v>
      </c>
      <c r="E7522">
        <v>1</v>
      </c>
      <c r="F7522">
        <v>6112578856</v>
      </c>
      <c r="G7522">
        <v>230000000</v>
      </c>
      <c r="H7522" t="s">
        <v>40297</v>
      </c>
      <c r="I7522">
        <v>47448</v>
      </c>
      <c r="J7522">
        <v>3</v>
      </c>
      <c r="K7522">
        <v>5</v>
      </c>
    </row>
    <row r="7523" spans="1:11">
      <c r="A7523">
        <v>90</v>
      </c>
      <c r="B7523" t="b">
        <v>0</v>
      </c>
      <c r="C7523" t="s">
        <v>42348</v>
      </c>
      <c r="D7523">
        <v>1037022454355</v>
      </c>
      <c r="E7523">
        <v>1</v>
      </c>
      <c r="F7523">
        <v>6067171006</v>
      </c>
      <c r="G7523">
        <v>250000000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44213</v>
      </c>
      <c r="D7524">
        <v>1037022454355</v>
      </c>
      <c r="E7524">
        <v>1</v>
      </c>
      <c r="F7524">
        <v>6117940166</v>
      </c>
      <c r="G7524">
        <v>220000000</v>
      </c>
      <c r="H7524" t="s">
        <v>40297</v>
      </c>
      <c r="I7524">
        <v>47466</v>
      </c>
      <c r="J7524">
        <v>6</v>
      </c>
      <c r="K7524">
        <v>6</v>
      </c>
    </row>
    <row r="7525" spans="1:11">
      <c r="A7525">
        <v>90</v>
      </c>
      <c r="B7525" t="b">
        <v>0</v>
      </c>
      <c r="C7525" t="s">
        <v>43182</v>
      </c>
      <c r="D7525">
        <v>1037022454355</v>
      </c>
      <c r="E7525">
        <v>1</v>
      </c>
      <c r="F7525">
        <v>6118687725</v>
      </c>
      <c r="G7525">
        <v>219000000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42843</v>
      </c>
      <c r="D7526">
        <v>1037022454355</v>
      </c>
      <c r="E7526">
        <v>1</v>
      </c>
      <c r="F7526">
        <v>6120422304</v>
      </c>
      <c r="G7526">
        <v>200000000</v>
      </c>
      <c r="H7526" t="s">
        <v>40297</v>
      </c>
      <c r="I7526">
        <v>47466</v>
      </c>
      <c r="J7526">
        <v>4</v>
      </c>
      <c r="K7526">
        <v>4</v>
      </c>
    </row>
    <row r="7527" spans="1:11">
      <c r="A7527">
        <v>90</v>
      </c>
      <c r="B7527" t="b">
        <v>0</v>
      </c>
      <c r="C7527" t="s">
        <v>43941</v>
      </c>
      <c r="D7527">
        <v>1037022454355</v>
      </c>
      <c r="E7527">
        <v>1</v>
      </c>
      <c r="F7527">
        <v>6121575722</v>
      </c>
      <c r="G7527">
        <v>200000000</v>
      </c>
      <c r="H7527" t="s">
        <v>40297</v>
      </c>
      <c r="I7527">
        <v>47466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41876</v>
      </c>
      <c r="D7528">
        <v>1037022454355</v>
      </c>
      <c r="E7528">
        <v>1</v>
      </c>
      <c r="F7528">
        <v>6120273266</v>
      </c>
      <c r="G7528">
        <v>199000000</v>
      </c>
      <c r="H7528" t="s">
        <v>40297</v>
      </c>
      <c r="I7528">
        <v>47466</v>
      </c>
      <c r="J7528">
        <v>6</v>
      </c>
      <c r="K7528">
        <v>8</v>
      </c>
    </row>
    <row r="7529" spans="1:11">
      <c r="A7529">
        <v>90</v>
      </c>
      <c r="B7529" t="b">
        <v>0</v>
      </c>
      <c r="C7529" t="s">
        <v>44985</v>
      </c>
      <c r="D7529">
        <v>1037022454355</v>
      </c>
      <c r="E7529">
        <v>1</v>
      </c>
      <c r="F7529">
        <v>6123278908</v>
      </c>
      <c r="G7529">
        <v>199000000</v>
      </c>
      <c r="H7529" t="s">
        <v>40297</v>
      </c>
      <c r="I7529">
        <v>47466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41353</v>
      </c>
      <c r="D7530">
        <v>1037022454355</v>
      </c>
      <c r="E7530">
        <v>1</v>
      </c>
      <c r="F7530">
        <v>6083090338</v>
      </c>
      <c r="G7530">
        <v>46000000</v>
      </c>
      <c r="H7530" t="s">
        <v>40297</v>
      </c>
      <c r="I7530">
        <v>47622</v>
      </c>
      <c r="J7530">
        <v>1</v>
      </c>
      <c r="K7530">
        <v>1</v>
      </c>
    </row>
    <row r="7531" spans="1:11">
      <c r="A7531">
        <v>90</v>
      </c>
      <c r="B7531" t="b">
        <v>0</v>
      </c>
      <c r="C7531" t="s">
        <v>45384</v>
      </c>
      <c r="D7531">
        <v>1037022454355</v>
      </c>
      <c r="E7531">
        <v>1</v>
      </c>
      <c r="F7531">
        <v>6106829780</v>
      </c>
      <c r="G7531">
        <v>1500000</v>
      </c>
      <c r="H7531" t="s">
        <v>40297</v>
      </c>
      <c r="I7531">
        <v>47699</v>
      </c>
      <c r="J7531">
        <v>2</v>
      </c>
      <c r="K7531">
        <v>2</v>
      </c>
    </row>
    <row r="7532" spans="1:11">
      <c r="A7532">
        <v>90</v>
      </c>
      <c r="B7532" t="b">
        <v>0</v>
      </c>
      <c r="C7532" t="s">
        <v>40475</v>
      </c>
      <c r="D7532">
        <v>1037022454355</v>
      </c>
      <c r="E7532">
        <v>1</v>
      </c>
      <c r="F7532">
        <v>6071682159</v>
      </c>
      <c r="G7532">
        <v>1000000</v>
      </c>
      <c r="H7532" t="s">
        <v>40297</v>
      </c>
      <c r="I7532">
        <v>47699</v>
      </c>
      <c r="J7532">
        <v>27</v>
      </c>
      <c r="K7532">
        <v>33</v>
      </c>
    </row>
    <row r="7533" spans="1:11">
      <c r="A7533">
        <v>90</v>
      </c>
      <c r="B7533" t="b">
        <v>0</v>
      </c>
      <c r="C7533" t="s">
        <v>45557</v>
      </c>
      <c r="D7533">
        <v>1037022454355</v>
      </c>
      <c r="E7533">
        <v>1</v>
      </c>
      <c r="F7533">
        <v>6111820584</v>
      </c>
      <c r="G7533">
        <v>890000</v>
      </c>
      <c r="H7533" t="s">
        <v>40297</v>
      </c>
      <c r="I7533">
        <v>47699</v>
      </c>
      <c r="J7533">
        <v>20</v>
      </c>
      <c r="K7533">
        <v>32</v>
      </c>
    </row>
    <row r="7534" spans="1:11">
      <c r="A7534">
        <v>90</v>
      </c>
      <c r="B7534" t="b">
        <v>0</v>
      </c>
      <c r="C7534" t="s">
        <v>46439</v>
      </c>
      <c r="D7534">
        <v>1037022454355</v>
      </c>
      <c r="E7534">
        <v>1</v>
      </c>
      <c r="F7534">
        <v>6127055205</v>
      </c>
      <c r="G7534">
        <v>800000</v>
      </c>
      <c r="H7534" t="s">
        <v>40297</v>
      </c>
      <c r="I7534">
        <v>47699</v>
      </c>
      <c r="J7534">
        <v>23</v>
      </c>
      <c r="K7534">
        <v>23</v>
      </c>
    </row>
    <row r="7535" spans="1:11">
      <c r="A7535">
        <v>90</v>
      </c>
      <c r="B7535" t="b">
        <v>0</v>
      </c>
      <c r="C7535" t="s">
        <v>43909</v>
      </c>
      <c r="D7535">
        <v>1037022454355</v>
      </c>
      <c r="E7535">
        <v>1</v>
      </c>
      <c r="F7535">
        <v>6106829927</v>
      </c>
      <c r="G7535">
        <v>1500000</v>
      </c>
      <c r="H7535" t="s">
        <v>40297</v>
      </c>
      <c r="I7535">
        <v>47729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40468</v>
      </c>
      <c r="D7536">
        <v>1037022454355</v>
      </c>
      <c r="E7536">
        <v>1</v>
      </c>
      <c r="F7536">
        <v>6071682107</v>
      </c>
      <c r="G7536">
        <v>1000000</v>
      </c>
      <c r="H7536" t="s">
        <v>40297</v>
      </c>
      <c r="I7536">
        <v>47729</v>
      </c>
      <c r="J7536">
        <v>51</v>
      </c>
      <c r="K7536">
        <v>70</v>
      </c>
    </row>
    <row r="7537" spans="1:11">
      <c r="A7537">
        <v>90</v>
      </c>
      <c r="B7537" t="b">
        <v>0</v>
      </c>
      <c r="C7537" t="s">
        <v>41890</v>
      </c>
      <c r="D7537">
        <v>1037022454355</v>
      </c>
      <c r="E7537">
        <v>1</v>
      </c>
      <c r="F7537">
        <v>6100624247</v>
      </c>
      <c r="G7537">
        <v>390000</v>
      </c>
      <c r="H7537" t="s">
        <v>40297</v>
      </c>
      <c r="I7537">
        <v>47729</v>
      </c>
      <c r="J7537">
        <v>12</v>
      </c>
      <c r="K7537">
        <v>12</v>
      </c>
    </row>
    <row r="7538" spans="1:11">
      <c r="A7538">
        <v>90</v>
      </c>
      <c r="B7538" t="b">
        <v>0</v>
      </c>
      <c r="C7538" t="s">
        <v>42016</v>
      </c>
      <c r="D7538">
        <v>1037022454355</v>
      </c>
      <c r="E7538">
        <v>1</v>
      </c>
      <c r="F7538">
        <v>6087124591</v>
      </c>
      <c r="G7538">
        <v>99000</v>
      </c>
      <c r="H7538" t="s">
        <v>40297</v>
      </c>
      <c r="I7538">
        <v>47729</v>
      </c>
      <c r="J7538">
        <v>28</v>
      </c>
      <c r="K7538">
        <v>40</v>
      </c>
    </row>
    <row r="7539" spans="1:11">
      <c r="A7539">
        <v>90</v>
      </c>
      <c r="B7539" t="b">
        <v>0</v>
      </c>
      <c r="C7539" t="s">
        <v>43893</v>
      </c>
      <c r="D7539">
        <v>1037022454355</v>
      </c>
      <c r="E7539">
        <v>1</v>
      </c>
      <c r="F7539">
        <v>6106829842</v>
      </c>
      <c r="G7539">
        <v>1500000</v>
      </c>
      <c r="H7539" t="s">
        <v>40297</v>
      </c>
      <c r="I7539">
        <v>47733</v>
      </c>
      <c r="J7539">
        <v>50</v>
      </c>
      <c r="K7539">
        <v>50</v>
      </c>
    </row>
    <row r="7540" spans="1:11">
      <c r="A7540">
        <v>90</v>
      </c>
      <c r="B7540" t="b">
        <v>0</v>
      </c>
      <c r="C7540" t="s">
        <v>40440</v>
      </c>
      <c r="D7540">
        <v>1037022454355</v>
      </c>
      <c r="E7540">
        <v>1</v>
      </c>
      <c r="F7540">
        <v>6071681989</v>
      </c>
      <c r="G7540">
        <v>1000000</v>
      </c>
      <c r="H7540" t="s">
        <v>40297</v>
      </c>
      <c r="I7540">
        <v>47733</v>
      </c>
      <c r="J7540">
        <v>42</v>
      </c>
      <c r="K7540">
        <v>50</v>
      </c>
    </row>
    <row r="7541" spans="1:11">
      <c r="A7541">
        <v>90</v>
      </c>
      <c r="B7541" t="b">
        <v>0</v>
      </c>
      <c r="C7541" t="s">
        <v>41890</v>
      </c>
      <c r="D7541">
        <v>1037022454355</v>
      </c>
      <c r="E7541">
        <v>1</v>
      </c>
      <c r="F7541">
        <v>6100624246</v>
      </c>
      <c r="G7541">
        <v>399900</v>
      </c>
      <c r="H7541" t="s">
        <v>40297</v>
      </c>
      <c r="I7541">
        <v>47733</v>
      </c>
      <c r="J7541">
        <v>11</v>
      </c>
      <c r="K7541">
        <v>11</v>
      </c>
    </row>
    <row r="7542" spans="1:11">
      <c r="A7542">
        <v>90</v>
      </c>
      <c r="B7542" t="b">
        <v>0</v>
      </c>
      <c r="C7542" t="s">
        <v>42016</v>
      </c>
      <c r="D7542">
        <v>1037022454355</v>
      </c>
      <c r="E7542">
        <v>1</v>
      </c>
      <c r="F7542">
        <v>6087124590</v>
      </c>
      <c r="G7542">
        <v>99000</v>
      </c>
      <c r="H7542" t="s">
        <v>40297</v>
      </c>
      <c r="I7542">
        <v>47733</v>
      </c>
      <c r="J7542">
        <v>65</v>
      </c>
      <c r="K7542">
        <v>71</v>
      </c>
    </row>
    <row r="7543" spans="1:11">
      <c r="A7543">
        <v>90</v>
      </c>
      <c r="B7543" t="b">
        <v>0</v>
      </c>
      <c r="C7543" t="s">
        <v>45310</v>
      </c>
      <c r="D7543">
        <v>1037022454355</v>
      </c>
      <c r="E7543">
        <v>1</v>
      </c>
      <c r="F7543">
        <v>6118471030</v>
      </c>
      <c r="G7543">
        <v>55560000</v>
      </c>
      <c r="H7543" t="s">
        <v>40297</v>
      </c>
      <c r="I7543">
        <v>47734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41886</v>
      </c>
      <c r="D7544">
        <v>1037022454355</v>
      </c>
      <c r="E7544">
        <v>1</v>
      </c>
      <c r="F7544">
        <v>6100624242</v>
      </c>
      <c r="G7544">
        <v>349000</v>
      </c>
      <c r="H7544" t="s">
        <v>40297</v>
      </c>
      <c r="I7544">
        <v>47746</v>
      </c>
      <c r="J7544">
        <v>45</v>
      </c>
      <c r="K7544">
        <v>45</v>
      </c>
    </row>
    <row r="7545" spans="1:11">
      <c r="A7545">
        <v>90</v>
      </c>
      <c r="B7545" t="b">
        <v>0</v>
      </c>
      <c r="C7545" t="s">
        <v>41891</v>
      </c>
      <c r="D7545">
        <v>1037022454355</v>
      </c>
      <c r="E7545">
        <v>1</v>
      </c>
      <c r="F7545">
        <v>6100624248</v>
      </c>
      <c r="G7545">
        <v>4060000</v>
      </c>
      <c r="H7545" t="s">
        <v>40297</v>
      </c>
      <c r="I7545">
        <v>47748</v>
      </c>
      <c r="J7545">
        <v>21</v>
      </c>
      <c r="K7545">
        <v>21</v>
      </c>
    </row>
    <row r="7546" spans="1:11">
      <c r="A7546">
        <v>90</v>
      </c>
      <c r="B7546" t="b">
        <v>0</v>
      </c>
      <c r="C7546" t="s">
        <v>42968</v>
      </c>
      <c r="D7546">
        <v>1037022454355</v>
      </c>
      <c r="E7546">
        <v>1</v>
      </c>
      <c r="F7546">
        <v>6067535653</v>
      </c>
      <c r="G7546">
        <v>32010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45253</v>
      </c>
      <c r="D7547">
        <v>1037022454355</v>
      </c>
      <c r="E7547">
        <v>1</v>
      </c>
      <c r="F7547">
        <v>6067844102</v>
      </c>
      <c r="G7547">
        <v>31510</v>
      </c>
      <c r="H7547" t="s">
        <v>40297</v>
      </c>
      <c r="I7547">
        <v>47762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44588</v>
      </c>
      <c r="D7548">
        <v>1037022454355</v>
      </c>
      <c r="E7548">
        <v>1</v>
      </c>
      <c r="F7548">
        <v>6068495406</v>
      </c>
      <c r="G7548">
        <v>31400</v>
      </c>
      <c r="H7548" t="s">
        <v>40297</v>
      </c>
      <c r="I7548">
        <v>47762</v>
      </c>
      <c r="J7548">
        <v>56</v>
      </c>
      <c r="K7548">
        <v>56</v>
      </c>
    </row>
    <row r="7549" spans="1:11">
      <c r="A7549">
        <v>90</v>
      </c>
      <c r="B7549" t="b">
        <v>0</v>
      </c>
      <c r="C7549" t="s">
        <v>42563</v>
      </c>
      <c r="D7549">
        <v>1037022454355</v>
      </c>
      <c r="E7549">
        <v>1</v>
      </c>
      <c r="F7549">
        <v>6079427764</v>
      </c>
      <c r="G7549">
        <v>31000</v>
      </c>
      <c r="H7549" t="s">
        <v>40297</v>
      </c>
      <c r="I7549">
        <v>47762</v>
      </c>
      <c r="J7549">
        <v>2</v>
      </c>
      <c r="K7549">
        <v>2</v>
      </c>
    </row>
    <row r="7550" spans="1:11">
      <c r="A7550">
        <v>90</v>
      </c>
      <c r="B7550" t="b">
        <v>0</v>
      </c>
      <c r="C7550" t="s">
        <v>43503</v>
      </c>
      <c r="D7550">
        <v>1037022454355</v>
      </c>
      <c r="E7550">
        <v>1</v>
      </c>
      <c r="F7550">
        <v>6095719197</v>
      </c>
      <c r="G7550">
        <v>29000</v>
      </c>
      <c r="H7550" t="s">
        <v>40297</v>
      </c>
      <c r="I7550">
        <v>47762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42825</v>
      </c>
      <c r="D7551">
        <v>1037022454355</v>
      </c>
      <c r="E7551">
        <v>1</v>
      </c>
      <c r="F7551">
        <v>6096698159</v>
      </c>
      <c r="G7551">
        <v>28900</v>
      </c>
      <c r="H7551" t="s">
        <v>40297</v>
      </c>
      <c r="I7551">
        <v>47762</v>
      </c>
      <c r="J7551">
        <v>15</v>
      </c>
      <c r="K7551">
        <v>15</v>
      </c>
    </row>
    <row r="7552" spans="1:11">
      <c r="A7552">
        <v>90</v>
      </c>
      <c r="B7552" t="b">
        <v>0</v>
      </c>
      <c r="C7552" t="s">
        <v>42988</v>
      </c>
      <c r="D7552">
        <v>1037022454355</v>
      </c>
      <c r="E7552">
        <v>1</v>
      </c>
      <c r="F7552">
        <v>6113378195</v>
      </c>
      <c r="G7552">
        <v>28000</v>
      </c>
      <c r="H7552" t="s">
        <v>40297</v>
      </c>
      <c r="I7552">
        <v>47762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42703</v>
      </c>
      <c r="D7553">
        <v>1037022454355</v>
      </c>
      <c r="E7553">
        <v>1</v>
      </c>
      <c r="F7553">
        <v>6067861519</v>
      </c>
      <c r="G7553">
        <v>10010</v>
      </c>
      <c r="H7553" t="s">
        <v>40297</v>
      </c>
      <c r="I7553">
        <v>47763</v>
      </c>
      <c r="J7553">
        <v>3</v>
      </c>
      <c r="K7553">
        <v>3</v>
      </c>
    </row>
    <row r="7554" spans="1:11">
      <c r="A7554">
        <v>90</v>
      </c>
      <c r="B7554" t="b">
        <v>0</v>
      </c>
      <c r="C7554" t="s">
        <v>44697</v>
      </c>
      <c r="D7554">
        <v>1037022454355</v>
      </c>
      <c r="E7554">
        <v>1</v>
      </c>
      <c r="F7554">
        <v>6068496082</v>
      </c>
      <c r="G7554">
        <v>9990</v>
      </c>
      <c r="H7554" t="s">
        <v>40297</v>
      </c>
      <c r="I7554">
        <v>47763</v>
      </c>
      <c r="J7554">
        <v>37</v>
      </c>
      <c r="K7554">
        <v>64</v>
      </c>
    </row>
    <row r="7555" spans="1:11">
      <c r="A7555">
        <v>90</v>
      </c>
      <c r="B7555" t="b">
        <v>0</v>
      </c>
      <c r="C7555" t="s">
        <v>42852</v>
      </c>
      <c r="D7555">
        <v>1037022454355</v>
      </c>
      <c r="E7555">
        <v>1</v>
      </c>
      <c r="F7555">
        <v>6068190158</v>
      </c>
      <c r="G7555">
        <v>8998</v>
      </c>
      <c r="H7555" t="s">
        <v>40297</v>
      </c>
      <c r="I7555">
        <v>47763</v>
      </c>
      <c r="J7555">
        <v>5</v>
      </c>
      <c r="K7555">
        <v>5</v>
      </c>
    </row>
    <row r="7556" spans="1:11">
      <c r="A7556">
        <v>90</v>
      </c>
      <c r="B7556" t="b">
        <v>0</v>
      </c>
      <c r="C7556" t="s">
        <v>42571</v>
      </c>
      <c r="D7556">
        <v>1037022454355</v>
      </c>
      <c r="E7556">
        <v>1</v>
      </c>
      <c r="F7556">
        <v>6103937917</v>
      </c>
      <c r="G7556">
        <v>8994</v>
      </c>
      <c r="H7556" t="s">
        <v>40297</v>
      </c>
      <c r="I7556">
        <v>47763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42856</v>
      </c>
      <c r="D7557">
        <v>1037022454355</v>
      </c>
      <c r="E7557">
        <v>1</v>
      </c>
      <c r="F7557">
        <v>6105152525</v>
      </c>
      <c r="G7557">
        <v>8993</v>
      </c>
      <c r="H7557" t="s">
        <v>40297</v>
      </c>
      <c r="I7557">
        <v>47763</v>
      </c>
      <c r="J7557">
        <v>1</v>
      </c>
      <c r="K7557">
        <v>1</v>
      </c>
    </row>
    <row r="7558" spans="1:11">
      <c r="A7558">
        <v>90</v>
      </c>
      <c r="B7558" t="b">
        <v>0</v>
      </c>
      <c r="C7558" t="s">
        <v>43533</v>
      </c>
      <c r="D7558">
        <v>1037022454355</v>
      </c>
      <c r="E7558">
        <v>1</v>
      </c>
      <c r="F7558">
        <v>6125210536</v>
      </c>
      <c r="G7558">
        <v>8992</v>
      </c>
      <c r="H7558" t="s">
        <v>40297</v>
      </c>
      <c r="I7558">
        <v>47763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46652</v>
      </c>
      <c r="D7559">
        <v>1037022454355</v>
      </c>
      <c r="E7559">
        <v>1</v>
      </c>
      <c r="F7559">
        <v>6080957349</v>
      </c>
      <c r="G7559">
        <v>8000</v>
      </c>
      <c r="H7559" t="s">
        <v>40297</v>
      </c>
      <c r="I7559">
        <v>47763</v>
      </c>
      <c r="J7559">
        <v>1</v>
      </c>
      <c r="K7559">
        <v>1</v>
      </c>
    </row>
    <row r="7560" spans="1:11">
      <c r="A7560">
        <v>90</v>
      </c>
      <c r="B7560" t="b">
        <v>0</v>
      </c>
      <c r="C7560" t="s">
        <v>42703</v>
      </c>
      <c r="D7560">
        <v>1037022454355</v>
      </c>
      <c r="E7560">
        <v>1</v>
      </c>
      <c r="F7560">
        <v>6067861520</v>
      </c>
      <c r="G7560">
        <v>25000</v>
      </c>
      <c r="H7560" t="s">
        <v>40297</v>
      </c>
      <c r="I7560">
        <v>47764</v>
      </c>
      <c r="J7560">
        <v>2</v>
      </c>
      <c r="K7560">
        <v>2</v>
      </c>
    </row>
    <row r="7561" spans="1:11">
      <c r="A7561">
        <v>90</v>
      </c>
      <c r="B7561" t="b">
        <v>0</v>
      </c>
      <c r="C7561" t="s">
        <v>42657</v>
      </c>
      <c r="D7561">
        <v>1037022454355</v>
      </c>
      <c r="E7561">
        <v>1</v>
      </c>
      <c r="F7561">
        <v>6107870979</v>
      </c>
      <c r="G7561">
        <v>24810</v>
      </c>
      <c r="H7561" t="s">
        <v>40297</v>
      </c>
      <c r="I7561">
        <v>47764</v>
      </c>
      <c r="J7561">
        <v>1</v>
      </c>
      <c r="K7561">
        <v>1</v>
      </c>
    </row>
    <row r="7562" spans="1:11">
      <c r="A7562">
        <v>90</v>
      </c>
      <c r="B7562" t="b">
        <v>0</v>
      </c>
      <c r="C7562" t="s">
        <v>46407</v>
      </c>
      <c r="D7562">
        <v>1037022454355</v>
      </c>
      <c r="E7562">
        <v>1</v>
      </c>
      <c r="F7562">
        <v>6127512617</v>
      </c>
      <c r="G7562">
        <v>24800</v>
      </c>
      <c r="H7562" t="s">
        <v>40297</v>
      </c>
      <c r="I7562">
        <v>47764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44722</v>
      </c>
      <c r="D7563">
        <v>1037022454355</v>
      </c>
      <c r="E7563">
        <v>1</v>
      </c>
      <c r="F7563">
        <v>6068496218</v>
      </c>
      <c r="G7563">
        <v>24800</v>
      </c>
      <c r="H7563" t="s">
        <v>40297</v>
      </c>
      <c r="I7563">
        <v>47764</v>
      </c>
      <c r="J7563">
        <v>17</v>
      </c>
      <c r="K7563">
        <v>60</v>
      </c>
    </row>
    <row r="7564" spans="1:11">
      <c r="A7564">
        <v>90</v>
      </c>
      <c r="B7564" t="b">
        <v>0</v>
      </c>
      <c r="C7564" t="s">
        <v>47344</v>
      </c>
      <c r="D7564">
        <v>1037022454355</v>
      </c>
      <c r="E7564">
        <v>1</v>
      </c>
      <c r="F7564">
        <v>6130421840</v>
      </c>
      <c r="G7564">
        <v>24000</v>
      </c>
      <c r="H7564" t="s">
        <v>40297</v>
      </c>
      <c r="I7564">
        <v>47764</v>
      </c>
      <c r="J7564">
        <v>1</v>
      </c>
      <c r="K7564">
        <v>1</v>
      </c>
    </row>
    <row r="7565" spans="1:11">
      <c r="A7565">
        <v>90</v>
      </c>
      <c r="B7565" t="b">
        <v>0</v>
      </c>
      <c r="C7565" t="s">
        <v>47339</v>
      </c>
      <c r="D7565">
        <v>1037022454355</v>
      </c>
      <c r="E7565">
        <v>1</v>
      </c>
      <c r="F7565">
        <v>6130421734</v>
      </c>
      <c r="G7565">
        <v>490000</v>
      </c>
      <c r="H7565" t="s">
        <v>40297</v>
      </c>
      <c r="I7565">
        <v>47765</v>
      </c>
      <c r="J7565">
        <v>1</v>
      </c>
      <c r="K7565">
        <v>1</v>
      </c>
    </row>
    <row r="7566" spans="1:11">
      <c r="A7566">
        <v>90</v>
      </c>
      <c r="B7566" t="b">
        <v>0</v>
      </c>
      <c r="C7566" t="s">
        <v>40578</v>
      </c>
      <c r="D7566">
        <v>1037022454355</v>
      </c>
      <c r="E7566">
        <v>1</v>
      </c>
      <c r="F7566">
        <v>6089299585</v>
      </c>
      <c r="G7566">
        <v>970000</v>
      </c>
      <c r="H7566" t="s">
        <v>40297</v>
      </c>
      <c r="I7566">
        <v>47811</v>
      </c>
      <c r="J7566">
        <v>8</v>
      </c>
      <c r="K7566">
        <v>8</v>
      </c>
    </row>
    <row r="7567" spans="1:11">
      <c r="A7567">
        <v>90</v>
      </c>
      <c r="B7567" t="b">
        <v>0</v>
      </c>
      <c r="C7567" t="s">
        <v>45141</v>
      </c>
      <c r="D7567">
        <v>1037022454355</v>
      </c>
      <c r="E7567">
        <v>1</v>
      </c>
      <c r="F7567">
        <v>6114504982</v>
      </c>
      <c r="G7567">
        <v>449900</v>
      </c>
      <c r="H7567" t="s">
        <v>40297</v>
      </c>
      <c r="I7567">
        <v>47811</v>
      </c>
      <c r="J7567">
        <v>60</v>
      </c>
      <c r="K7567">
        <v>60</v>
      </c>
    </row>
    <row r="7568" spans="1:11">
      <c r="A7568">
        <v>90</v>
      </c>
      <c r="B7568" t="b">
        <v>0</v>
      </c>
      <c r="C7568" t="s">
        <v>45740</v>
      </c>
      <c r="D7568">
        <v>1037022454355</v>
      </c>
      <c r="E7568">
        <v>1</v>
      </c>
      <c r="F7568">
        <v>6087147459</v>
      </c>
      <c r="G7568">
        <v>679000</v>
      </c>
      <c r="H7568" t="s">
        <v>40297</v>
      </c>
      <c r="I7568">
        <v>47813</v>
      </c>
      <c r="J7568">
        <v>195</v>
      </c>
      <c r="K7568">
        <v>200</v>
      </c>
    </row>
    <row r="7569" spans="1:11">
      <c r="A7569">
        <v>90</v>
      </c>
      <c r="B7569" t="b">
        <v>0</v>
      </c>
      <c r="C7569" t="s">
        <v>41094</v>
      </c>
      <c r="D7569">
        <v>1037022454355</v>
      </c>
      <c r="E7569">
        <v>1</v>
      </c>
      <c r="F7569">
        <v>6087124592</v>
      </c>
      <c r="G7569">
        <v>99000</v>
      </c>
      <c r="H7569" t="s">
        <v>40297</v>
      </c>
      <c r="I7569">
        <v>47821</v>
      </c>
      <c r="J7569">
        <v>329</v>
      </c>
      <c r="K7569">
        <v>329</v>
      </c>
    </row>
    <row r="7570" spans="1:11">
      <c r="A7570">
        <v>90</v>
      </c>
      <c r="B7570" t="b">
        <v>0</v>
      </c>
      <c r="C7570" t="s">
        <v>42984</v>
      </c>
      <c r="D7570">
        <v>1037022454355</v>
      </c>
      <c r="E7570">
        <v>1</v>
      </c>
      <c r="F7570">
        <v>6114590589</v>
      </c>
      <c r="G7570">
        <v>98000</v>
      </c>
      <c r="H7570" t="s">
        <v>40297</v>
      </c>
      <c r="I7570">
        <v>47821</v>
      </c>
      <c r="J7570">
        <v>10</v>
      </c>
      <c r="K7570">
        <v>10</v>
      </c>
    </row>
    <row r="7571" spans="1:11">
      <c r="A7571">
        <v>90</v>
      </c>
      <c r="B7571" t="b">
        <v>0</v>
      </c>
      <c r="C7571" t="s">
        <v>45210</v>
      </c>
      <c r="D7571">
        <v>1037022454355</v>
      </c>
      <c r="E7571">
        <v>1</v>
      </c>
      <c r="F7571">
        <v>6114505455</v>
      </c>
      <c r="G7571">
        <v>1379000</v>
      </c>
      <c r="H7571" t="s">
        <v>40297</v>
      </c>
      <c r="I7571">
        <v>47823</v>
      </c>
      <c r="J7571">
        <v>17</v>
      </c>
      <c r="K7571">
        <v>17</v>
      </c>
    </row>
    <row r="7572" spans="1:11">
      <c r="A7572">
        <v>90</v>
      </c>
      <c r="B7572" t="b">
        <v>0</v>
      </c>
      <c r="C7572" t="s">
        <v>42015</v>
      </c>
      <c r="D7572">
        <v>1037022454355</v>
      </c>
      <c r="E7572">
        <v>1</v>
      </c>
      <c r="F7572">
        <v>6087124584</v>
      </c>
      <c r="G7572">
        <v>149000</v>
      </c>
      <c r="H7572" t="s">
        <v>40297</v>
      </c>
      <c r="I7572">
        <v>47825</v>
      </c>
      <c r="J7572">
        <v>371</v>
      </c>
      <c r="K7572">
        <v>371</v>
      </c>
    </row>
    <row r="7573" spans="1:11">
      <c r="A7573">
        <v>90</v>
      </c>
      <c r="B7573" t="b">
        <v>0</v>
      </c>
      <c r="C7573" t="s">
        <v>42944</v>
      </c>
      <c r="D7573">
        <v>1037022454355</v>
      </c>
      <c r="E7573">
        <v>1</v>
      </c>
      <c r="F7573">
        <v>6114590366</v>
      </c>
      <c r="G7573">
        <v>148000</v>
      </c>
      <c r="H7573" t="s">
        <v>40297</v>
      </c>
      <c r="I7573">
        <v>47825</v>
      </c>
      <c r="J7573">
        <v>6</v>
      </c>
      <c r="K7573">
        <v>6</v>
      </c>
    </row>
    <row r="7574" spans="1:11">
      <c r="A7574">
        <v>90</v>
      </c>
      <c r="B7574" t="b">
        <v>0</v>
      </c>
      <c r="C7574" t="s">
        <v>42830</v>
      </c>
      <c r="D7574">
        <v>1037022454355</v>
      </c>
      <c r="E7574">
        <v>1</v>
      </c>
      <c r="F7574">
        <v>6083485495</v>
      </c>
      <c r="G7574">
        <v>10000000</v>
      </c>
      <c r="H7574" t="s">
        <v>40297</v>
      </c>
      <c r="I7574">
        <v>47867</v>
      </c>
      <c r="J7574">
        <v>5</v>
      </c>
      <c r="K7574">
        <v>5</v>
      </c>
    </row>
    <row r="7575" spans="1:11">
      <c r="A7575">
        <v>90</v>
      </c>
      <c r="B7575" t="b">
        <v>0</v>
      </c>
      <c r="C7575" t="s">
        <v>44468</v>
      </c>
      <c r="D7575">
        <v>1037022454355</v>
      </c>
      <c r="E7575">
        <v>1</v>
      </c>
      <c r="F7575">
        <v>6082879906</v>
      </c>
      <c r="G7575">
        <v>3999000</v>
      </c>
      <c r="H7575" t="s">
        <v>40297</v>
      </c>
      <c r="I7575">
        <v>47867</v>
      </c>
      <c r="J7575">
        <v>5</v>
      </c>
      <c r="K7575">
        <v>5</v>
      </c>
    </row>
    <row r="7576" spans="1:11">
      <c r="A7576">
        <v>90</v>
      </c>
      <c r="B7576" t="b">
        <v>0</v>
      </c>
      <c r="C7576" t="s">
        <v>40897</v>
      </c>
      <c r="D7576">
        <v>1037022454355</v>
      </c>
      <c r="E7576">
        <v>1</v>
      </c>
      <c r="F7576">
        <v>6082694702</v>
      </c>
      <c r="G7576">
        <v>999900</v>
      </c>
      <c r="H7576" t="s">
        <v>40297</v>
      </c>
      <c r="I7576">
        <v>47867</v>
      </c>
      <c r="J7576">
        <v>1</v>
      </c>
      <c r="K7576">
        <v>5</v>
      </c>
    </row>
    <row r="7577" spans="1:11">
      <c r="A7577">
        <v>90</v>
      </c>
      <c r="B7577" t="b">
        <v>0</v>
      </c>
      <c r="C7577" t="s">
        <v>41766</v>
      </c>
      <c r="D7577">
        <v>1037022454355</v>
      </c>
      <c r="E7577">
        <v>1</v>
      </c>
      <c r="F7577">
        <v>6084862153</v>
      </c>
      <c r="G7577">
        <v>849800</v>
      </c>
      <c r="H7577" t="s">
        <v>40297</v>
      </c>
      <c r="I7577">
        <v>47867</v>
      </c>
      <c r="J7577">
        <v>19</v>
      </c>
      <c r="K7577">
        <v>22</v>
      </c>
    </row>
    <row r="7578" spans="1:11">
      <c r="A7578">
        <v>90</v>
      </c>
      <c r="B7578" t="b">
        <v>0</v>
      </c>
      <c r="C7578" t="s">
        <v>44463</v>
      </c>
      <c r="D7578">
        <v>1037022454355</v>
      </c>
      <c r="E7578">
        <v>1</v>
      </c>
      <c r="F7578">
        <v>6099853699</v>
      </c>
      <c r="G7578">
        <v>6900000</v>
      </c>
      <c r="H7578" t="s">
        <v>40297</v>
      </c>
      <c r="I7578">
        <v>47868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45525</v>
      </c>
      <c r="D7579">
        <v>1037022454355</v>
      </c>
      <c r="E7579">
        <v>1</v>
      </c>
      <c r="F7579">
        <v>6100548243</v>
      </c>
      <c r="G7579">
        <v>6800000</v>
      </c>
      <c r="H7579" t="s">
        <v>40297</v>
      </c>
      <c r="I7579">
        <v>47868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45326</v>
      </c>
      <c r="D7580">
        <v>1037022454355</v>
      </c>
      <c r="E7580">
        <v>1</v>
      </c>
      <c r="F7580">
        <v>6122534361</v>
      </c>
      <c r="G7580">
        <v>5899000</v>
      </c>
      <c r="H7580" t="s">
        <v>40297</v>
      </c>
      <c r="I7580">
        <v>47868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43875</v>
      </c>
      <c r="D7581">
        <v>1037022454355</v>
      </c>
      <c r="E7581">
        <v>1</v>
      </c>
      <c r="F7581">
        <v>6067508134</v>
      </c>
      <c r="G7581">
        <v>8090000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40522</v>
      </c>
      <c r="D7582">
        <v>1037022454355</v>
      </c>
      <c r="E7582">
        <v>1</v>
      </c>
      <c r="F7582">
        <v>6093374836</v>
      </c>
      <c r="G7582">
        <v>7900000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43955</v>
      </c>
      <c r="D7583">
        <v>1037022454355</v>
      </c>
      <c r="E7583">
        <v>1</v>
      </c>
      <c r="F7583">
        <v>6068622716</v>
      </c>
      <c r="G7583">
        <v>7690000</v>
      </c>
      <c r="H7583" t="s">
        <v>40297</v>
      </c>
      <c r="I7583">
        <v>47869</v>
      </c>
      <c r="J7583">
        <v>11</v>
      </c>
      <c r="K7583">
        <v>11</v>
      </c>
    </row>
    <row r="7584" spans="1:11">
      <c r="A7584">
        <v>90</v>
      </c>
      <c r="B7584" t="b">
        <v>0</v>
      </c>
      <c r="C7584" t="s">
        <v>42736</v>
      </c>
      <c r="D7584">
        <v>1037022454355</v>
      </c>
      <c r="E7584">
        <v>1</v>
      </c>
      <c r="F7584">
        <v>6088640894</v>
      </c>
      <c r="G7584">
        <v>6700000</v>
      </c>
      <c r="H7584" t="s">
        <v>40297</v>
      </c>
      <c r="I7584">
        <v>47869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40333</v>
      </c>
      <c r="D7585">
        <v>1037022454355</v>
      </c>
      <c r="E7585">
        <v>1</v>
      </c>
      <c r="F7585">
        <v>6102221009</v>
      </c>
      <c r="G7585">
        <v>5799000</v>
      </c>
      <c r="H7585" t="s">
        <v>40297</v>
      </c>
      <c r="I7585">
        <v>47869</v>
      </c>
      <c r="J7585">
        <v>1</v>
      </c>
      <c r="K7585">
        <v>1</v>
      </c>
    </row>
    <row r="7586" spans="1:11">
      <c r="A7586">
        <v>90</v>
      </c>
      <c r="B7586" t="b">
        <v>0</v>
      </c>
      <c r="C7586" t="s">
        <v>40849</v>
      </c>
      <c r="D7586">
        <v>1037022454355</v>
      </c>
      <c r="E7586">
        <v>1</v>
      </c>
      <c r="F7586">
        <v>6082694422</v>
      </c>
      <c r="G7586">
        <v>9996000</v>
      </c>
      <c r="H7586" t="s">
        <v>40297</v>
      </c>
      <c r="I7586">
        <v>47870</v>
      </c>
      <c r="J7586">
        <v>1</v>
      </c>
      <c r="K7586">
        <v>5</v>
      </c>
    </row>
    <row r="7587" spans="1:11">
      <c r="A7587">
        <v>90</v>
      </c>
      <c r="B7587" t="b">
        <v>0</v>
      </c>
      <c r="C7587" t="s">
        <v>42971</v>
      </c>
      <c r="D7587">
        <v>1037022454355</v>
      </c>
      <c r="E7587">
        <v>1</v>
      </c>
      <c r="F7587">
        <v>6082445104</v>
      </c>
      <c r="G7587">
        <v>3000000</v>
      </c>
      <c r="H7587" t="s">
        <v>40297</v>
      </c>
      <c r="I7587">
        <v>47870</v>
      </c>
      <c r="J7587">
        <v>22</v>
      </c>
      <c r="K7587">
        <v>27</v>
      </c>
    </row>
    <row r="7588" spans="1:11">
      <c r="A7588">
        <v>90</v>
      </c>
      <c r="B7588" t="b">
        <v>0</v>
      </c>
      <c r="C7588" t="s">
        <v>40635</v>
      </c>
      <c r="D7588">
        <v>1037022454355</v>
      </c>
      <c r="E7588">
        <v>1</v>
      </c>
      <c r="F7588">
        <v>6068623041</v>
      </c>
      <c r="G7588">
        <v>11760000</v>
      </c>
      <c r="H7588" t="s">
        <v>40297</v>
      </c>
      <c r="I7588">
        <v>47871</v>
      </c>
      <c r="J7588">
        <v>13</v>
      </c>
      <c r="K7588">
        <v>18</v>
      </c>
    </row>
    <row r="7589" spans="1:11">
      <c r="A7589">
        <v>90</v>
      </c>
      <c r="B7589" t="b">
        <v>0</v>
      </c>
      <c r="C7589" t="s">
        <v>43900</v>
      </c>
      <c r="D7589">
        <v>1037022454355</v>
      </c>
      <c r="E7589">
        <v>1</v>
      </c>
      <c r="F7589">
        <v>6115480642</v>
      </c>
      <c r="G7589">
        <v>4000000</v>
      </c>
      <c r="H7589" t="s">
        <v>40297</v>
      </c>
      <c r="I7589">
        <v>47871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43788</v>
      </c>
      <c r="D7590">
        <v>1037022454355</v>
      </c>
      <c r="E7590">
        <v>1</v>
      </c>
      <c r="F7590">
        <v>6125440405</v>
      </c>
      <c r="G7590">
        <v>2000000</v>
      </c>
      <c r="H7590" t="s">
        <v>40297</v>
      </c>
      <c r="I7590">
        <v>47871</v>
      </c>
      <c r="J7590">
        <v>4</v>
      </c>
      <c r="K7590">
        <v>4</v>
      </c>
    </row>
    <row r="7591" spans="1:11">
      <c r="A7591">
        <v>90</v>
      </c>
      <c r="B7591" t="b">
        <v>0</v>
      </c>
      <c r="C7591" t="s">
        <v>43683</v>
      </c>
      <c r="D7591">
        <v>1037022454355</v>
      </c>
      <c r="E7591">
        <v>1</v>
      </c>
      <c r="F7591">
        <v>6084972324</v>
      </c>
      <c r="G7591">
        <v>4899000</v>
      </c>
      <c r="H7591" t="s">
        <v>40297</v>
      </c>
      <c r="I7591">
        <v>47872</v>
      </c>
      <c r="J7591">
        <v>10</v>
      </c>
      <c r="K7591">
        <v>15</v>
      </c>
    </row>
    <row r="7592" spans="1:11">
      <c r="A7592">
        <v>90</v>
      </c>
      <c r="B7592" t="b">
        <v>0</v>
      </c>
      <c r="C7592" t="s">
        <v>43575</v>
      </c>
      <c r="D7592">
        <v>1037022454355</v>
      </c>
      <c r="E7592">
        <v>1</v>
      </c>
      <c r="F7592">
        <v>6125440152</v>
      </c>
      <c r="G7592">
        <v>4000000</v>
      </c>
      <c r="H7592" t="s">
        <v>40297</v>
      </c>
      <c r="I7592">
        <v>47872</v>
      </c>
      <c r="J7592">
        <v>3</v>
      </c>
      <c r="K7592">
        <v>4</v>
      </c>
    </row>
    <row r="7593" spans="1:11">
      <c r="A7593">
        <v>30</v>
      </c>
      <c r="B7593" t="b">
        <v>0</v>
      </c>
      <c r="C7593" t="s">
        <v>46500</v>
      </c>
      <c r="D7593">
        <v>1037022454355</v>
      </c>
      <c r="E7593">
        <v>1</v>
      </c>
      <c r="F7593">
        <v>6128827158</v>
      </c>
      <c r="G7593">
        <v>4000000</v>
      </c>
      <c r="H7593" t="s">
        <v>40297</v>
      </c>
      <c r="I7593">
        <v>47872</v>
      </c>
      <c r="J7593">
        <v>1</v>
      </c>
      <c r="K7593">
        <v>1</v>
      </c>
    </row>
    <row r="7594" spans="1:11">
      <c r="A7594">
        <v>90</v>
      </c>
      <c r="B7594" t="b">
        <v>0</v>
      </c>
      <c r="C7594" t="s">
        <v>46681</v>
      </c>
      <c r="D7594">
        <v>1037022454355</v>
      </c>
      <c r="E7594">
        <v>1</v>
      </c>
      <c r="F7594">
        <v>6100544751</v>
      </c>
      <c r="G7594">
        <v>3900000</v>
      </c>
      <c r="H7594" t="s">
        <v>40297</v>
      </c>
      <c r="I7594">
        <v>47872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44231</v>
      </c>
      <c r="D7595">
        <v>1037022454355</v>
      </c>
      <c r="E7595">
        <v>1</v>
      </c>
      <c r="F7595">
        <v>6095002643</v>
      </c>
      <c r="G7595">
        <v>400000000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43565</v>
      </c>
      <c r="D7596">
        <v>1037022454355</v>
      </c>
      <c r="E7596">
        <v>1</v>
      </c>
      <c r="F7596">
        <v>6095916115</v>
      </c>
      <c r="G7596">
        <v>375000000</v>
      </c>
      <c r="H7596" t="s">
        <v>40297</v>
      </c>
      <c r="I7596">
        <v>47873</v>
      </c>
      <c r="J7596">
        <v>1</v>
      </c>
      <c r="K7596">
        <v>1</v>
      </c>
    </row>
    <row r="7597" spans="1:11">
      <c r="A7597">
        <v>90</v>
      </c>
      <c r="B7597" t="b">
        <v>0</v>
      </c>
      <c r="C7597" t="s">
        <v>45007</v>
      </c>
      <c r="D7597">
        <v>1037022454355</v>
      </c>
      <c r="E7597">
        <v>1</v>
      </c>
      <c r="F7597">
        <v>6096219616</v>
      </c>
      <c r="G7597">
        <v>374300000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43586</v>
      </c>
      <c r="D7598">
        <v>1037022454355</v>
      </c>
      <c r="E7598">
        <v>1</v>
      </c>
      <c r="F7598">
        <v>6103321824</v>
      </c>
      <c r="G7598">
        <v>249800000</v>
      </c>
      <c r="H7598" t="s">
        <v>40297</v>
      </c>
      <c r="I7598">
        <v>47873</v>
      </c>
      <c r="J7598">
        <v>2</v>
      </c>
      <c r="K7598">
        <v>2</v>
      </c>
    </row>
    <row r="7599" spans="1:11">
      <c r="A7599">
        <v>90</v>
      </c>
      <c r="B7599" t="b">
        <v>0</v>
      </c>
      <c r="C7599" t="s">
        <v>43042</v>
      </c>
      <c r="D7599">
        <v>1037022454355</v>
      </c>
      <c r="E7599">
        <v>1</v>
      </c>
      <c r="F7599">
        <v>6094307529</v>
      </c>
      <c r="G7599">
        <v>245000000</v>
      </c>
      <c r="H7599" t="s">
        <v>40297</v>
      </c>
      <c r="I7599">
        <v>47873</v>
      </c>
      <c r="J7599">
        <v>1</v>
      </c>
      <c r="K7599">
        <v>1</v>
      </c>
    </row>
    <row r="7600" spans="1:11">
      <c r="A7600">
        <v>90</v>
      </c>
      <c r="B7600" t="b">
        <v>0</v>
      </c>
      <c r="C7600" t="s">
        <v>44087</v>
      </c>
      <c r="D7600">
        <v>1037022454355</v>
      </c>
      <c r="E7600">
        <v>1</v>
      </c>
      <c r="F7600">
        <v>6091624132</v>
      </c>
      <c r="G7600">
        <v>245000000</v>
      </c>
      <c r="H7600" t="s">
        <v>40297</v>
      </c>
      <c r="I7600">
        <v>47873</v>
      </c>
      <c r="J7600">
        <v>1</v>
      </c>
      <c r="K7600">
        <v>2</v>
      </c>
    </row>
    <row r="7601" spans="1:11">
      <c r="A7601">
        <v>90</v>
      </c>
      <c r="B7601" t="b">
        <v>0</v>
      </c>
      <c r="C7601" t="s">
        <v>44594</v>
      </c>
      <c r="D7601">
        <v>1037022454355</v>
      </c>
      <c r="E7601">
        <v>1</v>
      </c>
      <c r="F7601">
        <v>6103426130</v>
      </c>
      <c r="G7601">
        <v>244900000</v>
      </c>
      <c r="H7601" t="s">
        <v>40297</v>
      </c>
      <c r="I7601">
        <v>47873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46412</v>
      </c>
      <c r="D7602">
        <v>1037022454355</v>
      </c>
      <c r="E7602">
        <v>1</v>
      </c>
      <c r="F7602">
        <v>6128135482</v>
      </c>
      <c r="G7602">
        <v>244800000</v>
      </c>
      <c r="H7602" t="s">
        <v>40297</v>
      </c>
      <c r="I7602">
        <v>47873</v>
      </c>
      <c r="J7602">
        <v>2</v>
      </c>
      <c r="K7602">
        <v>4</v>
      </c>
    </row>
    <row r="7603" spans="1:11">
      <c r="A7603">
        <v>90</v>
      </c>
      <c r="B7603" t="b">
        <v>0</v>
      </c>
      <c r="C7603" t="s">
        <v>47172</v>
      </c>
      <c r="D7603">
        <v>1037022454355</v>
      </c>
      <c r="E7603">
        <v>1</v>
      </c>
      <c r="F7603">
        <v>6129415437</v>
      </c>
      <c r="G7603">
        <v>244700000</v>
      </c>
      <c r="H7603" t="s">
        <v>40297</v>
      </c>
      <c r="I7603">
        <v>47873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47711</v>
      </c>
      <c r="D7604">
        <v>1037022454355</v>
      </c>
      <c r="E7604">
        <v>1</v>
      </c>
      <c r="F7604">
        <v>6129415380</v>
      </c>
      <c r="G7604">
        <v>244700000</v>
      </c>
      <c r="H7604" t="s">
        <v>40297</v>
      </c>
      <c r="I7604">
        <v>47873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47555</v>
      </c>
      <c r="D7605">
        <v>1037022454355</v>
      </c>
      <c r="E7605">
        <v>1</v>
      </c>
      <c r="F7605">
        <v>6130656816</v>
      </c>
      <c r="G7605">
        <v>200000000</v>
      </c>
      <c r="H7605" t="s">
        <v>40297</v>
      </c>
      <c r="I7605">
        <v>47873</v>
      </c>
      <c r="J7605">
        <v>3</v>
      </c>
      <c r="K7605">
        <v>4</v>
      </c>
    </row>
    <row r="7606" spans="1:11">
      <c r="A7606">
        <v>90</v>
      </c>
      <c r="B7606" t="b">
        <v>0</v>
      </c>
      <c r="C7606" t="s">
        <v>43965</v>
      </c>
      <c r="D7606">
        <v>1037022454355</v>
      </c>
      <c r="E7606">
        <v>1</v>
      </c>
      <c r="F7606">
        <v>6089659818</v>
      </c>
      <c r="G7606">
        <v>140000000</v>
      </c>
      <c r="H7606" t="s">
        <v>40297</v>
      </c>
      <c r="I7606">
        <v>47874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43264</v>
      </c>
      <c r="D7607">
        <v>1037022454355</v>
      </c>
      <c r="E7607">
        <v>1</v>
      </c>
      <c r="F7607">
        <v>6099912141</v>
      </c>
      <c r="G7607">
        <v>139000000</v>
      </c>
      <c r="H7607" t="s">
        <v>40297</v>
      </c>
      <c r="I7607">
        <v>47874</v>
      </c>
      <c r="J7607">
        <v>1</v>
      </c>
      <c r="K7607">
        <v>1</v>
      </c>
    </row>
    <row r="7608" spans="1:11">
      <c r="A7608">
        <v>90</v>
      </c>
      <c r="B7608" t="b">
        <v>0</v>
      </c>
      <c r="C7608" t="s">
        <v>42959</v>
      </c>
      <c r="D7608">
        <v>1037022454355</v>
      </c>
      <c r="E7608">
        <v>1</v>
      </c>
      <c r="F7608">
        <v>6086803206</v>
      </c>
      <c r="G7608">
        <v>473.7</v>
      </c>
      <c r="H7608" t="s">
        <v>40297</v>
      </c>
      <c r="I7608">
        <v>47885</v>
      </c>
      <c r="J7608">
        <v>40383</v>
      </c>
      <c r="K7608">
        <v>50000</v>
      </c>
    </row>
    <row r="7609" spans="1:11">
      <c r="A7609">
        <v>90</v>
      </c>
      <c r="B7609" t="b">
        <v>0</v>
      </c>
      <c r="C7609" t="s">
        <v>45643</v>
      </c>
      <c r="D7609">
        <v>1037022454355</v>
      </c>
      <c r="E7609">
        <v>1</v>
      </c>
      <c r="F7609">
        <v>6102842649</v>
      </c>
      <c r="G7609">
        <v>445</v>
      </c>
      <c r="H7609" t="s">
        <v>40297</v>
      </c>
      <c r="I7609">
        <v>47885</v>
      </c>
      <c r="J7609">
        <v>1000</v>
      </c>
      <c r="K7609">
        <v>2000</v>
      </c>
    </row>
    <row r="7610" spans="1:11">
      <c r="A7610">
        <v>90</v>
      </c>
      <c r="B7610" t="b">
        <v>0</v>
      </c>
      <c r="C7610" t="s">
        <v>40975</v>
      </c>
      <c r="D7610">
        <v>1037022454355</v>
      </c>
      <c r="E7610">
        <v>1</v>
      </c>
      <c r="F7610">
        <v>6097735600</v>
      </c>
      <c r="G7610">
        <v>444.3</v>
      </c>
      <c r="H7610" t="s">
        <v>40297</v>
      </c>
      <c r="I7610">
        <v>47885</v>
      </c>
      <c r="J7610">
        <v>2378</v>
      </c>
      <c r="K7610">
        <v>3978</v>
      </c>
    </row>
    <row r="7611" spans="1:11">
      <c r="A7611">
        <v>90</v>
      </c>
      <c r="B7611" t="b">
        <v>0</v>
      </c>
      <c r="C7611" t="s">
        <v>41011</v>
      </c>
      <c r="D7611">
        <v>1037022454355</v>
      </c>
      <c r="E7611">
        <v>1</v>
      </c>
      <c r="F7611">
        <v>6105469056</v>
      </c>
      <c r="G7611">
        <v>443.9</v>
      </c>
      <c r="H7611" t="s">
        <v>40297</v>
      </c>
      <c r="I7611">
        <v>47885</v>
      </c>
      <c r="J7611">
        <v>500</v>
      </c>
      <c r="K7611">
        <v>500</v>
      </c>
    </row>
    <row r="7612" spans="1:11">
      <c r="A7612">
        <v>90</v>
      </c>
      <c r="B7612" t="b">
        <v>0</v>
      </c>
      <c r="C7612" t="s">
        <v>41935</v>
      </c>
      <c r="D7612">
        <v>1037022454355</v>
      </c>
      <c r="E7612">
        <v>1</v>
      </c>
      <c r="F7612">
        <v>6120121482</v>
      </c>
      <c r="G7612">
        <v>440</v>
      </c>
      <c r="H7612" t="s">
        <v>40297</v>
      </c>
      <c r="I7612">
        <v>47885</v>
      </c>
      <c r="J7612">
        <v>3000</v>
      </c>
      <c r="K7612">
        <v>3000</v>
      </c>
    </row>
    <row r="7613" spans="1:11">
      <c r="A7613">
        <v>90</v>
      </c>
      <c r="B7613" t="b">
        <v>0</v>
      </c>
      <c r="C7613" t="s">
        <v>44606</v>
      </c>
      <c r="D7613">
        <v>1037022454355</v>
      </c>
      <c r="E7613">
        <v>1</v>
      </c>
      <c r="F7613">
        <v>6099461287</v>
      </c>
      <c r="G7613">
        <v>439.9</v>
      </c>
      <c r="H7613" t="s">
        <v>40297</v>
      </c>
      <c r="I7613">
        <v>47885</v>
      </c>
      <c r="J7613">
        <v>4706</v>
      </c>
      <c r="K7613">
        <v>5006</v>
      </c>
    </row>
    <row r="7614" spans="1:11">
      <c r="A7614">
        <v>90</v>
      </c>
      <c r="B7614" t="b">
        <v>0</v>
      </c>
      <c r="C7614" t="s">
        <v>46051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46100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45880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46665</v>
      </c>
      <c r="D7617">
        <v>1037022454355</v>
      </c>
      <c r="E7617">
        <v>1</v>
      </c>
      <c r="F7617">
        <v>6121426026</v>
      </c>
      <c r="G7617">
        <v>436.7</v>
      </c>
      <c r="H7617" t="s">
        <v>40297</v>
      </c>
      <c r="I7617">
        <v>47885</v>
      </c>
      <c r="J7617">
        <v>6956</v>
      </c>
      <c r="K7617">
        <v>6956</v>
      </c>
    </row>
    <row r="7618" spans="1:11">
      <c r="A7618">
        <v>90</v>
      </c>
      <c r="B7618" t="b">
        <v>0</v>
      </c>
      <c r="C7618" t="s">
        <v>47602</v>
      </c>
      <c r="D7618">
        <v>1037022454355</v>
      </c>
      <c r="E7618">
        <v>1</v>
      </c>
      <c r="F7618">
        <v>6110899316</v>
      </c>
      <c r="G7618">
        <v>436.7</v>
      </c>
      <c r="H7618" t="s">
        <v>40297</v>
      </c>
      <c r="I7618">
        <v>47885</v>
      </c>
      <c r="J7618">
        <v>17400</v>
      </c>
      <c r="K7618">
        <v>25000</v>
      </c>
    </row>
    <row r="7619" spans="1:11">
      <c r="A7619">
        <v>90</v>
      </c>
      <c r="B7619" t="b">
        <v>0</v>
      </c>
      <c r="C7619" t="s">
        <v>42995</v>
      </c>
      <c r="D7619">
        <v>1037022454355</v>
      </c>
      <c r="E7619">
        <v>1</v>
      </c>
      <c r="F7619">
        <v>6091816895</v>
      </c>
      <c r="G7619">
        <v>1000</v>
      </c>
      <c r="H7619" t="s">
        <v>40297</v>
      </c>
      <c r="I7619">
        <v>47886</v>
      </c>
      <c r="J7619">
        <v>1896</v>
      </c>
      <c r="K7619">
        <v>25000</v>
      </c>
    </row>
    <row r="7620" spans="1:11">
      <c r="A7620">
        <v>90</v>
      </c>
      <c r="B7620" t="b">
        <v>0</v>
      </c>
      <c r="C7620" t="s">
        <v>47237</v>
      </c>
      <c r="D7620">
        <v>1037022454355</v>
      </c>
      <c r="E7620">
        <v>1</v>
      </c>
      <c r="F7620">
        <v>6130421969</v>
      </c>
      <c r="G7620">
        <v>990000</v>
      </c>
      <c r="H7620" t="s">
        <v>40297</v>
      </c>
      <c r="I7620">
        <v>47889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40481</v>
      </c>
      <c r="D7621">
        <v>1037022454355</v>
      </c>
      <c r="E7621">
        <v>1</v>
      </c>
      <c r="F7621">
        <v>6092555412</v>
      </c>
      <c r="G7621">
        <v>8299000</v>
      </c>
      <c r="H7621" t="s">
        <v>40297</v>
      </c>
      <c r="I7621">
        <v>47890</v>
      </c>
      <c r="J7621">
        <v>21</v>
      </c>
      <c r="K7621">
        <v>21</v>
      </c>
    </row>
    <row r="7622" spans="1:11">
      <c r="A7622">
        <v>90</v>
      </c>
      <c r="B7622" t="b">
        <v>0</v>
      </c>
      <c r="C7622" t="s">
        <v>45006</v>
      </c>
      <c r="D7622">
        <v>1037022454355</v>
      </c>
      <c r="E7622">
        <v>1</v>
      </c>
      <c r="F7622">
        <v>6121647582</v>
      </c>
      <c r="G7622">
        <v>8000000</v>
      </c>
      <c r="H7622" t="s">
        <v>40297</v>
      </c>
      <c r="I7622">
        <v>47890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43680</v>
      </c>
      <c r="D7623">
        <v>1037022454355</v>
      </c>
      <c r="E7623">
        <v>1</v>
      </c>
      <c r="F7623">
        <v>6113447676</v>
      </c>
      <c r="G7623">
        <v>26000</v>
      </c>
      <c r="H7623" t="s">
        <v>40297</v>
      </c>
      <c r="I7623">
        <v>47892</v>
      </c>
      <c r="J7623">
        <v>1</v>
      </c>
      <c r="K7623">
        <v>1</v>
      </c>
    </row>
    <row r="7624" spans="1:11">
      <c r="A7624">
        <v>90</v>
      </c>
      <c r="B7624" t="b">
        <v>0</v>
      </c>
      <c r="C7624" t="s">
        <v>42309</v>
      </c>
      <c r="D7624">
        <v>1037022454355</v>
      </c>
      <c r="E7624">
        <v>1</v>
      </c>
      <c r="F7624">
        <v>6113865190</v>
      </c>
      <c r="G7624">
        <v>25990</v>
      </c>
      <c r="H7624" t="s">
        <v>40297</v>
      </c>
      <c r="I7624">
        <v>47892</v>
      </c>
      <c r="J7624">
        <v>2</v>
      </c>
      <c r="K7624">
        <v>2</v>
      </c>
    </row>
    <row r="7625" spans="1:11">
      <c r="A7625">
        <v>90</v>
      </c>
      <c r="B7625" t="b">
        <v>0</v>
      </c>
      <c r="C7625" t="s">
        <v>43452</v>
      </c>
      <c r="D7625">
        <v>1037022454355</v>
      </c>
      <c r="E7625">
        <v>1</v>
      </c>
      <c r="F7625">
        <v>6112332255</v>
      </c>
      <c r="G7625">
        <v>49990</v>
      </c>
      <c r="H7625" t="s">
        <v>40297</v>
      </c>
      <c r="I7625">
        <v>47896</v>
      </c>
      <c r="J7625">
        <v>1</v>
      </c>
      <c r="K7625">
        <v>1</v>
      </c>
    </row>
    <row r="7626" spans="1:11">
      <c r="A7626">
        <v>90</v>
      </c>
      <c r="B7626" t="b">
        <v>0</v>
      </c>
      <c r="C7626" t="s">
        <v>42574</v>
      </c>
      <c r="D7626">
        <v>1037022454355</v>
      </c>
      <c r="E7626">
        <v>1</v>
      </c>
      <c r="F7626">
        <v>6121239425</v>
      </c>
      <c r="G7626">
        <v>49900</v>
      </c>
      <c r="H7626" t="s">
        <v>40297</v>
      </c>
      <c r="I7626">
        <v>47896</v>
      </c>
      <c r="J7626">
        <v>4</v>
      </c>
      <c r="K7626">
        <v>4</v>
      </c>
    </row>
    <row r="7627" spans="1:11">
      <c r="A7627">
        <v>90</v>
      </c>
      <c r="B7627" t="b">
        <v>0</v>
      </c>
      <c r="C7627" t="s">
        <v>40481</v>
      </c>
      <c r="D7627">
        <v>1037022454355</v>
      </c>
      <c r="E7627">
        <v>1</v>
      </c>
      <c r="F7627">
        <v>6092555411</v>
      </c>
      <c r="G7627">
        <v>1490000</v>
      </c>
      <c r="H7627" t="s">
        <v>40297</v>
      </c>
      <c r="I7627">
        <v>47898</v>
      </c>
      <c r="J7627">
        <v>14</v>
      </c>
      <c r="K7627">
        <v>15</v>
      </c>
    </row>
    <row r="7628" spans="1:11">
      <c r="A7628">
        <v>90</v>
      </c>
      <c r="B7628" t="b">
        <v>0</v>
      </c>
      <c r="C7628" t="s">
        <v>43478</v>
      </c>
      <c r="D7628">
        <v>1037022454355</v>
      </c>
      <c r="E7628">
        <v>1</v>
      </c>
      <c r="F7628">
        <v>6125210242</v>
      </c>
      <c r="G7628">
        <v>50000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44605</v>
      </c>
      <c r="D7629">
        <v>1037022454355</v>
      </c>
      <c r="E7629">
        <v>1</v>
      </c>
      <c r="F7629">
        <v>6106473634</v>
      </c>
      <c r="G7629">
        <v>49990</v>
      </c>
      <c r="H7629" t="s">
        <v>40297</v>
      </c>
      <c r="I7629">
        <v>47900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46408</v>
      </c>
      <c r="D7630">
        <v>1037022454355</v>
      </c>
      <c r="E7630">
        <v>1</v>
      </c>
      <c r="F7630">
        <v>6105951314</v>
      </c>
      <c r="G7630">
        <v>48000</v>
      </c>
      <c r="H7630" t="s">
        <v>40297</v>
      </c>
      <c r="I7630">
        <v>47900</v>
      </c>
      <c r="J7630">
        <v>1</v>
      </c>
      <c r="K7630">
        <v>1</v>
      </c>
    </row>
    <row r="7631" spans="1:11">
      <c r="A7631">
        <v>90</v>
      </c>
      <c r="B7631" t="b">
        <v>0</v>
      </c>
      <c r="C7631" t="s">
        <v>47329</v>
      </c>
      <c r="D7631">
        <v>1037022454355</v>
      </c>
      <c r="E7631">
        <v>1</v>
      </c>
      <c r="F7631">
        <v>6130421577</v>
      </c>
      <c r="G7631">
        <v>47000</v>
      </c>
      <c r="H7631" t="s">
        <v>40297</v>
      </c>
      <c r="I7631">
        <v>47900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43353</v>
      </c>
      <c r="D7632">
        <v>1037022454355</v>
      </c>
      <c r="E7632">
        <v>1</v>
      </c>
      <c r="F7632">
        <v>6107318219</v>
      </c>
      <c r="G7632">
        <v>13000000</v>
      </c>
      <c r="H7632" t="s">
        <v>40297</v>
      </c>
      <c r="I7632">
        <v>47902</v>
      </c>
      <c r="J7632">
        <v>1</v>
      </c>
      <c r="K7632">
        <v>1</v>
      </c>
    </row>
    <row r="7633" spans="1:11">
      <c r="A7633">
        <v>30</v>
      </c>
      <c r="B7633" t="b">
        <v>0</v>
      </c>
      <c r="C7633" t="s">
        <v>47192</v>
      </c>
      <c r="D7633">
        <v>1037022454355</v>
      </c>
      <c r="E7633">
        <v>1</v>
      </c>
      <c r="F7633">
        <v>6131892632</v>
      </c>
      <c r="G7633">
        <v>11910000</v>
      </c>
      <c r="H7633" t="s">
        <v>40297</v>
      </c>
      <c r="I7633">
        <v>47902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42198</v>
      </c>
      <c r="D7634">
        <v>1037022454355</v>
      </c>
      <c r="E7634">
        <v>1</v>
      </c>
      <c r="F7634">
        <v>6075198236</v>
      </c>
      <c r="G7634">
        <v>15000000</v>
      </c>
      <c r="H7634" t="s">
        <v>40297</v>
      </c>
      <c r="I7634">
        <v>47903</v>
      </c>
      <c r="J7634">
        <v>20</v>
      </c>
      <c r="K7634">
        <v>20</v>
      </c>
    </row>
    <row r="7635" spans="1:11">
      <c r="A7635">
        <v>90</v>
      </c>
      <c r="B7635" t="b">
        <v>0</v>
      </c>
      <c r="C7635" t="s">
        <v>42071</v>
      </c>
      <c r="D7635">
        <v>1037022454355</v>
      </c>
      <c r="E7635">
        <v>1</v>
      </c>
      <c r="F7635">
        <v>6111537154</v>
      </c>
      <c r="G7635">
        <v>34000000</v>
      </c>
      <c r="H7635" t="s">
        <v>40297</v>
      </c>
      <c r="I7635">
        <v>47907</v>
      </c>
      <c r="J7635">
        <v>5</v>
      </c>
      <c r="K7635">
        <v>5</v>
      </c>
    </row>
    <row r="7636" spans="1:11">
      <c r="A7636">
        <v>90</v>
      </c>
      <c r="B7636" t="b">
        <v>0</v>
      </c>
      <c r="C7636" t="s">
        <v>42454</v>
      </c>
      <c r="D7636">
        <v>1037022454355</v>
      </c>
      <c r="E7636">
        <v>1</v>
      </c>
      <c r="F7636">
        <v>6114587073</v>
      </c>
      <c r="G7636">
        <v>1201000</v>
      </c>
      <c r="H7636" t="s">
        <v>40297</v>
      </c>
      <c r="I7636">
        <v>47909</v>
      </c>
      <c r="J7636">
        <v>10</v>
      </c>
      <c r="K7636">
        <v>10</v>
      </c>
    </row>
    <row r="7637" spans="1:11">
      <c r="A7637">
        <v>90</v>
      </c>
      <c r="B7637" t="b">
        <v>0</v>
      </c>
      <c r="C7637" t="s">
        <v>42790</v>
      </c>
      <c r="D7637">
        <v>1037022454355</v>
      </c>
      <c r="E7637">
        <v>1</v>
      </c>
      <c r="F7637">
        <v>6105021026</v>
      </c>
      <c r="G7637">
        <v>1201000</v>
      </c>
      <c r="H7637" t="s">
        <v>40297</v>
      </c>
      <c r="I7637">
        <v>47909</v>
      </c>
      <c r="J7637">
        <v>6</v>
      </c>
      <c r="K7637">
        <v>6</v>
      </c>
    </row>
    <row r="7638" spans="1:11">
      <c r="A7638">
        <v>90</v>
      </c>
      <c r="B7638" t="b">
        <v>0</v>
      </c>
      <c r="C7638" t="s">
        <v>41162</v>
      </c>
      <c r="D7638">
        <v>1037022454355</v>
      </c>
      <c r="E7638">
        <v>1</v>
      </c>
      <c r="F7638">
        <v>6087283696</v>
      </c>
      <c r="G7638">
        <v>1200000</v>
      </c>
      <c r="H7638" t="s">
        <v>40297</v>
      </c>
      <c r="I7638">
        <v>47909</v>
      </c>
      <c r="J7638">
        <v>1</v>
      </c>
      <c r="K7638">
        <v>4</v>
      </c>
    </row>
    <row r="7639" spans="1:11">
      <c r="A7639">
        <v>90</v>
      </c>
      <c r="B7639" t="b">
        <v>0</v>
      </c>
      <c r="C7639" t="s">
        <v>47393</v>
      </c>
      <c r="D7639">
        <v>1037022454355</v>
      </c>
      <c r="E7639">
        <v>1</v>
      </c>
      <c r="F7639">
        <v>6129931438</v>
      </c>
      <c r="G7639">
        <v>40000</v>
      </c>
      <c r="H7639" t="s">
        <v>40297</v>
      </c>
      <c r="I7639">
        <v>47909</v>
      </c>
      <c r="J7639">
        <v>128</v>
      </c>
      <c r="K7639">
        <v>128</v>
      </c>
    </row>
    <row r="7640" spans="1:11">
      <c r="A7640">
        <v>90</v>
      </c>
      <c r="B7640" t="b">
        <v>0</v>
      </c>
      <c r="C7640" t="s">
        <v>44500</v>
      </c>
      <c r="D7640">
        <v>1037022454355</v>
      </c>
      <c r="E7640">
        <v>1</v>
      </c>
      <c r="F7640">
        <v>6118728249</v>
      </c>
      <c r="G7640">
        <v>30990000</v>
      </c>
      <c r="H7640" t="s">
        <v>40297</v>
      </c>
      <c r="I7640">
        <v>47914</v>
      </c>
      <c r="J7640">
        <v>7</v>
      </c>
      <c r="K7640">
        <v>7</v>
      </c>
    </row>
    <row r="7641" spans="1:11">
      <c r="A7641">
        <v>90</v>
      </c>
      <c r="B7641" t="b">
        <v>0</v>
      </c>
      <c r="C7641" t="s">
        <v>42406</v>
      </c>
      <c r="D7641">
        <v>1037022454355</v>
      </c>
      <c r="E7641">
        <v>1</v>
      </c>
      <c r="F7641">
        <v>6071857251</v>
      </c>
      <c r="G7641">
        <v>30980000</v>
      </c>
      <c r="H7641" t="s">
        <v>40297</v>
      </c>
      <c r="I7641">
        <v>47914</v>
      </c>
      <c r="J7641">
        <v>1</v>
      </c>
      <c r="K7641">
        <v>2</v>
      </c>
    </row>
    <row r="7642" spans="1:11">
      <c r="A7642">
        <v>90</v>
      </c>
      <c r="B7642" t="b">
        <v>0</v>
      </c>
      <c r="C7642" t="s">
        <v>44080</v>
      </c>
      <c r="D7642">
        <v>1037022454355</v>
      </c>
      <c r="E7642">
        <v>1</v>
      </c>
      <c r="F7642">
        <v>6115288084</v>
      </c>
      <c r="G7642">
        <v>28000000</v>
      </c>
      <c r="H7642" t="s">
        <v>40297</v>
      </c>
      <c r="I7642">
        <v>47914</v>
      </c>
      <c r="J7642">
        <v>2</v>
      </c>
      <c r="K7642">
        <v>2</v>
      </c>
    </row>
    <row r="7643" spans="1:11">
      <c r="A7643">
        <v>90</v>
      </c>
      <c r="B7643" t="b">
        <v>0</v>
      </c>
      <c r="C7643" t="s">
        <v>45128</v>
      </c>
      <c r="D7643">
        <v>1037022454355</v>
      </c>
      <c r="E7643">
        <v>1</v>
      </c>
      <c r="F7643">
        <v>6117552325</v>
      </c>
      <c r="G7643">
        <v>27900000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90</v>
      </c>
      <c r="B7644" t="b">
        <v>0</v>
      </c>
      <c r="C7644" t="s">
        <v>46321</v>
      </c>
      <c r="D7644">
        <v>1037022454355</v>
      </c>
      <c r="E7644">
        <v>1</v>
      </c>
      <c r="F7644">
        <v>6127181107</v>
      </c>
      <c r="G7644">
        <v>27500000</v>
      </c>
      <c r="H7644" t="s">
        <v>40297</v>
      </c>
      <c r="I7644">
        <v>47914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46012</v>
      </c>
      <c r="D7645">
        <v>1037022454355</v>
      </c>
      <c r="E7645">
        <v>1</v>
      </c>
      <c r="F7645">
        <v>6127720286</v>
      </c>
      <c r="G7645">
        <v>27000000</v>
      </c>
      <c r="H7645" t="s">
        <v>40297</v>
      </c>
      <c r="I7645">
        <v>47914</v>
      </c>
      <c r="J7645">
        <v>2</v>
      </c>
      <c r="K7645">
        <v>2</v>
      </c>
    </row>
    <row r="7646" spans="1:11">
      <c r="A7646">
        <v>90</v>
      </c>
      <c r="B7646" t="b">
        <v>0</v>
      </c>
      <c r="C7646" t="s">
        <v>46191</v>
      </c>
      <c r="D7646">
        <v>1037022454355</v>
      </c>
      <c r="E7646">
        <v>1</v>
      </c>
      <c r="F7646">
        <v>6126657791</v>
      </c>
      <c r="G7646">
        <v>27000000</v>
      </c>
      <c r="H7646" t="s">
        <v>40297</v>
      </c>
      <c r="I7646">
        <v>47914</v>
      </c>
      <c r="J7646">
        <v>1</v>
      </c>
      <c r="K7646">
        <v>1</v>
      </c>
    </row>
    <row r="7647" spans="1:11">
      <c r="A7647">
        <v>90</v>
      </c>
      <c r="B7647" t="b">
        <v>0</v>
      </c>
      <c r="C7647" t="s">
        <v>46611</v>
      </c>
      <c r="D7647">
        <v>1037022454355</v>
      </c>
      <c r="E7647">
        <v>1</v>
      </c>
      <c r="F7647">
        <v>6129158059</v>
      </c>
      <c r="G7647">
        <v>26400000</v>
      </c>
      <c r="H7647" t="s">
        <v>40297</v>
      </c>
      <c r="I7647">
        <v>47914</v>
      </c>
      <c r="J7647">
        <v>3</v>
      </c>
      <c r="K7647">
        <v>3</v>
      </c>
    </row>
    <row r="7648" spans="1:11">
      <c r="A7648">
        <v>90</v>
      </c>
      <c r="B7648" t="b">
        <v>0</v>
      </c>
      <c r="C7648" t="s">
        <v>47722</v>
      </c>
      <c r="D7648">
        <v>1037022454355</v>
      </c>
      <c r="E7648">
        <v>1</v>
      </c>
      <c r="F7648">
        <v>6130155095</v>
      </c>
      <c r="G7648">
        <v>26000000</v>
      </c>
      <c r="H7648" t="s">
        <v>40297</v>
      </c>
      <c r="I7648">
        <v>47914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42235</v>
      </c>
      <c r="D7649">
        <v>1037022454355</v>
      </c>
      <c r="E7649">
        <v>1</v>
      </c>
      <c r="F7649">
        <v>6108097576</v>
      </c>
      <c r="G7649">
        <v>30010000</v>
      </c>
      <c r="H7649" t="s">
        <v>40297</v>
      </c>
      <c r="I7649">
        <v>47916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42393</v>
      </c>
      <c r="D7650">
        <v>1037022454355</v>
      </c>
      <c r="E7650">
        <v>1</v>
      </c>
      <c r="F7650">
        <v>6067695622</v>
      </c>
      <c r="G7650">
        <v>42000000</v>
      </c>
      <c r="H7650" t="s">
        <v>40297</v>
      </c>
      <c r="I7650">
        <v>47918</v>
      </c>
      <c r="J7650">
        <v>3</v>
      </c>
      <c r="K7650">
        <v>3</v>
      </c>
    </row>
    <row r="7651" spans="1:11">
      <c r="A7651">
        <v>90</v>
      </c>
      <c r="B7651" t="b">
        <v>0</v>
      </c>
      <c r="C7651" t="s">
        <v>42441</v>
      </c>
      <c r="D7651">
        <v>1037022454355</v>
      </c>
      <c r="E7651">
        <v>1</v>
      </c>
      <c r="F7651">
        <v>6068384071</v>
      </c>
      <c r="G7651">
        <v>39000000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40633</v>
      </c>
      <c r="D7652">
        <v>1037022454355</v>
      </c>
      <c r="E7652">
        <v>1</v>
      </c>
      <c r="F7652">
        <v>6068404587</v>
      </c>
      <c r="G7652">
        <v>38000000</v>
      </c>
      <c r="H7652" t="s">
        <v>40297</v>
      </c>
      <c r="I7652">
        <v>47918</v>
      </c>
      <c r="J7652">
        <v>1</v>
      </c>
      <c r="K7652">
        <v>1</v>
      </c>
    </row>
    <row r="7653" spans="1:11">
      <c r="A7653">
        <v>90</v>
      </c>
      <c r="B7653" t="b">
        <v>0</v>
      </c>
      <c r="C7653" t="s">
        <v>42820</v>
      </c>
      <c r="D7653">
        <v>1037022454355</v>
      </c>
      <c r="E7653">
        <v>1</v>
      </c>
      <c r="F7653">
        <v>6067731221</v>
      </c>
      <c r="G7653">
        <v>37000000</v>
      </c>
      <c r="H7653" t="s">
        <v>40297</v>
      </c>
      <c r="I7653">
        <v>47918</v>
      </c>
      <c r="J7653">
        <v>1</v>
      </c>
      <c r="K7653">
        <v>1</v>
      </c>
    </row>
    <row r="7654" spans="1:11">
      <c r="A7654">
        <v>90</v>
      </c>
      <c r="B7654" t="b">
        <v>0</v>
      </c>
      <c r="C7654" t="s">
        <v>42886</v>
      </c>
      <c r="D7654">
        <v>1037022454355</v>
      </c>
      <c r="E7654">
        <v>1</v>
      </c>
      <c r="F7654">
        <v>6069664937</v>
      </c>
      <c r="G7654">
        <v>35990000</v>
      </c>
      <c r="H7654" t="s">
        <v>40297</v>
      </c>
      <c r="I7654">
        <v>47918</v>
      </c>
      <c r="J7654">
        <v>11</v>
      </c>
      <c r="K7654">
        <v>20</v>
      </c>
    </row>
    <row r="7655" spans="1:11">
      <c r="A7655">
        <v>90</v>
      </c>
      <c r="B7655" t="b">
        <v>0</v>
      </c>
      <c r="C7655" t="s">
        <v>45853</v>
      </c>
      <c r="D7655">
        <v>1037022454355</v>
      </c>
      <c r="E7655">
        <v>1</v>
      </c>
      <c r="F7655">
        <v>6128963822</v>
      </c>
      <c r="G7655">
        <v>35980000</v>
      </c>
      <c r="H7655" t="s">
        <v>40297</v>
      </c>
      <c r="I7655">
        <v>47918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42310</v>
      </c>
      <c r="D7656">
        <v>1037022454355</v>
      </c>
      <c r="E7656">
        <v>1</v>
      </c>
      <c r="F7656">
        <v>6067695079</v>
      </c>
      <c r="G7656">
        <v>140000000</v>
      </c>
      <c r="H7656" t="s">
        <v>40297</v>
      </c>
      <c r="I7656">
        <v>47919</v>
      </c>
      <c r="J7656">
        <v>1</v>
      </c>
      <c r="K7656">
        <v>2</v>
      </c>
    </row>
    <row r="7657" spans="1:11">
      <c r="A7657">
        <v>90</v>
      </c>
      <c r="B7657" t="b">
        <v>0</v>
      </c>
      <c r="C7657" t="s">
        <v>42908</v>
      </c>
      <c r="D7657">
        <v>1037022454355</v>
      </c>
      <c r="E7657">
        <v>1</v>
      </c>
      <c r="F7657">
        <v>6069665167</v>
      </c>
      <c r="G7657">
        <v>65000000</v>
      </c>
      <c r="H7657" t="s">
        <v>40297</v>
      </c>
      <c r="I7657">
        <v>47922</v>
      </c>
      <c r="J7657">
        <v>19</v>
      </c>
      <c r="K7657">
        <v>20</v>
      </c>
    </row>
    <row r="7658" spans="1:11">
      <c r="A7658">
        <v>90</v>
      </c>
      <c r="B7658" t="b">
        <v>0</v>
      </c>
      <c r="C7658" t="s">
        <v>44487</v>
      </c>
      <c r="D7658">
        <v>1037022454355</v>
      </c>
      <c r="E7658">
        <v>1</v>
      </c>
      <c r="F7658">
        <v>6088188402</v>
      </c>
      <c r="G7658">
        <v>64980000</v>
      </c>
      <c r="H7658" t="s">
        <v>40297</v>
      </c>
      <c r="I7658">
        <v>47922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42931</v>
      </c>
      <c r="D7659">
        <v>1037022454355</v>
      </c>
      <c r="E7659">
        <v>1</v>
      </c>
      <c r="F7659">
        <v>6088310324</v>
      </c>
      <c r="G7659">
        <v>99700000</v>
      </c>
      <c r="H7659" t="s">
        <v>40297</v>
      </c>
      <c r="I7659">
        <v>47923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43309</v>
      </c>
      <c r="D7660">
        <v>1037022454355</v>
      </c>
      <c r="E7660">
        <v>1</v>
      </c>
      <c r="F7660">
        <v>6068160225</v>
      </c>
      <c r="G7660">
        <v>99670000</v>
      </c>
      <c r="H7660" t="s">
        <v>40297</v>
      </c>
      <c r="I7660">
        <v>47923</v>
      </c>
      <c r="J7660">
        <v>2</v>
      </c>
      <c r="K7660">
        <v>2</v>
      </c>
    </row>
    <row r="7661" spans="1:11">
      <c r="A7661">
        <v>90</v>
      </c>
      <c r="B7661" t="b">
        <v>0</v>
      </c>
      <c r="C7661" t="s">
        <v>43009</v>
      </c>
      <c r="D7661">
        <v>1037022454355</v>
      </c>
      <c r="E7661">
        <v>1</v>
      </c>
      <c r="F7661">
        <v>6069665802</v>
      </c>
      <c r="G7661">
        <v>99660000</v>
      </c>
      <c r="H7661" t="s">
        <v>40297</v>
      </c>
      <c r="I7661">
        <v>47923</v>
      </c>
      <c r="J7661">
        <v>9</v>
      </c>
      <c r="K7661">
        <v>10</v>
      </c>
    </row>
    <row r="7662" spans="1:11">
      <c r="A7662">
        <v>90</v>
      </c>
      <c r="B7662" t="b">
        <v>0</v>
      </c>
      <c r="C7662" t="s">
        <v>46045</v>
      </c>
      <c r="D7662">
        <v>1037022454355</v>
      </c>
      <c r="E7662">
        <v>1</v>
      </c>
      <c r="F7662">
        <v>6127628409</v>
      </c>
      <c r="G7662">
        <v>1299</v>
      </c>
      <c r="H7662" t="s">
        <v>40297</v>
      </c>
      <c r="I7662">
        <v>47924</v>
      </c>
      <c r="J7662">
        <v>2900</v>
      </c>
      <c r="K7662">
        <v>10900</v>
      </c>
    </row>
    <row r="7663" spans="1:11">
      <c r="A7663">
        <v>90</v>
      </c>
      <c r="B7663" t="b">
        <v>0</v>
      </c>
      <c r="C7663" t="s">
        <v>47089</v>
      </c>
      <c r="D7663">
        <v>1037022454355</v>
      </c>
      <c r="E7663">
        <v>1</v>
      </c>
      <c r="F7663">
        <v>6122932418</v>
      </c>
      <c r="G7663">
        <v>1298</v>
      </c>
      <c r="H7663" t="s">
        <v>40297</v>
      </c>
      <c r="I7663">
        <v>47924</v>
      </c>
      <c r="J7663">
        <v>58300</v>
      </c>
      <c r="K7663">
        <v>75000</v>
      </c>
    </row>
    <row r="7664" spans="1:11">
      <c r="A7664">
        <v>30</v>
      </c>
      <c r="B7664" t="b">
        <v>0</v>
      </c>
      <c r="C7664" t="s">
        <v>46175</v>
      </c>
      <c r="D7664">
        <v>1037022454355</v>
      </c>
      <c r="E7664">
        <v>1</v>
      </c>
      <c r="F7664">
        <v>6126585608</v>
      </c>
      <c r="G7664">
        <v>456</v>
      </c>
      <c r="H7664" t="s">
        <v>40297</v>
      </c>
      <c r="I7664">
        <v>47925</v>
      </c>
      <c r="J7664">
        <v>2830</v>
      </c>
      <c r="K7664">
        <v>2830</v>
      </c>
    </row>
    <row r="7665" spans="1:11">
      <c r="A7665">
        <v>90</v>
      </c>
      <c r="B7665" t="b">
        <v>0</v>
      </c>
      <c r="C7665" t="s">
        <v>41197</v>
      </c>
      <c r="D7665">
        <v>1037022454355</v>
      </c>
      <c r="E7665">
        <v>1</v>
      </c>
      <c r="F7665">
        <v>6086988972</v>
      </c>
      <c r="G7665">
        <v>455.9</v>
      </c>
      <c r="H7665" t="s">
        <v>40297</v>
      </c>
      <c r="I7665">
        <v>47925</v>
      </c>
      <c r="J7665">
        <v>349004</v>
      </c>
      <c r="K7665">
        <v>520976</v>
      </c>
    </row>
    <row r="7666" spans="1:11">
      <c r="A7666">
        <v>90</v>
      </c>
      <c r="B7666" t="b">
        <v>0</v>
      </c>
      <c r="C7666" t="s">
        <v>43332</v>
      </c>
      <c r="D7666">
        <v>1037022454355</v>
      </c>
      <c r="E7666">
        <v>1</v>
      </c>
      <c r="F7666">
        <v>6121425889</v>
      </c>
      <c r="G7666">
        <v>455.9</v>
      </c>
      <c r="H7666" t="s">
        <v>40297</v>
      </c>
      <c r="I7666">
        <v>47925</v>
      </c>
      <c r="J7666">
        <v>17149</v>
      </c>
      <c r="K7666">
        <v>17149</v>
      </c>
    </row>
    <row r="7667" spans="1:11">
      <c r="A7667">
        <v>90</v>
      </c>
      <c r="B7667" t="b">
        <v>0</v>
      </c>
      <c r="C7667" t="s">
        <v>43954</v>
      </c>
      <c r="D7667">
        <v>1037022454355</v>
      </c>
      <c r="E7667">
        <v>1</v>
      </c>
      <c r="F7667">
        <v>6071145844</v>
      </c>
      <c r="G7667">
        <v>1590</v>
      </c>
      <c r="H7667" t="s">
        <v>40297</v>
      </c>
      <c r="I7667">
        <v>47926</v>
      </c>
      <c r="J7667">
        <v>25770</v>
      </c>
      <c r="K7667">
        <v>100000</v>
      </c>
    </row>
    <row r="7668" spans="1:11">
      <c r="A7668">
        <v>90</v>
      </c>
      <c r="B7668" t="b">
        <v>0</v>
      </c>
      <c r="C7668" t="s">
        <v>40747</v>
      </c>
      <c r="D7668">
        <v>1037022454355</v>
      </c>
      <c r="E7668">
        <v>1</v>
      </c>
      <c r="F7668">
        <v>6101928687</v>
      </c>
      <c r="G7668">
        <v>1495</v>
      </c>
      <c r="H7668" t="s">
        <v>40297</v>
      </c>
      <c r="I7668">
        <v>47926</v>
      </c>
      <c r="J7668">
        <v>2500</v>
      </c>
      <c r="K7668">
        <v>2500</v>
      </c>
    </row>
    <row r="7669" spans="1:11">
      <c r="A7669">
        <v>90</v>
      </c>
      <c r="B7669" t="b">
        <v>0</v>
      </c>
      <c r="C7669" t="s">
        <v>40986</v>
      </c>
      <c r="D7669">
        <v>1037022454355</v>
      </c>
      <c r="E7669">
        <v>1</v>
      </c>
      <c r="F7669">
        <v>6105468891</v>
      </c>
      <c r="G7669">
        <v>1494</v>
      </c>
      <c r="H7669" t="s">
        <v>40297</v>
      </c>
      <c r="I7669">
        <v>47926</v>
      </c>
      <c r="J7669">
        <v>22374</v>
      </c>
      <c r="K7669">
        <v>25000</v>
      </c>
    </row>
    <row r="7670" spans="1:11">
      <c r="A7670">
        <v>90</v>
      </c>
      <c r="B7670" t="b">
        <v>0</v>
      </c>
      <c r="C7670" t="s">
        <v>41247</v>
      </c>
      <c r="D7670">
        <v>1037022454355</v>
      </c>
      <c r="E7670">
        <v>1</v>
      </c>
      <c r="F7670">
        <v>6115235261</v>
      </c>
      <c r="G7670">
        <v>1480</v>
      </c>
      <c r="H7670" t="s">
        <v>40297</v>
      </c>
      <c r="I7670">
        <v>47926</v>
      </c>
      <c r="J7670">
        <v>5500</v>
      </c>
      <c r="K7670">
        <v>10000</v>
      </c>
    </row>
    <row r="7671" spans="1:11">
      <c r="A7671">
        <v>30</v>
      </c>
      <c r="B7671" t="b">
        <v>0</v>
      </c>
      <c r="C7671" t="s">
        <v>46306</v>
      </c>
      <c r="D7671">
        <v>1037022454355</v>
      </c>
      <c r="E7671">
        <v>1</v>
      </c>
      <c r="F7671">
        <v>6126129842</v>
      </c>
      <c r="G7671">
        <v>1399</v>
      </c>
      <c r="H7671" t="s">
        <v>40297</v>
      </c>
      <c r="I7671">
        <v>47926</v>
      </c>
      <c r="J7671">
        <v>2821</v>
      </c>
      <c r="K7671">
        <v>2821</v>
      </c>
    </row>
    <row r="7672" spans="1:11">
      <c r="A7672">
        <v>90</v>
      </c>
      <c r="B7672" t="b">
        <v>0</v>
      </c>
      <c r="C7672" t="s">
        <v>45871</v>
      </c>
      <c r="D7672">
        <v>1037022454355</v>
      </c>
      <c r="E7672">
        <v>1</v>
      </c>
      <c r="F7672">
        <v>6086988740</v>
      </c>
      <c r="G7672">
        <v>1394</v>
      </c>
      <c r="H7672" t="s">
        <v>40297</v>
      </c>
      <c r="I7672">
        <v>47926</v>
      </c>
      <c r="J7672">
        <v>223443</v>
      </c>
      <c r="K7672">
        <v>554983</v>
      </c>
    </row>
    <row r="7673" spans="1:11">
      <c r="A7673">
        <v>90</v>
      </c>
      <c r="B7673" t="b">
        <v>0</v>
      </c>
      <c r="C7673" t="s">
        <v>46591</v>
      </c>
      <c r="D7673">
        <v>1037022454355</v>
      </c>
      <c r="E7673">
        <v>1</v>
      </c>
      <c r="F7673">
        <v>6121424343</v>
      </c>
      <c r="G7673">
        <v>1393</v>
      </c>
      <c r="H7673" t="s">
        <v>40297</v>
      </c>
      <c r="I7673">
        <v>47926</v>
      </c>
      <c r="J7673">
        <v>4040</v>
      </c>
      <c r="K7673">
        <v>9440</v>
      </c>
    </row>
    <row r="7674" spans="1:11">
      <c r="A7674">
        <v>90</v>
      </c>
      <c r="B7674" t="b">
        <v>0</v>
      </c>
      <c r="C7674" t="s">
        <v>47335</v>
      </c>
      <c r="D7674">
        <v>1037022454355</v>
      </c>
      <c r="E7674">
        <v>1</v>
      </c>
      <c r="F7674">
        <v>6123474245</v>
      </c>
      <c r="G7674">
        <v>1393</v>
      </c>
      <c r="H7674" t="s">
        <v>40297</v>
      </c>
      <c r="I7674">
        <v>47926</v>
      </c>
      <c r="J7674">
        <v>14500</v>
      </c>
      <c r="K7674">
        <v>20000</v>
      </c>
    </row>
    <row r="7675" spans="1:11">
      <c r="A7675">
        <v>90</v>
      </c>
      <c r="B7675" t="b">
        <v>0</v>
      </c>
      <c r="C7675" t="s">
        <v>40747</v>
      </c>
      <c r="D7675">
        <v>1037022454355</v>
      </c>
      <c r="E7675">
        <v>1</v>
      </c>
      <c r="F7675">
        <v>6101928691</v>
      </c>
      <c r="G7675">
        <v>1448</v>
      </c>
      <c r="H7675" t="s">
        <v>40297</v>
      </c>
      <c r="I7675">
        <v>47927</v>
      </c>
      <c r="J7675">
        <v>2000</v>
      </c>
      <c r="K7675">
        <v>2000</v>
      </c>
    </row>
    <row r="7676" spans="1:11">
      <c r="A7676">
        <v>90</v>
      </c>
      <c r="B7676" t="b">
        <v>0</v>
      </c>
      <c r="C7676" t="s">
        <v>43808</v>
      </c>
      <c r="D7676">
        <v>1037022454355</v>
      </c>
      <c r="E7676">
        <v>1</v>
      </c>
      <c r="F7676">
        <v>6098800037</v>
      </c>
      <c r="G7676">
        <v>1446</v>
      </c>
      <c r="H7676" t="s">
        <v>40297</v>
      </c>
      <c r="I7676">
        <v>47927</v>
      </c>
      <c r="J7676">
        <v>40004</v>
      </c>
      <c r="K7676">
        <v>45000</v>
      </c>
    </row>
    <row r="7677" spans="1:11">
      <c r="A7677">
        <v>90</v>
      </c>
      <c r="B7677" t="b">
        <v>0</v>
      </c>
      <c r="C7677" t="s">
        <v>40926</v>
      </c>
      <c r="D7677">
        <v>1037022454355</v>
      </c>
      <c r="E7677">
        <v>1</v>
      </c>
      <c r="F7677">
        <v>6105468594</v>
      </c>
      <c r="G7677">
        <v>1399</v>
      </c>
      <c r="H7677" t="s">
        <v>40297</v>
      </c>
      <c r="I7677">
        <v>47927</v>
      </c>
      <c r="J7677">
        <v>24100</v>
      </c>
      <c r="K7677">
        <v>25000</v>
      </c>
    </row>
    <row r="7678" spans="1:11">
      <c r="A7678">
        <v>90</v>
      </c>
      <c r="B7678" t="b">
        <v>0</v>
      </c>
      <c r="C7678" t="s">
        <v>41283</v>
      </c>
      <c r="D7678">
        <v>1037022454355</v>
      </c>
      <c r="E7678">
        <v>1</v>
      </c>
      <c r="F7678">
        <v>6115235406</v>
      </c>
      <c r="G7678">
        <v>1340</v>
      </c>
      <c r="H7678" t="s">
        <v>40297</v>
      </c>
      <c r="I7678">
        <v>47927</v>
      </c>
      <c r="J7678">
        <v>4100</v>
      </c>
      <c r="K7678">
        <v>10000</v>
      </c>
    </row>
    <row r="7679" spans="1:11">
      <c r="A7679">
        <v>90</v>
      </c>
      <c r="B7679" t="b">
        <v>0</v>
      </c>
      <c r="C7679" t="s">
        <v>46039</v>
      </c>
      <c r="D7679">
        <v>1037022454355</v>
      </c>
      <c r="E7679">
        <v>1</v>
      </c>
      <c r="F7679">
        <v>6127628066</v>
      </c>
      <c r="G7679">
        <v>1328</v>
      </c>
      <c r="H7679" t="s">
        <v>40297</v>
      </c>
      <c r="I7679">
        <v>47927</v>
      </c>
      <c r="J7679">
        <v>1795</v>
      </c>
      <c r="K7679">
        <v>5795</v>
      </c>
    </row>
    <row r="7680" spans="1:11">
      <c r="A7680">
        <v>90</v>
      </c>
      <c r="B7680" t="b">
        <v>0</v>
      </c>
      <c r="C7680" t="s">
        <v>45875</v>
      </c>
      <c r="D7680">
        <v>1037022454355</v>
      </c>
      <c r="E7680">
        <v>1</v>
      </c>
      <c r="F7680">
        <v>6086988861</v>
      </c>
      <c r="G7680">
        <v>1326</v>
      </c>
      <c r="H7680" t="s">
        <v>40297</v>
      </c>
      <c r="I7680">
        <v>47927</v>
      </c>
      <c r="J7680">
        <v>193165</v>
      </c>
      <c r="K7680">
        <v>500000</v>
      </c>
    </row>
    <row r="7681" spans="1:11">
      <c r="A7681">
        <v>90</v>
      </c>
      <c r="B7681" t="b">
        <v>0</v>
      </c>
      <c r="C7681" t="s">
        <v>47566</v>
      </c>
      <c r="D7681">
        <v>1037022454355</v>
      </c>
      <c r="E7681">
        <v>1</v>
      </c>
      <c r="F7681">
        <v>6128503148</v>
      </c>
      <c r="G7681">
        <v>1325</v>
      </c>
      <c r="H7681" t="s">
        <v>40297</v>
      </c>
      <c r="I7681">
        <v>47927</v>
      </c>
      <c r="J7681">
        <v>302</v>
      </c>
      <c r="K7681">
        <v>5802</v>
      </c>
    </row>
    <row r="7682" spans="1:11">
      <c r="A7682">
        <v>90</v>
      </c>
      <c r="B7682" t="b">
        <v>0</v>
      </c>
      <c r="C7682" t="s">
        <v>43154</v>
      </c>
      <c r="D7682">
        <v>1037022454355</v>
      </c>
      <c r="E7682">
        <v>1</v>
      </c>
      <c r="F7682">
        <v>6111413063</v>
      </c>
      <c r="G7682">
        <v>1000</v>
      </c>
      <c r="H7682" t="s">
        <v>40297</v>
      </c>
      <c r="I7682">
        <v>47928</v>
      </c>
      <c r="J7682">
        <v>14800</v>
      </c>
      <c r="K7682">
        <v>25000</v>
      </c>
    </row>
    <row r="7683" spans="1:11">
      <c r="A7683">
        <v>90</v>
      </c>
      <c r="B7683" t="b">
        <v>0</v>
      </c>
      <c r="C7683" t="s">
        <v>45559</v>
      </c>
      <c r="D7683">
        <v>1037022454355</v>
      </c>
      <c r="E7683">
        <v>1</v>
      </c>
      <c r="F7683">
        <v>6092749615</v>
      </c>
      <c r="G7683">
        <v>3998</v>
      </c>
      <c r="H7683" t="s">
        <v>40297</v>
      </c>
      <c r="I7683">
        <v>47930</v>
      </c>
      <c r="J7683">
        <v>3000</v>
      </c>
      <c r="K7683">
        <v>30000</v>
      </c>
    </row>
    <row r="7684" spans="1:11">
      <c r="A7684">
        <v>90</v>
      </c>
      <c r="B7684" t="b">
        <v>0</v>
      </c>
      <c r="C7684" t="s">
        <v>42264</v>
      </c>
      <c r="D7684">
        <v>1037022454355</v>
      </c>
      <c r="E7684">
        <v>1</v>
      </c>
      <c r="F7684">
        <v>6104067315</v>
      </c>
      <c r="G7684">
        <v>3314</v>
      </c>
      <c r="H7684" t="s">
        <v>40297</v>
      </c>
      <c r="I7684">
        <v>47930</v>
      </c>
      <c r="J7684">
        <v>26792</v>
      </c>
      <c r="K7684">
        <v>30000</v>
      </c>
    </row>
    <row r="7685" spans="1:11">
      <c r="A7685">
        <v>90</v>
      </c>
      <c r="B7685" t="b">
        <v>0</v>
      </c>
      <c r="C7685" t="s">
        <v>45564</v>
      </c>
      <c r="D7685">
        <v>1037022454355</v>
      </c>
      <c r="E7685">
        <v>1</v>
      </c>
      <c r="F7685">
        <v>6116277057</v>
      </c>
      <c r="G7685">
        <v>3050</v>
      </c>
      <c r="H7685" t="s">
        <v>40297</v>
      </c>
      <c r="I7685">
        <v>47930</v>
      </c>
      <c r="J7685">
        <v>562</v>
      </c>
      <c r="K7685">
        <v>8000</v>
      </c>
    </row>
    <row r="7686" spans="1:11">
      <c r="A7686">
        <v>90</v>
      </c>
      <c r="B7686" t="b">
        <v>0</v>
      </c>
      <c r="C7686" t="s">
        <v>47151</v>
      </c>
      <c r="D7686">
        <v>1037022454355</v>
      </c>
      <c r="E7686">
        <v>1</v>
      </c>
      <c r="F7686">
        <v>6109641818</v>
      </c>
      <c r="G7686">
        <v>3049</v>
      </c>
      <c r="H7686" t="s">
        <v>40297</v>
      </c>
      <c r="I7686">
        <v>47930</v>
      </c>
      <c r="J7686">
        <v>5444</v>
      </c>
      <c r="K7686">
        <v>6044</v>
      </c>
    </row>
    <row r="7687" spans="1:11">
      <c r="A7687">
        <v>90</v>
      </c>
      <c r="B7687" t="b">
        <v>0</v>
      </c>
      <c r="C7687" t="s">
        <v>45545</v>
      </c>
      <c r="D7687">
        <v>1037022454355</v>
      </c>
      <c r="E7687">
        <v>1</v>
      </c>
      <c r="F7687">
        <v>6092749544</v>
      </c>
      <c r="G7687">
        <v>3865</v>
      </c>
      <c r="H7687" t="s">
        <v>40297</v>
      </c>
      <c r="I7687">
        <v>47931</v>
      </c>
      <c r="J7687">
        <v>25696</v>
      </c>
      <c r="K7687">
        <v>30000</v>
      </c>
    </row>
    <row r="7688" spans="1:11">
      <c r="A7688">
        <v>90</v>
      </c>
      <c r="B7688" t="b">
        <v>0</v>
      </c>
      <c r="C7688" t="s">
        <v>45651</v>
      </c>
      <c r="D7688">
        <v>1037022454355</v>
      </c>
      <c r="E7688">
        <v>1</v>
      </c>
      <c r="F7688">
        <v>6081609018</v>
      </c>
      <c r="G7688">
        <v>3863</v>
      </c>
      <c r="H7688" t="s">
        <v>40297</v>
      </c>
      <c r="I7688">
        <v>47931</v>
      </c>
      <c r="J7688">
        <v>17486</v>
      </c>
      <c r="K7688">
        <v>30000</v>
      </c>
    </row>
    <row r="7689" spans="1:11">
      <c r="A7689">
        <v>90</v>
      </c>
      <c r="B7689" t="b">
        <v>0</v>
      </c>
      <c r="C7689" t="s">
        <v>42321</v>
      </c>
      <c r="D7689">
        <v>1037022454355</v>
      </c>
      <c r="E7689">
        <v>1</v>
      </c>
      <c r="F7689">
        <v>6104067625</v>
      </c>
      <c r="G7689">
        <v>3836</v>
      </c>
      <c r="H7689" t="s">
        <v>40297</v>
      </c>
      <c r="I7689">
        <v>47931</v>
      </c>
      <c r="J7689">
        <v>30000</v>
      </c>
      <c r="K7689">
        <v>30000</v>
      </c>
    </row>
    <row r="7690" spans="1:11">
      <c r="A7690">
        <v>90</v>
      </c>
      <c r="B7690" t="b">
        <v>0</v>
      </c>
      <c r="C7690" t="s">
        <v>45088</v>
      </c>
      <c r="D7690">
        <v>1037022454355</v>
      </c>
      <c r="E7690">
        <v>1</v>
      </c>
      <c r="F7690">
        <v>6116337658</v>
      </c>
      <c r="G7690">
        <v>3824</v>
      </c>
      <c r="H7690" t="s">
        <v>40297</v>
      </c>
      <c r="I7690">
        <v>47931</v>
      </c>
      <c r="J7690">
        <v>1974</v>
      </c>
      <c r="K7690">
        <v>1974</v>
      </c>
    </row>
    <row r="7691" spans="1:11">
      <c r="A7691">
        <v>90</v>
      </c>
      <c r="B7691" t="b">
        <v>0</v>
      </c>
      <c r="C7691" t="s">
        <v>42324</v>
      </c>
      <c r="D7691">
        <v>1037022454355</v>
      </c>
      <c r="E7691">
        <v>1</v>
      </c>
      <c r="F7691">
        <v>6119534140</v>
      </c>
      <c r="G7691">
        <v>2500</v>
      </c>
      <c r="H7691" t="s">
        <v>40297</v>
      </c>
      <c r="I7691">
        <v>47931</v>
      </c>
      <c r="J7691">
        <v>21988</v>
      </c>
      <c r="K7691">
        <v>29398</v>
      </c>
    </row>
    <row r="7692" spans="1:11">
      <c r="A7692">
        <v>90</v>
      </c>
      <c r="B7692" t="b">
        <v>0</v>
      </c>
      <c r="C7692" t="s">
        <v>43102</v>
      </c>
      <c r="D7692">
        <v>1037022454355</v>
      </c>
      <c r="E7692">
        <v>1</v>
      </c>
      <c r="F7692">
        <v>6111412787</v>
      </c>
      <c r="G7692">
        <v>2000</v>
      </c>
      <c r="H7692" t="s">
        <v>40297</v>
      </c>
      <c r="I7692">
        <v>47932</v>
      </c>
      <c r="J7692">
        <v>23000</v>
      </c>
      <c r="K7692">
        <v>25000</v>
      </c>
    </row>
    <row r="7693" spans="1:11">
      <c r="A7693">
        <v>90</v>
      </c>
      <c r="B7693" t="b">
        <v>0</v>
      </c>
      <c r="C7693" t="s">
        <v>45422</v>
      </c>
      <c r="D7693">
        <v>1037022454355</v>
      </c>
      <c r="E7693">
        <v>1</v>
      </c>
      <c r="F7693">
        <v>6077806537</v>
      </c>
      <c r="G7693">
        <v>3000</v>
      </c>
      <c r="H7693" t="s">
        <v>40297</v>
      </c>
      <c r="I7693">
        <v>47933</v>
      </c>
      <c r="J7693">
        <v>14879</v>
      </c>
      <c r="K7693">
        <v>25000</v>
      </c>
    </row>
    <row r="7694" spans="1:11">
      <c r="A7694">
        <v>90</v>
      </c>
      <c r="B7694" t="b">
        <v>0</v>
      </c>
      <c r="C7694" t="s">
        <v>42576</v>
      </c>
      <c r="D7694">
        <v>1037022454355</v>
      </c>
      <c r="E7694">
        <v>1</v>
      </c>
      <c r="F7694">
        <v>6080312599</v>
      </c>
      <c r="G7694">
        <v>4975</v>
      </c>
      <c r="H7694" t="s">
        <v>40297</v>
      </c>
      <c r="I7694">
        <v>47934</v>
      </c>
      <c r="J7694">
        <v>14500</v>
      </c>
      <c r="K7694">
        <v>15000</v>
      </c>
    </row>
    <row r="7695" spans="1:11">
      <c r="A7695">
        <v>90</v>
      </c>
      <c r="B7695" t="b">
        <v>0</v>
      </c>
      <c r="C7695" t="s">
        <v>43105</v>
      </c>
      <c r="D7695">
        <v>1037022454355</v>
      </c>
      <c r="E7695">
        <v>1</v>
      </c>
      <c r="F7695">
        <v>6077334083</v>
      </c>
      <c r="G7695">
        <v>5001</v>
      </c>
      <c r="H7695" t="s">
        <v>40297</v>
      </c>
      <c r="I7695">
        <v>47935</v>
      </c>
      <c r="J7695">
        <v>20000</v>
      </c>
      <c r="K7695">
        <v>25000</v>
      </c>
    </row>
    <row r="7696" spans="1:11">
      <c r="A7696">
        <v>90</v>
      </c>
      <c r="B7696" t="b">
        <v>0</v>
      </c>
      <c r="C7696" t="s">
        <v>46396</v>
      </c>
      <c r="D7696">
        <v>1037022454355</v>
      </c>
      <c r="E7696">
        <v>1</v>
      </c>
      <c r="F7696">
        <v>6125972050</v>
      </c>
      <c r="G7696">
        <v>45000</v>
      </c>
      <c r="H7696" t="s">
        <v>40297</v>
      </c>
      <c r="I7696">
        <v>47975</v>
      </c>
      <c r="J7696">
        <v>716</v>
      </c>
      <c r="K7696">
        <v>1724</v>
      </c>
    </row>
    <row r="7697" spans="1:11">
      <c r="A7697">
        <v>90</v>
      </c>
      <c r="B7697" t="b">
        <v>0</v>
      </c>
      <c r="C7697" t="s">
        <v>40630</v>
      </c>
      <c r="D7697">
        <v>1037022454355</v>
      </c>
      <c r="E7697">
        <v>1</v>
      </c>
      <c r="F7697">
        <v>6116935805</v>
      </c>
      <c r="G7697">
        <v>57000</v>
      </c>
      <c r="H7697" t="s">
        <v>40297</v>
      </c>
      <c r="I7697">
        <v>48112</v>
      </c>
      <c r="J7697">
        <v>2075</v>
      </c>
      <c r="K7697">
        <v>2314</v>
      </c>
    </row>
    <row r="7698" spans="1:11">
      <c r="A7698">
        <v>90</v>
      </c>
      <c r="B7698" t="b">
        <v>0</v>
      </c>
      <c r="C7698" t="s">
        <v>47405</v>
      </c>
      <c r="D7698">
        <v>1037022454355</v>
      </c>
      <c r="E7698">
        <v>1</v>
      </c>
      <c r="F7698">
        <v>6130652651</v>
      </c>
      <c r="G7698">
        <v>56370</v>
      </c>
      <c r="H7698" t="s">
        <v>40297</v>
      </c>
      <c r="I7698">
        <v>48112</v>
      </c>
      <c r="J7698">
        <v>79</v>
      </c>
      <c r="K7698">
        <v>79</v>
      </c>
    </row>
    <row r="7699" spans="1:11">
      <c r="A7699">
        <v>90</v>
      </c>
      <c r="B7699" t="b">
        <v>0</v>
      </c>
      <c r="C7699" t="s">
        <v>45042</v>
      </c>
      <c r="D7699">
        <v>1037022454355</v>
      </c>
      <c r="E7699">
        <v>1</v>
      </c>
      <c r="F7699">
        <v>6117289716</v>
      </c>
      <c r="G7699">
        <v>53060000</v>
      </c>
      <c r="H7699" t="s">
        <v>40297</v>
      </c>
      <c r="I7699">
        <v>48113</v>
      </c>
      <c r="J7699">
        <v>1</v>
      </c>
      <c r="K7699">
        <v>1</v>
      </c>
    </row>
    <row r="7700" spans="1:11">
      <c r="A7700">
        <v>90</v>
      </c>
      <c r="B7700" t="b">
        <v>0</v>
      </c>
      <c r="C7700" t="s">
        <v>44811</v>
      </c>
      <c r="D7700">
        <v>1037022454355</v>
      </c>
      <c r="E7700">
        <v>1</v>
      </c>
      <c r="F7700">
        <v>6122531125</v>
      </c>
      <c r="G7700">
        <v>49970000</v>
      </c>
      <c r="H7700" t="s">
        <v>40297</v>
      </c>
      <c r="I7700">
        <v>48113</v>
      </c>
      <c r="J7700">
        <v>1</v>
      </c>
      <c r="K7700">
        <v>1</v>
      </c>
    </row>
    <row r="7701" spans="1:11">
      <c r="A7701">
        <v>90</v>
      </c>
      <c r="B7701" t="b">
        <v>0</v>
      </c>
      <c r="C7701" t="s">
        <v>46034</v>
      </c>
      <c r="D7701">
        <v>1037022454355</v>
      </c>
      <c r="E7701">
        <v>1</v>
      </c>
      <c r="F7701">
        <v>6117404057</v>
      </c>
      <c r="G7701">
        <v>49960000</v>
      </c>
      <c r="H7701" t="s">
        <v>40297</v>
      </c>
      <c r="I7701">
        <v>48113</v>
      </c>
      <c r="J7701">
        <v>5</v>
      </c>
      <c r="K7701">
        <v>6</v>
      </c>
    </row>
    <row r="7702" spans="1:11">
      <c r="A7702">
        <v>90</v>
      </c>
      <c r="B7702" t="b">
        <v>0</v>
      </c>
      <c r="C7702" t="s">
        <v>46930</v>
      </c>
      <c r="D7702">
        <v>1037022454355</v>
      </c>
      <c r="E7702">
        <v>1</v>
      </c>
      <c r="F7702">
        <v>6122940063</v>
      </c>
      <c r="G7702">
        <v>49950000</v>
      </c>
      <c r="H7702" t="s">
        <v>40297</v>
      </c>
      <c r="I7702">
        <v>48113</v>
      </c>
      <c r="J7702">
        <v>3</v>
      </c>
      <c r="K7702">
        <v>3</v>
      </c>
    </row>
    <row r="7703" spans="1:11">
      <c r="A7703">
        <v>90</v>
      </c>
      <c r="B7703" t="b">
        <v>0</v>
      </c>
      <c r="C7703" t="s">
        <v>40833</v>
      </c>
      <c r="D7703">
        <v>1037022454355</v>
      </c>
      <c r="E7703">
        <v>1</v>
      </c>
      <c r="F7703">
        <v>6078420851</v>
      </c>
      <c r="G7703">
        <v>29890000</v>
      </c>
      <c r="H7703" t="s">
        <v>40297</v>
      </c>
      <c r="I7703">
        <v>48114</v>
      </c>
      <c r="J7703">
        <v>1</v>
      </c>
      <c r="K7703">
        <v>1</v>
      </c>
    </row>
    <row r="7704" spans="1:11">
      <c r="A7704">
        <v>90</v>
      </c>
      <c r="B7704" t="b">
        <v>0</v>
      </c>
      <c r="C7704" t="s">
        <v>43925</v>
      </c>
      <c r="D7704">
        <v>1037022454355</v>
      </c>
      <c r="E7704">
        <v>1</v>
      </c>
      <c r="F7704">
        <v>6081795286</v>
      </c>
      <c r="G7704">
        <v>29470000</v>
      </c>
      <c r="H7704" t="s">
        <v>40297</v>
      </c>
      <c r="I7704">
        <v>48114</v>
      </c>
      <c r="J7704">
        <v>52</v>
      </c>
      <c r="K7704">
        <v>54</v>
      </c>
    </row>
    <row r="7705" spans="1:11">
      <c r="A7705">
        <v>90</v>
      </c>
      <c r="B7705" t="b">
        <v>0</v>
      </c>
      <c r="C7705" t="s">
        <v>40407</v>
      </c>
      <c r="D7705">
        <v>1037022454355</v>
      </c>
      <c r="E7705">
        <v>1</v>
      </c>
      <c r="F7705">
        <v>6099043039</v>
      </c>
      <c r="G7705">
        <v>25970000</v>
      </c>
      <c r="H7705" t="s">
        <v>40297</v>
      </c>
      <c r="I7705">
        <v>48114</v>
      </c>
      <c r="J7705">
        <v>1</v>
      </c>
      <c r="K7705">
        <v>1</v>
      </c>
    </row>
    <row r="7706" spans="1:11">
      <c r="A7706">
        <v>90</v>
      </c>
      <c r="B7706" t="b">
        <v>0</v>
      </c>
      <c r="C7706" t="s">
        <v>41729</v>
      </c>
      <c r="D7706">
        <v>1037022454355</v>
      </c>
      <c r="E7706">
        <v>1</v>
      </c>
      <c r="F7706">
        <v>6068543467</v>
      </c>
      <c r="G7706">
        <v>25960000</v>
      </c>
      <c r="H7706" t="s">
        <v>40297</v>
      </c>
      <c r="I7706">
        <v>48114</v>
      </c>
      <c r="J7706">
        <v>2</v>
      </c>
      <c r="K7706">
        <v>7</v>
      </c>
    </row>
    <row r="7707" spans="1:11">
      <c r="A7707">
        <v>90</v>
      </c>
      <c r="B7707" t="b">
        <v>0</v>
      </c>
      <c r="C7707" t="s">
        <v>46559</v>
      </c>
      <c r="D7707">
        <v>1037022454355</v>
      </c>
      <c r="E7707">
        <v>1</v>
      </c>
      <c r="F7707">
        <v>6090031618</v>
      </c>
      <c r="G7707">
        <v>25920000</v>
      </c>
      <c r="H7707" t="s">
        <v>40297</v>
      </c>
      <c r="I7707">
        <v>48114</v>
      </c>
      <c r="J7707">
        <v>2</v>
      </c>
      <c r="K7707">
        <v>2</v>
      </c>
    </row>
    <row r="7708" spans="1:11">
      <c r="A7708">
        <v>90</v>
      </c>
      <c r="B7708" t="b">
        <v>0</v>
      </c>
      <c r="C7708" t="s">
        <v>46576</v>
      </c>
      <c r="D7708">
        <v>1037022454355</v>
      </c>
      <c r="E7708">
        <v>1</v>
      </c>
      <c r="F7708">
        <v>6074565559</v>
      </c>
      <c r="G7708">
        <v>25910000</v>
      </c>
      <c r="H7708" t="s">
        <v>40297</v>
      </c>
      <c r="I7708">
        <v>48114</v>
      </c>
      <c r="J7708">
        <v>7</v>
      </c>
      <c r="K7708">
        <v>8</v>
      </c>
    </row>
    <row r="7709" spans="1:11">
      <c r="A7709">
        <v>90</v>
      </c>
      <c r="B7709" t="b">
        <v>0</v>
      </c>
      <c r="C7709" t="s">
        <v>44370</v>
      </c>
      <c r="D7709">
        <v>1037022454355</v>
      </c>
      <c r="E7709">
        <v>1</v>
      </c>
      <c r="F7709">
        <v>6084255597</v>
      </c>
      <c r="G7709">
        <v>64000000</v>
      </c>
      <c r="H7709" t="s">
        <v>40297</v>
      </c>
      <c r="I7709">
        <v>48115</v>
      </c>
      <c r="J7709">
        <v>4</v>
      </c>
      <c r="K7709">
        <v>4</v>
      </c>
    </row>
    <row r="7710" spans="1:11">
      <c r="A7710">
        <v>90</v>
      </c>
      <c r="B7710" t="b">
        <v>0</v>
      </c>
      <c r="C7710" t="s">
        <v>40392</v>
      </c>
      <c r="D7710">
        <v>1037022454355</v>
      </c>
      <c r="E7710">
        <v>1</v>
      </c>
      <c r="F7710">
        <v>6099042924</v>
      </c>
      <c r="G7710">
        <v>63670000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41662</v>
      </c>
      <c r="D7711">
        <v>1037022454355</v>
      </c>
      <c r="E7711">
        <v>1</v>
      </c>
      <c r="F7711">
        <v>6100295352</v>
      </c>
      <c r="G7711">
        <v>63650000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45713</v>
      </c>
      <c r="D7712">
        <v>1037022454355</v>
      </c>
      <c r="E7712">
        <v>1</v>
      </c>
      <c r="F7712">
        <v>6102843133</v>
      </c>
      <c r="G7712">
        <v>63200000</v>
      </c>
      <c r="H7712" t="s">
        <v>40297</v>
      </c>
      <c r="I7712">
        <v>48115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41575</v>
      </c>
      <c r="D7713">
        <v>1037022454355</v>
      </c>
      <c r="E7713">
        <v>1</v>
      </c>
      <c r="F7713">
        <v>6119922901</v>
      </c>
      <c r="G7713">
        <v>63000000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42386</v>
      </c>
      <c r="D7714">
        <v>1037022454355</v>
      </c>
      <c r="E7714">
        <v>1</v>
      </c>
      <c r="F7714">
        <v>6108721111</v>
      </c>
      <c r="G7714">
        <v>62000000</v>
      </c>
      <c r="H7714" t="s">
        <v>40297</v>
      </c>
      <c r="I7714">
        <v>48115</v>
      </c>
      <c r="J7714">
        <v>1</v>
      </c>
      <c r="K7714">
        <v>5</v>
      </c>
    </row>
    <row r="7715" spans="1:11">
      <c r="A7715">
        <v>30</v>
      </c>
      <c r="B7715" t="b">
        <v>0</v>
      </c>
      <c r="C7715" t="s">
        <v>45330</v>
      </c>
      <c r="D7715">
        <v>1037022454355</v>
      </c>
      <c r="E7715">
        <v>1</v>
      </c>
      <c r="F7715">
        <v>6121747943</v>
      </c>
      <c r="G7715">
        <v>61800000</v>
      </c>
      <c r="H7715" t="s">
        <v>40297</v>
      </c>
      <c r="I7715">
        <v>48115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41825</v>
      </c>
      <c r="D7716">
        <v>1037022454355</v>
      </c>
      <c r="E7716">
        <v>1</v>
      </c>
      <c r="F7716">
        <v>6122938936</v>
      </c>
      <c r="G7716">
        <v>61780000</v>
      </c>
      <c r="H7716" t="s">
        <v>40297</v>
      </c>
      <c r="I7716">
        <v>48115</v>
      </c>
      <c r="J7716">
        <v>2</v>
      </c>
      <c r="K7716">
        <v>2</v>
      </c>
    </row>
    <row r="7717" spans="1:11">
      <c r="A7717">
        <v>90</v>
      </c>
      <c r="B7717" t="b">
        <v>0</v>
      </c>
      <c r="C7717" t="s">
        <v>43492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41889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42996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45210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42961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43560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43127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42891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43698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40510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43923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42970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40393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42932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43601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42239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40877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42902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43672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44215</v>
      </c>
      <c r="D7736">
        <v>1037022454355</v>
      </c>
      <c r="E7736">
        <v>1</v>
      </c>
      <c r="F7736">
        <v>6121290230</v>
      </c>
      <c r="G7736">
        <v>81000000</v>
      </c>
      <c r="H7736" t="s">
        <v>40297</v>
      </c>
      <c r="I7736">
        <v>48744</v>
      </c>
      <c r="J7736">
        <v>5</v>
      </c>
      <c r="K7736">
        <v>5</v>
      </c>
    </row>
    <row r="7737" spans="1:11">
      <c r="A7737">
        <v>90</v>
      </c>
      <c r="B7737" t="b">
        <v>0</v>
      </c>
      <c r="C7737" t="s">
        <v>44765</v>
      </c>
      <c r="D7737">
        <v>1037022454355</v>
      </c>
      <c r="E7737">
        <v>1</v>
      </c>
      <c r="F7737">
        <v>6067284014</v>
      </c>
      <c r="G7737">
        <v>375000000</v>
      </c>
      <c r="H7737" t="s">
        <v>40297</v>
      </c>
      <c r="I7737">
        <v>48746</v>
      </c>
      <c r="J7737">
        <v>2</v>
      </c>
      <c r="K7737">
        <v>2</v>
      </c>
    </row>
    <row r="7738" spans="1:11">
      <c r="A7738">
        <v>90</v>
      </c>
      <c r="B7738" t="b">
        <v>0</v>
      </c>
      <c r="C7738" t="s">
        <v>43015</v>
      </c>
      <c r="D7738">
        <v>1037022454355</v>
      </c>
      <c r="E7738">
        <v>1</v>
      </c>
      <c r="F7738">
        <v>6100467743</v>
      </c>
      <c r="G7738">
        <v>374000000</v>
      </c>
      <c r="H7738" t="s">
        <v>40297</v>
      </c>
      <c r="I7738">
        <v>48746</v>
      </c>
      <c r="J7738">
        <v>1</v>
      </c>
      <c r="K7738">
        <v>1</v>
      </c>
    </row>
    <row r="7739" spans="1:11">
      <c r="A7739">
        <v>90</v>
      </c>
      <c r="B7739" t="b">
        <v>0</v>
      </c>
      <c r="C7739" t="s">
        <v>43596</v>
      </c>
      <c r="D7739">
        <v>1037022454355</v>
      </c>
      <c r="E7739">
        <v>1</v>
      </c>
      <c r="F7739">
        <v>6069374212</v>
      </c>
      <c r="G7739">
        <v>60000</v>
      </c>
      <c r="H7739" t="s">
        <v>40297</v>
      </c>
      <c r="I7739">
        <v>48927</v>
      </c>
      <c r="J7739">
        <v>5000</v>
      </c>
      <c r="K7739">
        <v>5000</v>
      </c>
    </row>
    <row r="7740" spans="1:11">
      <c r="A7740">
        <v>90</v>
      </c>
      <c r="B7740" t="b">
        <v>0</v>
      </c>
      <c r="C7740" t="s">
        <v>43928</v>
      </c>
      <c r="D7740">
        <v>1037022454355</v>
      </c>
      <c r="E7740">
        <v>1</v>
      </c>
      <c r="F7740">
        <v>6120002795</v>
      </c>
      <c r="G7740">
        <v>12000000</v>
      </c>
      <c r="H7740" t="s">
        <v>40297</v>
      </c>
      <c r="I7740">
        <v>49099</v>
      </c>
      <c r="J7740">
        <v>1</v>
      </c>
      <c r="K7740">
        <v>1</v>
      </c>
    </row>
    <row r="7741" spans="1:11">
      <c r="A7741">
        <v>90</v>
      </c>
      <c r="B7741" t="b">
        <v>0</v>
      </c>
      <c r="C7741" t="s">
        <v>42718</v>
      </c>
      <c r="D7741">
        <v>1037022454355</v>
      </c>
      <c r="E7741">
        <v>1</v>
      </c>
      <c r="F7741">
        <v>6095911050</v>
      </c>
      <c r="G7741">
        <v>50000000</v>
      </c>
      <c r="H7741" t="s">
        <v>40297</v>
      </c>
      <c r="I7741">
        <v>49434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46531</v>
      </c>
      <c r="D7742">
        <v>1037022454355</v>
      </c>
      <c r="E7742">
        <v>1</v>
      </c>
      <c r="F7742">
        <v>6128008991</v>
      </c>
      <c r="G7742">
        <v>63000000</v>
      </c>
      <c r="H7742" t="s">
        <v>40297</v>
      </c>
      <c r="I7742">
        <v>49710</v>
      </c>
      <c r="J7742">
        <v>3</v>
      </c>
      <c r="K7742">
        <v>3</v>
      </c>
    </row>
    <row r="7743" spans="1:11">
      <c r="A7743">
        <v>90</v>
      </c>
      <c r="B7743" t="b">
        <v>0</v>
      </c>
      <c r="C7743" t="s">
        <v>46822</v>
      </c>
      <c r="D7743">
        <v>1037022454355</v>
      </c>
      <c r="E7743">
        <v>1</v>
      </c>
      <c r="F7743">
        <v>6130178848</v>
      </c>
      <c r="G7743">
        <v>45000000</v>
      </c>
      <c r="H7743" t="s">
        <v>40297</v>
      </c>
      <c r="I7743">
        <v>49710</v>
      </c>
      <c r="J7743">
        <v>4</v>
      </c>
      <c r="K7743">
        <v>5</v>
      </c>
    </row>
    <row r="7744" spans="1:11">
      <c r="A7744">
        <v>90</v>
      </c>
      <c r="B7744" t="b">
        <v>0</v>
      </c>
      <c r="C7744" t="s">
        <v>41427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40802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44044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45028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43690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40634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41507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44952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46020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46642</v>
      </c>
      <c r="D7753">
        <v>1037022454355</v>
      </c>
      <c r="E7753">
        <v>1</v>
      </c>
      <c r="F7753">
        <v>6131452606</v>
      </c>
      <c r="G7753">
        <v>319400000</v>
      </c>
      <c r="H7753" t="s">
        <v>40297</v>
      </c>
      <c r="I7753">
        <v>49711</v>
      </c>
      <c r="J7753">
        <v>1</v>
      </c>
      <c r="K7753">
        <v>1</v>
      </c>
    </row>
    <row r="7754" spans="1:11">
      <c r="A7754">
        <v>30</v>
      </c>
      <c r="B7754" t="b">
        <v>0</v>
      </c>
      <c r="C7754" t="s">
        <v>46643</v>
      </c>
      <c r="D7754">
        <v>1037022454355</v>
      </c>
      <c r="E7754">
        <v>1</v>
      </c>
      <c r="F7754">
        <v>6131592329</v>
      </c>
      <c r="G7754">
        <v>310000000</v>
      </c>
      <c r="H7754" t="s">
        <v>40297</v>
      </c>
      <c r="I7754">
        <v>49711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40796</v>
      </c>
      <c r="D7755">
        <v>1037022454355</v>
      </c>
      <c r="E7755">
        <v>1</v>
      </c>
      <c r="F7755">
        <v>6068636646</v>
      </c>
      <c r="G7755">
        <v>109200000</v>
      </c>
      <c r="H7755" t="s">
        <v>40297</v>
      </c>
      <c r="I7755">
        <v>49712</v>
      </c>
      <c r="J7755">
        <v>1</v>
      </c>
      <c r="K7755">
        <v>1</v>
      </c>
    </row>
    <row r="7756" spans="1:11">
      <c r="A7756">
        <v>90</v>
      </c>
      <c r="B7756" t="b">
        <v>0</v>
      </c>
      <c r="C7756" t="s">
        <v>42678</v>
      </c>
      <c r="D7756">
        <v>1037022454355</v>
      </c>
      <c r="E7756">
        <v>1</v>
      </c>
      <c r="F7756">
        <v>6108657524</v>
      </c>
      <c r="G7756">
        <v>109100000</v>
      </c>
      <c r="H7756" t="s">
        <v>40297</v>
      </c>
      <c r="I7756">
        <v>49712</v>
      </c>
      <c r="J7756">
        <v>1</v>
      </c>
      <c r="K7756">
        <v>1</v>
      </c>
    </row>
    <row r="7757" spans="1:11">
      <c r="A7757">
        <v>90</v>
      </c>
      <c r="B7757" t="b">
        <v>0</v>
      </c>
      <c r="C7757" t="s">
        <v>41926</v>
      </c>
      <c r="D7757">
        <v>1037022454355</v>
      </c>
      <c r="E7757">
        <v>1</v>
      </c>
      <c r="F7757">
        <v>6067823715</v>
      </c>
      <c r="G7757">
        <v>510000000</v>
      </c>
      <c r="H7757" t="s">
        <v>40297</v>
      </c>
      <c r="I7757">
        <v>49713</v>
      </c>
      <c r="J7757">
        <v>11</v>
      </c>
      <c r="K7757">
        <v>12</v>
      </c>
    </row>
    <row r="7758" spans="1:11">
      <c r="A7758">
        <v>90</v>
      </c>
      <c r="B7758" t="b">
        <v>0</v>
      </c>
      <c r="C7758" t="s">
        <v>43869</v>
      </c>
      <c r="D7758">
        <v>1037022454355</v>
      </c>
      <c r="E7758">
        <v>1</v>
      </c>
      <c r="F7758">
        <v>6106829697</v>
      </c>
      <c r="G7758">
        <v>1500000</v>
      </c>
      <c r="H7758" t="s">
        <v>40297</v>
      </c>
      <c r="I7758">
        <v>49723</v>
      </c>
      <c r="J7758">
        <v>25</v>
      </c>
      <c r="K7758">
        <v>25</v>
      </c>
    </row>
    <row r="7759" spans="1:11">
      <c r="A7759">
        <v>90</v>
      </c>
      <c r="B7759" t="b">
        <v>0</v>
      </c>
      <c r="C7759" t="s">
        <v>42916</v>
      </c>
      <c r="D7759">
        <v>1037022454355</v>
      </c>
      <c r="E7759">
        <v>1</v>
      </c>
      <c r="F7759">
        <v>6114590151</v>
      </c>
      <c r="G7759">
        <v>1400000</v>
      </c>
      <c r="H7759" t="s">
        <v>40297</v>
      </c>
      <c r="I7759">
        <v>49723</v>
      </c>
      <c r="J7759">
        <v>5</v>
      </c>
      <c r="K7759">
        <v>5</v>
      </c>
    </row>
    <row r="7760" spans="1:11">
      <c r="A7760">
        <v>90</v>
      </c>
      <c r="B7760" t="b">
        <v>0</v>
      </c>
      <c r="C7760" t="s">
        <v>42882</v>
      </c>
      <c r="D7760">
        <v>1037022454355</v>
      </c>
      <c r="E7760">
        <v>1</v>
      </c>
      <c r="F7760">
        <v>6114589838</v>
      </c>
      <c r="G7760">
        <v>1200000</v>
      </c>
      <c r="H7760" t="s">
        <v>40297</v>
      </c>
      <c r="I7760">
        <v>49727</v>
      </c>
      <c r="J7760">
        <v>4</v>
      </c>
      <c r="K7760">
        <v>4</v>
      </c>
    </row>
    <row r="7761" spans="1:11">
      <c r="A7761">
        <v>90</v>
      </c>
      <c r="B7761" t="b">
        <v>0</v>
      </c>
      <c r="C7761" t="s">
        <v>43856</v>
      </c>
      <c r="D7761">
        <v>1037022454355</v>
      </c>
      <c r="E7761">
        <v>1</v>
      </c>
      <c r="F7761">
        <v>6106829610</v>
      </c>
      <c r="G7761">
        <v>1500000</v>
      </c>
      <c r="H7761" t="s">
        <v>40297</v>
      </c>
      <c r="I7761">
        <v>49731</v>
      </c>
      <c r="J7761">
        <v>10</v>
      </c>
      <c r="K7761">
        <v>10</v>
      </c>
    </row>
    <row r="7762" spans="1:11">
      <c r="A7762">
        <v>90</v>
      </c>
      <c r="B7762" t="b">
        <v>0</v>
      </c>
      <c r="C7762" t="s">
        <v>42857</v>
      </c>
      <c r="D7762">
        <v>1037022454355</v>
      </c>
      <c r="E7762">
        <v>1</v>
      </c>
      <c r="F7762">
        <v>6114589712</v>
      </c>
      <c r="G7762">
        <v>1400000</v>
      </c>
      <c r="H7762" t="s">
        <v>40297</v>
      </c>
      <c r="I7762">
        <v>49731</v>
      </c>
      <c r="J7762">
        <v>6</v>
      </c>
      <c r="K7762">
        <v>6</v>
      </c>
    </row>
    <row r="7763" spans="1:11">
      <c r="A7763">
        <v>90</v>
      </c>
      <c r="B7763" t="b">
        <v>0</v>
      </c>
      <c r="C7763" t="s">
        <v>44009</v>
      </c>
      <c r="D7763">
        <v>1037022454355</v>
      </c>
      <c r="E7763">
        <v>1</v>
      </c>
      <c r="F7763">
        <v>6082549414</v>
      </c>
      <c r="G7763">
        <v>15000000</v>
      </c>
      <c r="H7763" t="s">
        <v>40297</v>
      </c>
      <c r="I7763">
        <v>49742</v>
      </c>
      <c r="J7763">
        <v>8</v>
      </c>
      <c r="K7763">
        <v>10</v>
      </c>
    </row>
    <row r="7764" spans="1:11">
      <c r="A7764">
        <v>90</v>
      </c>
      <c r="B7764" t="b">
        <v>0</v>
      </c>
      <c r="C7764" t="s">
        <v>40896</v>
      </c>
      <c r="D7764">
        <v>1037022454355</v>
      </c>
      <c r="E7764">
        <v>1</v>
      </c>
      <c r="F7764">
        <v>6087544349</v>
      </c>
      <c r="G7764">
        <v>3989000</v>
      </c>
      <c r="H7764" t="s">
        <v>40297</v>
      </c>
      <c r="I7764">
        <v>49742</v>
      </c>
      <c r="J7764">
        <v>3</v>
      </c>
      <c r="K7764">
        <v>3</v>
      </c>
    </row>
    <row r="7765" spans="1:11">
      <c r="A7765">
        <v>90</v>
      </c>
      <c r="B7765" t="b">
        <v>0</v>
      </c>
      <c r="C7765" t="s">
        <v>42602</v>
      </c>
      <c r="D7765">
        <v>1037022454355</v>
      </c>
      <c r="E7765">
        <v>1</v>
      </c>
      <c r="F7765">
        <v>6100596153</v>
      </c>
      <c r="G7765">
        <v>3987000</v>
      </c>
      <c r="H7765" t="s">
        <v>40297</v>
      </c>
      <c r="I7765">
        <v>49742</v>
      </c>
      <c r="J7765">
        <v>3</v>
      </c>
      <c r="K7765">
        <v>5</v>
      </c>
    </row>
    <row r="7766" spans="1:11">
      <c r="A7766">
        <v>90</v>
      </c>
      <c r="B7766" t="b">
        <v>0</v>
      </c>
      <c r="C7766" t="s">
        <v>45340</v>
      </c>
      <c r="D7766">
        <v>1037022454355</v>
      </c>
      <c r="E7766">
        <v>1</v>
      </c>
      <c r="F7766">
        <v>6122534420</v>
      </c>
      <c r="G7766">
        <v>3987000</v>
      </c>
      <c r="H7766" t="s">
        <v>40297</v>
      </c>
      <c r="I7766">
        <v>49742</v>
      </c>
      <c r="J7766">
        <v>5</v>
      </c>
      <c r="K7766">
        <v>5</v>
      </c>
    </row>
    <row r="7767" spans="1:11">
      <c r="A7767">
        <v>30</v>
      </c>
      <c r="B7767" t="b">
        <v>0</v>
      </c>
      <c r="C7767" t="s">
        <v>46210</v>
      </c>
      <c r="D7767">
        <v>1037022454355</v>
      </c>
      <c r="E7767">
        <v>1</v>
      </c>
      <c r="F7767">
        <v>6126290114</v>
      </c>
      <c r="G7767">
        <v>3900000</v>
      </c>
      <c r="H7767" t="s">
        <v>40297</v>
      </c>
      <c r="I7767">
        <v>49742</v>
      </c>
      <c r="J7767">
        <v>3</v>
      </c>
      <c r="K7767">
        <v>3</v>
      </c>
    </row>
    <row r="7768" spans="1:11">
      <c r="A7768">
        <v>90</v>
      </c>
      <c r="B7768" t="b">
        <v>0</v>
      </c>
      <c r="C7768" t="s">
        <v>41760</v>
      </c>
      <c r="D7768">
        <v>1037022454355</v>
      </c>
      <c r="E7768">
        <v>1</v>
      </c>
      <c r="F7768">
        <v>6086402208</v>
      </c>
      <c r="G7768">
        <v>9400000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43295</v>
      </c>
      <c r="D7769">
        <v>1037022454355</v>
      </c>
      <c r="E7769">
        <v>1</v>
      </c>
      <c r="F7769">
        <v>6088640131</v>
      </c>
      <c r="G7769">
        <v>9300000</v>
      </c>
      <c r="H7769" t="s">
        <v>40297</v>
      </c>
      <c r="I7769">
        <v>49743</v>
      </c>
      <c r="J7769">
        <v>1</v>
      </c>
      <c r="K7769">
        <v>1</v>
      </c>
    </row>
    <row r="7770" spans="1:11">
      <c r="A7770">
        <v>90</v>
      </c>
      <c r="B7770" t="b">
        <v>0</v>
      </c>
      <c r="C7770" t="s">
        <v>43940</v>
      </c>
      <c r="D7770">
        <v>1037022454355</v>
      </c>
      <c r="E7770">
        <v>1</v>
      </c>
      <c r="F7770">
        <v>6068622627</v>
      </c>
      <c r="G7770">
        <v>7790000</v>
      </c>
      <c r="H7770" t="s">
        <v>40297</v>
      </c>
      <c r="I7770">
        <v>49743</v>
      </c>
      <c r="J7770">
        <v>6</v>
      </c>
      <c r="K7770">
        <v>9</v>
      </c>
    </row>
    <row r="7771" spans="1:11">
      <c r="A7771">
        <v>90</v>
      </c>
      <c r="B7771" t="b">
        <v>0</v>
      </c>
      <c r="C7771" t="s">
        <v>42508</v>
      </c>
      <c r="D7771">
        <v>1037022454355</v>
      </c>
      <c r="E7771">
        <v>1</v>
      </c>
      <c r="F7771">
        <v>6072163813</v>
      </c>
      <c r="G7771">
        <v>24000000</v>
      </c>
      <c r="H7771" t="s">
        <v>40297</v>
      </c>
      <c r="I7771">
        <v>49790</v>
      </c>
      <c r="J7771">
        <v>169</v>
      </c>
      <c r="K7771">
        <v>171</v>
      </c>
    </row>
    <row r="7772" spans="1:11">
      <c r="A7772">
        <v>90</v>
      </c>
      <c r="B7772" t="b">
        <v>0</v>
      </c>
      <c r="C7772" t="s">
        <v>43562</v>
      </c>
      <c r="D7772">
        <v>1037022454355</v>
      </c>
      <c r="E7772">
        <v>1</v>
      </c>
      <c r="F7772">
        <v>6104861751</v>
      </c>
      <c r="G7772">
        <v>23500000</v>
      </c>
      <c r="H7772" t="s">
        <v>40297</v>
      </c>
      <c r="I7772">
        <v>49790</v>
      </c>
      <c r="J7772">
        <v>10</v>
      </c>
      <c r="K7772">
        <v>10</v>
      </c>
    </row>
    <row r="7773" spans="1:11">
      <c r="A7773">
        <v>90</v>
      </c>
      <c r="B7773" t="b">
        <v>0</v>
      </c>
      <c r="C7773" t="s">
        <v>41294</v>
      </c>
      <c r="D7773">
        <v>1037022454355</v>
      </c>
      <c r="E7773">
        <v>1</v>
      </c>
      <c r="F7773">
        <v>6083090058</v>
      </c>
      <c r="G7773">
        <v>50000000</v>
      </c>
      <c r="H7773" t="s">
        <v>40297</v>
      </c>
      <c r="I7773">
        <v>49812</v>
      </c>
      <c r="J7773">
        <v>1</v>
      </c>
      <c r="K7773">
        <v>1</v>
      </c>
    </row>
    <row r="7774" spans="1:11">
      <c r="A7774">
        <v>90</v>
      </c>
      <c r="B7774" t="b">
        <v>0</v>
      </c>
      <c r="C7774" t="s">
        <v>41887</v>
      </c>
      <c r="D7774">
        <v>1037022454355</v>
      </c>
      <c r="E7774">
        <v>1</v>
      </c>
      <c r="F7774">
        <v>6100624243</v>
      </c>
      <c r="G7774">
        <v>2990000</v>
      </c>
      <c r="H7774" t="s">
        <v>40297</v>
      </c>
      <c r="I7774">
        <v>52224</v>
      </c>
      <c r="J7774">
        <v>115</v>
      </c>
      <c r="K7774">
        <v>150</v>
      </c>
    </row>
    <row r="7775" spans="1:11">
      <c r="A7775">
        <v>90</v>
      </c>
      <c r="B7775" t="b">
        <v>0</v>
      </c>
      <c r="C7775" t="s">
        <v>41141</v>
      </c>
      <c r="D7775">
        <v>1037022454355</v>
      </c>
      <c r="E7775">
        <v>1</v>
      </c>
      <c r="F7775">
        <v>6116578166</v>
      </c>
      <c r="G7775">
        <v>30000000</v>
      </c>
      <c r="H7775" t="s">
        <v>40297</v>
      </c>
      <c r="I7775">
        <v>52225</v>
      </c>
      <c r="J7775">
        <v>3</v>
      </c>
      <c r="K7775">
        <v>4</v>
      </c>
    </row>
    <row r="7776" spans="1:11">
      <c r="A7776">
        <v>90</v>
      </c>
      <c r="B7776" t="b">
        <v>0</v>
      </c>
      <c r="C7776" t="s">
        <v>43568</v>
      </c>
      <c r="D7776">
        <v>1037022454355</v>
      </c>
      <c r="E7776">
        <v>1</v>
      </c>
      <c r="F7776">
        <v>6068325510</v>
      </c>
      <c r="G7776">
        <v>343600000</v>
      </c>
      <c r="H7776" t="s">
        <v>40297</v>
      </c>
      <c r="I7776">
        <v>52250</v>
      </c>
      <c r="J7776">
        <v>1</v>
      </c>
      <c r="K7776">
        <v>1</v>
      </c>
    </row>
    <row r="7777" spans="1:11">
      <c r="A7777">
        <v>90</v>
      </c>
      <c r="B7777" t="b">
        <v>0</v>
      </c>
      <c r="C7777" t="s">
        <v>40569</v>
      </c>
      <c r="D7777">
        <v>1037022454355</v>
      </c>
      <c r="E7777">
        <v>1</v>
      </c>
      <c r="F7777">
        <v>6079547080</v>
      </c>
      <c r="G7777">
        <v>684800000</v>
      </c>
      <c r="H7777" t="s">
        <v>40297</v>
      </c>
      <c r="I7777">
        <v>52252</v>
      </c>
      <c r="J7777">
        <v>1</v>
      </c>
      <c r="K7777">
        <v>3</v>
      </c>
    </row>
    <row r="7778" spans="1:11">
      <c r="A7778">
        <v>90</v>
      </c>
      <c r="B7778" t="b">
        <v>0</v>
      </c>
      <c r="C7778" t="s">
        <v>45900</v>
      </c>
      <c r="D7778">
        <v>1037022454355</v>
      </c>
      <c r="E7778">
        <v>1</v>
      </c>
      <c r="F7778">
        <v>6127523569</v>
      </c>
      <c r="G7778">
        <v>650700000</v>
      </c>
      <c r="H7778" t="s">
        <v>40297</v>
      </c>
      <c r="I7778">
        <v>52252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44886</v>
      </c>
      <c r="D7779">
        <v>1037022454355</v>
      </c>
      <c r="E7779">
        <v>1</v>
      </c>
      <c r="F7779">
        <v>6122662658</v>
      </c>
      <c r="G7779">
        <v>50000</v>
      </c>
      <c r="H7779" t="s">
        <v>40297</v>
      </c>
      <c r="I7779">
        <v>52310</v>
      </c>
      <c r="J7779">
        <v>2</v>
      </c>
      <c r="K7779">
        <v>2</v>
      </c>
    </row>
    <row r="7780" spans="1:11">
      <c r="A7780">
        <v>90</v>
      </c>
      <c r="B7780" t="b">
        <v>0</v>
      </c>
      <c r="C7780" t="s">
        <v>44974</v>
      </c>
      <c r="D7780">
        <v>1037022454355</v>
      </c>
      <c r="E7780">
        <v>1</v>
      </c>
      <c r="F7780">
        <v>6122663219</v>
      </c>
      <c r="G7780">
        <v>1000000</v>
      </c>
      <c r="H7780" t="s">
        <v>40297</v>
      </c>
      <c r="I7780">
        <v>52312</v>
      </c>
      <c r="J7780">
        <v>15</v>
      </c>
      <c r="K7780">
        <v>15</v>
      </c>
    </row>
    <row r="7781" spans="1:11">
      <c r="A7781">
        <v>90</v>
      </c>
      <c r="B7781" t="b">
        <v>0</v>
      </c>
      <c r="C7781" t="s">
        <v>44921</v>
      </c>
      <c r="D7781">
        <v>1037022454355</v>
      </c>
      <c r="E7781">
        <v>1</v>
      </c>
      <c r="F7781">
        <v>6122662886</v>
      </c>
      <c r="G7781">
        <v>30000</v>
      </c>
      <c r="H7781" t="s">
        <v>40297</v>
      </c>
      <c r="I7781">
        <v>52313</v>
      </c>
      <c r="J7781">
        <v>32</v>
      </c>
      <c r="K7781">
        <v>32</v>
      </c>
    </row>
    <row r="7782" spans="1:11">
      <c r="A7782">
        <v>90</v>
      </c>
      <c r="B7782" t="b">
        <v>0</v>
      </c>
      <c r="C7782" t="s">
        <v>44849</v>
      </c>
      <c r="D7782">
        <v>1037022454355</v>
      </c>
      <c r="E7782">
        <v>1</v>
      </c>
      <c r="F7782">
        <v>6122662432</v>
      </c>
      <c r="G7782">
        <v>100000</v>
      </c>
      <c r="H7782" t="s">
        <v>40297</v>
      </c>
      <c r="I7782">
        <v>52314</v>
      </c>
      <c r="J7782">
        <v>4</v>
      </c>
      <c r="K7782">
        <v>4</v>
      </c>
    </row>
    <row r="7783" spans="1:11">
      <c r="A7783">
        <v>90</v>
      </c>
      <c r="B7783" t="b">
        <v>0</v>
      </c>
      <c r="C7783" t="s">
        <v>42136</v>
      </c>
      <c r="D7783">
        <v>1037022454355</v>
      </c>
      <c r="E7783">
        <v>1</v>
      </c>
      <c r="F7783">
        <v>6123989402</v>
      </c>
      <c r="G7783">
        <v>10000000</v>
      </c>
      <c r="H7783" t="s">
        <v>40297</v>
      </c>
      <c r="I7783">
        <v>52423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43470</v>
      </c>
      <c r="D7784">
        <v>1037022454355</v>
      </c>
      <c r="E7784">
        <v>1</v>
      </c>
      <c r="F7784">
        <v>6070848091</v>
      </c>
      <c r="G7784">
        <v>300000</v>
      </c>
      <c r="H7784" t="s">
        <v>40297</v>
      </c>
      <c r="I7784">
        <v>52568</v>
      </c>
      <c r="J7784">
        <v>88</v>
      </c>
      <c r="K7784">
        <v>90</v>
      </c>
    </row>
    <row r="7785" spans="1:11">
      <c r="A7785">
        <v>90</v>
      </c>
      <c r="B7785" t="b">
        <v>0</v>
      </c>
      <c r="C7785" t="s">
        <v>40594</v>
      </c>
      <c r="D7785">
        <v>1037022454355</v>
      </c>
      <c r="E7785">
        <v>1</v>
      </c>
      <c r="F7785">
        <v>6069880726</v>
      </c>
      <c r="G7785">
        <v>4342000</v>
      </c>
      <c r="H7785" t="s">
        <v>40297</v>
      </c>
      <c r="I7785">
        <v>52694</v>
      </c>
      <c r="J7785">
        <v>16</v>
      </c>
      <c r="K7785">
        <v>16</v>
      </c>
    </row>
    <row r="7786" spans="1:11">
      <c r="A7786">
        <v>90</v>
      </c>
      <c r="B7786" t="b">
        <v>0</v>
      </c>
      <c r="C7786" t="s">
        <v>44189</v>
      </c>
      <c r="D7786">
        <v>1037022454355</v>
      </c>
      <c r="E7786">
        <v>1</v>
      </c>
      <c r="F7786">
        <v>6072490823</v>
      </c>
      <c r="G7786">
        <v>2800000</v>
      </c>
      <c r="H7786" t="s">
        <v>40297</v>
      </c>
      <c r="I7786">
        <v>52694</v>
      </c>
      <c r="J7786">
        <v>193</v>
      </c>
      <c r="K7786">
        <v>200</v>
      </c>
    </row>
    <row r="7787" spans="1:11">
      <c r="A7787">
        <v>90</v>
      </c>
      <c r="B7787" t="b">
        <v>0</v>
      </c>
      <c r="C7787" t="s">
        <v>43648</v>
      </c>
      <c r="D7787">
        <v>1037022454355</v>
      </c>
      <c r="E7787">
        <v>1</v>
      </c>
      <c r="F7787">
        <v>6077533797</v>
      </c>
      <c r="G7787">
        <v>2795000</v>
      </c>
      <c r="H7787" t="s">
        <v>40297</v>
      </c>
      <c r="I7787">
        <v>52694</v>
      </c>
      <c r="J7787">
        <v>56</v>
      </c>
      <c r="K7787">
        <v>57</v>
      </c>
    </row>
    <row r="7788" spans="1:11">
      <c r="A7788">
        <v>90</v>
      </c>
      <c r="B7788" t="b">
        <v>0</v>
      </c>
      <c r="C7788" t="s">
        <v>40491</v>
      </c>
      <c r="D7788">
        <v>1037022454355</v>
      </c>
      <c r="E7788">
        <v>1</v>
      </c>
      <c r="F7788">
        <v>6087607484</v>
      </c>
      <c r="G7788">
        <v>2599000</v>
      </c>
      <c r="H7788" t="s">
        <v>40297</v>
      </c>
      <c r="I7788">
        <v>52694</v>
      </c>
      <c r="J7788">
        <v>24</v>
      </c>
      <c r="K7788">
        <v>25</v>
      </c>
    </row>
    <row r="7789" spans="1:11">
      <c r="A7789">
        <v>90</v>
      </c>
      <c r="B7789" t="b">
        <v>0</v>
      </c>
      <c r="C7789" t="s">
        <v>40687</v>
      </c>
      <c r="D7789">
        <v>1037022454355</v>
      </c>
      <c r="E7789">
        <v>1</v>
      </c>
      <c r="F7789">
        <v>6106581431</v>
      </c>
      <c r="G7789">
        <v>2223000</v>
      </c>
      <c r="H7789" t="s">
        <v>40297</v>
      </c>
      <c r="I7789">
        <v>52694</v>
      </c>
      <c r="J7789">
        <v>1</v>
      </c>
      <c r="K7789">
        <v>1</v>
      </c>
    </row>
    <row r="7790" spans="1:11">
      <c r="A7790">
        <v>90</v>
      </c>
      <c r="B7790" t="b">
        <v>0</v>
      </c>
      <c r="C7790" t="s">
        <v>45699</v>
      </c>
      <c r="D7790">
        <v>1037022454355</v>
      </c>
      <c r="E7790">
        <v>1</v>
      </c>
      <c r="F7790">
        <v>6096158361</v>
      </c>
      <c r="G7790">
        <v>2100000</v>
      </c>
      <c r="H7790" t="s">
        <v>40297</v>
      </c>
      <c r="I7790">
        <v>52694</v>
      </c>
      <c r="J7790">
        <v>4</v>
      </c>
      <c r="K7790">
        <v>25</v>
      </c>
    </row>
    <row r="7791" spans="1:11">
      <c r="A7791">
        <v>90</v>
      </c>
      <c r="B7791" t="b">
        <v>0</v>
      </c>
      <c r="C7791" t="s">
        <v>41435</v>
      </c>
      <c r="D7791">
        <v>1037022454355</v>
      </c>
      <c r="E7791">
        <v>1</v>
      </c>
      <c r="F7791">
        <v>6072310178</v>
      </c>
      <c r="G7791">
        <v>2095000</v>
      </c>
      <c r="H7791" t="s">
        <v>40297</v>
      </c>
      <c r="I7791">
        <v>52694</v>
      </c>
      <c r="J7791">
        <v>190</v>
      </c>
      <c r="K7791">
        <v>200</v>
      </c>
    </row>
    <row r="7792" spans="1:11">
      <c r="A7792">
        <v>90</v>
      </c>
      <c r="B7792" t="b">
        <v>0</v>
      </c>
      <c r="C7792" t="s">
        <v>44593</v>
      </c>
      <c r="D7792">
        <v>1037022454355</v>
      </c>
      <c r="E7792">
        <v>1</v>
      </c>
      <c r="F7792">
        <v>6113518670</v>
      </c>
      <c r="G7792">
        <v>3200000000</v>
      </c>
      <c r="H7792" t="s">
        <v>40297</v>
      </c>
      <c r="I7792">
        <v>52781</v>
      </c>
      <c r="J7792">
        <v>1</v>
      </c>
      <c r="K7792">
        <v>1</v>
      </c>
    </row>
    <row r="7793" spans="1:11">
      <c r="A7793">
        <v>90</v>
      </c>
      <c r="B7793" t="b">
        <v>0</v>
      </c>
      <c r="C7793" t="s">
        <v>45202</v>
      </c>
      <c r="D7793">
        <v>1037022454355</v>
      </c>
      <c r="E7793">
        <v>1</v>
      </c>
      <c r="F7793">
        <v>6117094105</v>
      </c>
      <c r="G7793">
        <v>1000</v>
      </c>
      <c r="H7793" t="s">
        <v>40297</v>
      </c>
      <c r="I7793">
        <v>53343</v>
      </c>
      <c r="J7793">
        <v>4198</v>
      </c>
      <c r="K7793">
        <v>4298</v>
      </c>
    </row>
    <row r="7794" spans="1:11">
      <c r="A7794">
        <v>90</v>
      </c>
      <c r="B7794" t="b">
        <v>0</v>
      </c>
      <c r="C7794" t="s">
        <v>44659</v>
      </c>
      <c r="D7794">
        <v>1037022454355</v>
      </c>
      <c r="E7794">
        <v>1</v>
      </c>
      <c r="F7794">
        <v>6117090828</v>
      </c>
      <c r="G7794">
        <v>2000</v>
      </c>
      <c r="H7794" t="s">
        <v>40297</v>
      </c>
      <c r="I7794">
        <v>53461</v>
      </c>
      <c r="J7794">
        <v>440</v>
      </c>
      <c r="K7794">
        <v>1000</v>
      </c>
    </row>
    <row r="7795" spans="1:11">
      <c r="A7795">
        <v>90</v>
      </c>
      <c r="B7795" t="b">
        <v>0</v>
      </c>
      <c r="C7795" t="s">
        <v>42226</v>
      </c>
      <c r="D7795">
        <v>1037022454355</v>
      </c>
      <c r="E7795">
        <v>1</v>
      </c>
      <c r="F7795">
        <v>6069070824</v>
      </c>
      <c r="G7795">
        <v>525000000</v>
      </c>
      <c r="H7795" t="s">
        <v>40297</v>
      </c>
      <c r="I7795">
        <v>53712</v>
      </c>
      <c r="J7795">
        <v>1</v>
      </c>
      <c r="K7795">
        <v>1</v>
      </c>
    </row>
    <row r="7796" spans="1:11">
      <c r="A7796">
        <v>90</v>
      </c>
      <c r="B7796" t="b">
        <v>0</v>
      </c>
      <c r="C7796" t="s">
        <v>42256</v>
      </c>
      <c r="D7796">
        <v>1037022454355</v>
      </c>
      <c r="E7796">
        <v>1</v>
      </c>
      <c r="F7796">
        <v>6069071028</v>
      </c>
      <c r="G7796">
        <v>730000000</v>
      </c>
      <c r="H7796" t="s">
        <v>40297</v>
      </c>
      <c r="I7796">
        <v>53713</v>
      </c>
      <c r="J7796">
        <v>2</v>
      </c>
      <c r="K7796">
        <v>2</v>
      </c>
    </row>
    <row r="7797" spans="1:11">
      <c r="A7797">
        <v>90</v>
      </c>
      <c r="B7797" t="b">
        <v>0</v>
      </c>
      <c r="C7797" t="s">
        <v>44154</v>
      </c>
      <c r="D7797">
        <v>1037022454355</v>
      </c>
      <c r="E7797">
        <v>1</v>
      </c>
      <c r="F7797">
        <v>6084352650</v>
      </c>
      <c r="G7797">
        <v>279900</v>
      </c>
      <c r="H7797" t="s">
        <v>40297</v>
      </c>
      <c r="I7797">
        <v>53977</v>
      </c>
      <c r="J7797">
        <v>36</v>
      </c>
      <c r="K7797">
        <v>36</v>
      </c>
    </row>
    <row r="7798" spans="1:11">
      <c r="A7798">
        <v>90</v>
      </c>
      <c r="B7798" t="b">
        <v>0</v>
      </c>
      <c r="C7798" t="s">
        <v>43024</v>
      </c>
      <c r="D7798">
        <v>1037022454355</v>
      </c>
      <c r="E7798">
        <v>1</v>
      </c>
      <c r="F7798">
        <v>6084149348</v>
      </c>
      <c r="G7798">
        <v>279000</v>
      </c>
      <c r="H7798" t="s">
        <v>40297</v>
      </c>
      <c r="I7798">
        <v>53977</v>
      </c>
      <c r="J7798">
        <v>72</v>
      </c>
      <c r="K7798">
        <v>623</v>
      </c>
    </row>
    <row r="7799" spans="1:11">
      <c r="A7799">
        <v>90</v>
      </c>
      <c r="B7799" t="b">
        <v>0</v>
      </c>
      <c r="C7799" t="s">
        <v>42703</v>
      </c>
      <c r="D7799">
        <v>1037022454355</v>
      </c>
      <c r="E7799">
        <v>1</v>
      </c>
      <c r="F7799">
        <v>6067861524</v>
      </c>
      <c r="G7799">
        <v>9850000</v>
      </c>
      <c r="H7799" t="s">
        <v>40297</v>
      </c>
      <c r="I7799">
        <v>53983</v>
      </c>
      <c r="J7799">
        <v>3</v>
      </c>
      <c r="K7799">
        <v>5</v>
      </c>
    </row>
    <row r="7800" spans="1:11">
      <c r="A7800">
        <v>90</v>
      </c>
      <c r="B7800" t="b">
        <v>0</v>
      </c>
      <c r="C7800" t="s">
        <v>43335</v>
      </c>
      <c r="D7800">
        <v>1037022454355</v>
      </c>
      <c r="E7800">
        <v>1</v>
      </c>
      <c r="F7800">
        <v>6084249444</v>
      </c>
      <c r="G7800">
        <v>9800000</v>
      </c>
      <c r="H7800" t="s">
        <v>40297</v>
      </c>
      <c r="I7800">
        <v>53983</v>
      </c>
      <c r="J7800">
        <v>17</v>
      </c>
      <c r="K7800">
        <v>24</v>
      </c>
    </row>
    <row r="7801" spans="1:11">
      <c r="A7801">
        <v>90</v>
      </c>
      <c r="B7801" t="b">
        <v>0</v>
      </c>
      <c r="C7801" t="s">
        <v>43343</v>
      </c>
      <c r="D7801">
        <v>1037022454355</v>
      </c>
      <c r="E7801">
        <v>1</v>
      </c>
      <c r="F7801">
        <v>6123276170</v>
      </c>
      <c r="G7801">
        <v>7000000</v>
      </c>
      <c r="H7801" t="s">
        <v>40297</v>
      </c>
      <c r="I7801">
        <v>53983</v>
      </c>
      <c r="J7801">
        <v>2</v>
      </c>
      <c r="K7801">
        <v>5</v>
      </c>
    </row>
    <row r="7802" spans="1:11">
      <c r="A7802">
        <v>90</v>
      </c>
      <c r="B7802" t="b">
        <v>0</v>
      </c>
      <c r="C7802" t="s">
        <v>46095</v>
      </c>
      <c r="D7802">
        <v>1037022454355</v>
      </c>
      <c r="E7802">
        <v>1</v>
      </c>
      <c r="F7802">
        <v>6127099629</v>
      </c>
      <c r="G7802">
        <v>6500000</v>
      </c>
      <c r="H7802" t="s">
        <v>40297</v>
      </c>
      <c r="I7802">
        <v>53983</v>
      </c>
      <c r="J7802">
        <v>1</v>
      </c>
      <c r="K7802">
        <v>1</v>
      </c>
    </row>
    <row r="7803" spans="1:11">
      <c r="A7803">
        <v>90</v>
      </c>
      <c r="B7803" t="b">
        <v>0</v>
      </c>
      <c r="C7803" t="s">
        <v>47057</v>
      </c>
      <c r="D7803">
        <v>1037022454355</v>
      </c>
      <c r="E7803">
        <v>1</v>
      </c>
      <c r="F7803">
        <v>6131064201</v>
      </c>
      <c r="G7803">
        <v>6499000</v>
      </c>
      <c r="H7803" t="s">
        <v>40297</v>
      </c>
      <c r="I7803">
        <v>53983</v>
      </c>
      <c r="J7803">
        <v>1</v>
      </c>
      <c r="K7803">
        <v>1</v>
      </c>
    </row>
    <row r="7804" spans="1:11">
      <c r="A7804">
        <v>90</v>
      </c>
      <c r="B7804" t="b">
        <v>0</v>
      </c>
      <c r="C7804" t="s">
        <v>47258</v>
      </c>
      <c r="D7804">
        <v>1037022454355</v>
      </c>
      <c r="E7804">
        <v>1</v>
      </c>
      <c r="F7804">
        <v>6131074910</v>
      </c>
      <c r="G7804">
        <v>6400000</v>
      </c>
      <c r="H7804" t="s">
        <v>40297</v>
      </c>
      <c r="I7804">
        <v>53983</v>
      </c>
      <c r="J7804">
        <v>3</v>
      </c>
      <c r="K7804">
        <v>3</v>
      </c>
    </row>
    <row r="7805" spans="1:11">
      <c r="A7805">
        <v>90</v>
      </c>
      <c r="B7805" t="b">
        <v>0</v>
      </c>
      <c r="C7805" t="s">
        <v>47820</v>
      </c>
      <c r="D7805">
        <v>1037022454355</v>
      </c>
      <c r="E7805">
        <v>1</v>
      </c>
      <c r="F7805">
        <v>6131220142</v>
      </c>
      <c r="G7805">
        <v>600000</v>
      </c>
      <c r="H7805" t="s">
        <v>40297</v>
      </c>
      <c r="I7805">
        <v>53983</v>
      </c>
      <c r="J7805">
        <v>134</v>
      </c>
      <c r="K7805">
        <v>144</v>
      </c>
    </row>
    <row r="7806" spans="1:11">
      <c r="A7806">
        <v>90</v>
      </c>
      <c r="B7806" t="b">
        <v>0</v>
      </c>
      <c r="C7806" t="s">
        <v>47130</v>
      </c>
      <c r="D7806">
        <v>1037022454355</v>
      </c>
      <c r="E7806">
        <v>1</v>
      </c>
      <c r="F7806">
        <v>6130059699</v>
      </c>
      <c r="G7806">
        <v>1800000</v>
      </c>
      <c r="H7806" t="s">
        <v>40297</v>
      </c>
      <c r="I7806">
        <v>53984</v>
      </c>
      <c r="J7806">
        <v>51</v>
      </c>
      <c r="K7806">
        <v>51</v>
      </c>
    </row>
    <row r="7807" spans="1:11">
      <c r="A7807">
        <v>90</v>
      </c>
      <c r="B7807" t="b">
        <v>0</v>
      </c>
      <c r="C7807" t="s">
        <v>46497</v>
      </c>
      <c r="D7807">
        <v>1037022454355</v>
      </c>
      <c r="E7807">
        <v>1</v>
      </c>
      <c r="F7807">
        <v>6128007857</v>
      </c>
      <c r="G7807">
        <v>1500000</v>
      </c>
      <c r="H7807" t="s">
        <v>40297</v>
      </c>
      <c r="I7807">
        <v>53984</v>
      </c>
      <c r="J7807">
        <v>4</v>
      </c>
      <c r="K7807">
        <v>35</v>
      </c>
    </row>
    <row r="7808" spans="1:11">
      <c r="A7808">
        <v>90</v>
      </c>
      <c r="B7808" t="b">
        <v>0</v>
      </c>
      <c r="C7808" t="s">
        <v>42311</v>
      </c>
      <c r="D7808">
        <v>1037022454355</v>
      </c>
      <c r="E7808">
        <v>1</v>
      </c>
      <c r="F7808">
        <v>6067957241</v>
      </c>
      <c r="G7808">
        <v>9850000</v>
      </c>
      <c r="H7808" t="s">
        <v>40297</v>
      </c>
      <c r="I7808">
        <v>53987</v>
      </c>
      <c r="J7808">
        <v>2</v>
      </c>
      <c r="K7808">
        <v>2</v>
      </c>
    </row>
    <row r="7809" spans="1:11">
      <c r="A7809">
        <v>90</v>
      </c>
      <c r="B7809" t="b">
        <v>0</v>
      </c>
      <c r="C7809" t="s">
        <v>42703</v>
      </c>
      <c r="D7809">
        <v>1037022454355</v>
      </c>
      <c r="E7809">
        <v>1</v>
      </c>
      <c r="F7809">
        <v>6067861523</v>
      </c>
      <c r="G7809">
        <v>9850000</v>
      </c>
      <c r="H7809" t="s">
        <v>40297</v>
      </c>
      <c r="I7809">
        <v>53987</v>
      </c>
      <c r="J7809">
        <v>2</v>
      </c>
      <c r="K7809">
        <v>2</v>
      </c>
    </row>
    <row r="7810" spans="1:11">
      <c r="A7810">
        <v>90</v>
      </c>
      <c r="B7810" t="b">
        <v>0</v>
      </c>
      <c r="C7810" t="s">
        <v>47333</v>
      </c>
      <c r="D7810">
        <v>1037022454355</v>
      </c>
      <c r="E7810">
        <v>1</v>
      </c>
      <c r="F7810">
        <v>6130398240</v>
      </c>
      <c r="G7810">
        <v>400000</v>
      </c>
      <c r="H7810" t="s">
        <v>40297</v>
      </c>
      <c r="I7810">
        <v>53987</v>
      </c>
      <c r="J7810">
        <v>27</v>
      </c>
      <c r="K7810">
        <v>27</v>
      </c>
    </row>
    <row r="7811" spans="1:11">
      <c r="A7811">
        <v>90</v>
      </c>
      <c r="B7811" t="b">
        <v>0</v>
      </c>
      <c r="C7811" t="s">
        <v>42027</v>
      </c>
      <c r="D7811">
        <v>1037022454355</v>
      </c>
      <c r="E7811">
        <v>1</v>
      </c>
      <c r="F7811">
        <v>6069102272</v>
      </c>
      <c r="G7811">
        <v>361700</v>
      </c>
      <c r="H7811" t="s">
        <v>40297</v>
      </c>
      <c r="I7811">
        <v>53987</v>
      </c>
      <c r="J7811">
        <v>14</v>
      </c>
      <c r="K7811">
        <v>15</v>
      </c>
    </row>
    <row r="7812" spans="1:11">
      <c r="A7812">
        <v>90</v>
      </c>
      <c r="B7812" t="b">
        <v>0</v>
      </c>
      <c r="C7812" t="s">
        <v>43048</v>
      </c>
      <c r="D7812">
        <v>1037022454355</v>
      </c>
      <c r="E7812">
        <v>1</v>
      </c>
      <c r="F7812">
        <v>6070452452</v>
      </c>
      <c r="G7812">
        <v>361700</v>
      </c>
      <c r="H7812" t="s">
        <v>40297</v>
      </c>
      <c r="I7812">
        <v>53987</v>
      </c>
      <c r="J7812">
        <v>1</v>
      </c>
      <c r="K7812">
        <v>1</v>
      </c>
    </row>
    <row r="7813" spans="1:11">
      <c r="A7813">
        <v>90</v>
      </c>
      <c r="B7813" t="b">
        <v>0</v>
      </c>
      <c r="C7813" t="s">
        <v>46899</v>
      </c>
      <c r="D7813">
        <v>1037022454355</v>
      </c>
      <c r="E7813">
        <v>1</v>
      </c>
      <c r="F7813">
        <v>6129272906</v>
      </c>
      <c r="G7813">
        <v>361600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47800</v>
      </c>
      <c r="D7814">
        <v>1037022454355</v>
      </c>
      <c r="E7814">
        <v>1</v>
      </c>
      <c r="F7814">
        <v>6131219675</v>
      </c>
      <c r="G7814">
        <v>240000</v>
      </c>
      <c r="H7814" t="s">
        <v>40297</v>
      </c>
      <c r="I7814">
        <v>53987</v>
      </c>
      <c r="J7814">
        <v>118</v>
      </c>
      <c r="K7814">
        <v>121</v>
      </c>
    </row>
    <row r="7815" spans="1:11">
      <c r="A7815">
        <v>90</v>
      </c>
      <c r="B7815" t="b">
        <v>0</v>
      </c>
      <c r="C7815" t="s">
        <v>42523</v>
      </c>
      <c r="D7815">
        <v>1037022454355</v>
      </c>
      <c r="E7815">
        <v>1</v>
      </c>
      <c r="F7815">
        <v>6109603247</v>
      </c>
      <c r="G7815">
        <v>24070000</v>
      </c>
      <c r="H7815" t="s">
        <v>40297</v>
      </c>
      <c r="I7815">
        <v>54165</v>
      </c>
      <c r="J7815">
        <v>10</v>
      </c>
      <c r="K7815">
        <v>10</v>
      </c>
    </row>
    <row r="7816" spans="1:11">
      <c r="A7816">
        <v>90</v>
      </c>
      <c r="B7816" t="b">
        <v>0</v>
      </c>
      <c r="C7816" t="s">
        <v>40672</v>
      </c>
      <c r="D7816">
        <v>1037022454355</v>
      </c>
      <c r="E7816">
        <v>1</v>
      </c>
      <c r="F7816">
        <v>6108711229</v>
      </c>
      <c r="G7816">
        <v>791300</v>
      </c>
      <c r="H7816" t="s">
        <v>40297</v>
      </c>
      <c r="I7816">
        <v>54291</v>
      </c>
      <c r="J7816">
        <v>8</v>
      </c>
      <c r="K7816">
        <v>10</v>
      </c>
    </row>
    <row r="7817" spans="1:11">
      <c r="A7817">
        <v>90</v>
      </c>
      <c r="B7817" t="b">
        <v>0</v>
      </c>
      <c r="C7817" t="s">
        <v>42428</v>
      </c>
      <c r="D7817">
        <v>1037022454355</v>
      </c>
      <c r="E7817">
        <v>1</v>
      </c>
      <c r="F7817">
        <v>6122844369</v>
      </c>
      <c r="G7817">
        <v>791000</v>
      </c>
      <c r="H7817" t="s">
        <v>40297</v>
      </c>
      <c r="I7817">
        <v>54291</v>
      </c>
      <c r="J7817">
        <v>6</v>
      </c>
      <c r="K7817">
        <v>10</v>
      </c>
    </row>
    <row r="7818" spans="1:11">
      <c r="A7818">
        <v>90</v>
      </c>
      <c r="B7818" t="b">
        <v>0</v>
      </c>
      <c r="C7818" t="s">
        <v>47219</v>
      </c>
      <c r="D7818">
        <v>1037022454355</v>
      </c>
      <c r="E7818">
        <v>1</v>
      </c>
      <c r="F7818">
        <v>6130081713</v>
      </c>
      <c r="G7818">
        <v>290000</v>
      </c>
      <c r="H7818" t="s">
        <v>40297</v>
      </c>
      <c r="I7818">
        <v>54291</v>
      </c>
      <c r="J7818">
        <v>100</v>
      </c>
      <c r="K7818">
        <v>102</v>
      </c>
    </row>
    <row r="7819" spans="1:11">
      <c r="A7819">
        <v>90</v>
      </c>
      <c r="B7819" t="b">
        <v>0</v>
      </c>
      <c r="C7819" t="s">
        <v>46825</v>
      </c>
      <c r="D7819">
        <v>1037022454355</v>
      </c>
      <c r="E7819">
        <v>1</v>
      </c>
      <c r="F7819">
        <v>6130080605</v>
      </c>
      <c r="G7819">
        <v>70000</v>
      </c>
      <c r="H7819" t="s">
        <v>40297</v>
      </c>
      <c r="I7819">
        <v>54292</v>
      </c>
      <c r="J7819">
        <v>105</v>
      </c>
      <c r="K7819">
        <v>105</v>
      </c>
    </row>
    <row r="7820" spans="1:11">
      <c r="A7820">
        <v>90</v>
      </c>
      <c r="B7820" t="b">
        <v>0</v>
      </c>
      <c r="C7820" t="s">
        <v>46834</v>
      </c>
      <c r="D7820">
        <v>1037022454355</v>
      </c>
      <c r="E7820">
        <v>1</v>
      </c>
      <c r="F7820">
        <v>6130080760</v>
      </c>
      <c r="G7820">
        <v>80000</v>
      </c>
      <c r="H7820" t="s">
        <v>40297</v>
      </c>
      <c r="I7820">
        <v>54293</v>
      </c>
      <c r="J7820">
        <v>99</v>
      </c>
      <c r="K7820">
        <v>99</v>
      </c>
    </row>
    <row r="7821" spans="1:11">
      <c r="A7821">
        <v>90</v>
      </c>
      <c r="B7821" t="b">
        <v>0</v>
      </c>
      <c r="C7821" t="s">
        <v>47823</v>
      </c>
      <c r="D7821">
        <v>1037022454355</v>
      </c>
      <c r="E7821">
        <v>1</v>
      </c>
      <c r="F7821">
        <v>6089604839</v>
      </c>
      <c r="G7821">
        <v>500000</v>
      </c>
      <c r="H7821" t="s">
        <v>40297</v>
      </c>
      <c r="I7821">
        <v>54294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46855</v>
      </c>
      <c r="D7822">
        <v>1037022454355</v>
      </c>
      <c r="E7822">
        <v>1</v>
      </c>
      <c r="F7822">
        <v>6130081242</v>
      </c>
      <c r="G7822">
        <v>50000</v>
      </c>
      <c r="H7822" t="s">
        <v>40297</v>
      </c>
      <c r="I7822">
        <v>54294</v>
      </c>
      <c r="J7822">
        <v>66</v>
      </c>
      <c r="K7822">
        <v>66</v>
      </c>
    </row>
    <row r="7823" spans="1:11">
      <c r="A7823">
        <v>90</v>
      </c>
      <c r="B7823" t="b">
        <v>0</v>
      </c>
      <c r="C7823" t="s">
        <v>46696</v>
      </c>
      <c r="D7823">
        <v>1037022454355</v>
      </c>
      <c r="E7823">
        <v>1</v>
      </c>
      <c r="F7823">
        <v>6069786584</v>
      </c>
      <c r="G7823">
        <v>49000</v>
      </c>
      <c r="H7823" t="s">
        <v>40297</v>
      </c>
      <c r="I7823">
        <v>54294</v>
      </c>
      <c r="J7823">
        <v>1</v>
      </c>
      <c r="K7823">
        <v>1</v>
      </c>
    </row>
    <row r="7824" spans="1:11">
      <c r="A7824">
        <v>30</v>
      </c>
      <c r="B7824" t="b">
        <v>0</v>
      </c>
      <c r="C7824" t="s">
        <v>45893</v>
      </c>
      <c r="D7824">
        <v>1037022454355</v>
      </c>
      <c r="E7824">
        <v>1</v>
      </c>
      <c r="F7824">
        <v>6126966371</v>
      </c>
      <c r="G7824">
        <v>149900</v>
      </c>
      <c r="H7824" t="s">
        <v>40297</v>
      </c>
      <c r="I7824">
        <v>54295</v>
      </c>
      <c r="J7824">
        <v>6</v>
      </c>
      <c r="K7824">
        <v>6</v>
      </c>
    </row>
    <row r="7825" spans="1:11">
      <c r="A7825">
        <v>90</v>
      </c>
      <c r="B7825" t="b">
        <v>0</v>
      </c>
      <c r="C7825" t="s">
        <v>46291</v>
      </c>
      <c r="D7825">
        <v>1037022454355</v>
      </c>
      <c r="E7825">
        <v>1</v>
      </c>
      <c r="F7825">
        <v>6067739180</v>
      </c>
      <c r="G7825">
        <v>149800</v>
      </c>
      <c r="H7825" t="s">
        <v>40297</v>
      </c>
      <c r="I7825">
        <v>54295</v>
      </c>
      <c r="J7825">
        <v>8</v>
      </c>
      <c r="K7825">
        <v>20</v>
      </c>
    </row>
    <row r="7826" spans="1:11">
      <c r="A7826">
        <v>90</v>
      </c>
      <c r="B7826" t="b">
        <v>0</v>
      </c>
      <c r="C7826" t="s">
        <v>46880</v>
      </c>
      <c r="D7826">
        <v>1037022454355</v>
      </c>
      <c r="E7826">
        <v>1</v>
      </c>
      <c r="F7826">
        <v>6130082005</v>
      </c>
      <c r="G7826">
        <v>80000</v>
      </c>
      <c r="H7826" t="s">
        <v>40297</v>
      </c>
      <c r="I7826">
        <v>54295</v>
      </c>
      <c r="J7826">
        <v>99</v>
      </c>
      <c r="K7826">
        <v>99</v>
      </c>
    </row>
    <row r="7827" spans="1:11">
      <c r="A7827">
        <v>90</v>
      </c>
      <c r="B7827" t="b">
        <v>0</v>
      </c>
      <c r="C7827" t="s">
        <v>42765</v>
      </c>
      <c r="D7827">
        <v>1037022454355</v>
      </c>
      <c r="E7827">
        <v>1</v>
      </c>
      <c r="F7827">
        <v>6118980032</v>
      </c>
      <c r="G7827">
        <v>25000000</v>
      </c>
      <c r="H7827" t="s">
        <v>40297</v>
      </c>
      <c r="I7827">
        <v>54434</v>
      </c>
      <c r="J7827">
        <v>1</v>
      </c>
      <c r="K7827">
        <v>1</v>
      </c>
    </row>
    <row r="7828" spans="1:11">
      <c r="A7828">
        <v>90</v>
      </c>
      <c r="B7828" t="b">
        <v>0</v>
      </c>
      <c r="C7828" t="s">
        <v>41676</v>
      </c>
      <c r="D7828">
        <v>1037022454355</v>
      </c>
      <c r="E7828">
        <v>1</v>
      </c>
      <c r="F7828">
        <v>6097608453</v>
      </c>
      <c r="G7828">
        <v>5000000</v>
      </c>
      <c r="H7828" t="s">
        <v>40297</v>
      </c>
      <c r="I7828">
        <v>54442</v>
      </c>
      <c r="J7828">
        <v>1</v>
      </c>
      <c r="K7828">
        <v>1</v>
      </c>
    </row>
    <row r="7829" spans="1:11">
      <c r="A7829">
        <v>90</v>
      </c>
      <c r="B7829" t="b">
        <v>0</v>
      </c>
      <c r="C7829" t="s">
        <v>40998</v>
      </c>
      <c r="D7829">
        <v>1037022454355</v>
      </c>
      <c r="E7829">
        <v>1</v>
      </c>
      <c r="F7829">
        <v>6071390262</v>
      </c>
      <c r="G7829">
        <v>110000000</v>
      </c>
      <c r="H7829" t="s">
        <v>40297</v>
      </c>
      <c r="I7829">
        <v>54731</v>
      </c>
      <c r="J7829">
        <v>1</v>
      </c>
      <c r="K7829">
        <v>1</v>
      </c>
    </row>
    <row r="7830" spans="1:11">
      <c r="A7830">
        <v>90</v>
      </c>
      <c r="B7830" t="b">
        <v>0</v>
      </c>
      <c r="C7830" t="s">
        <v>47416</v>
      </c>
      <c r="D7830">
        <v>1037022454355</v>
      </c>
      <c r="E7830">
        <v>1</v>
      </c>
      <c r="F7830">
        <v>6131275402</v>
      </c>
      <c r="G7830">
        <v>75000000</v>
      </c>
      <c r="H7830" t="s">
        <v>40297</v>
      </c>
      <c r="I7830">
        <v>54742</v>
      </c>
      <c r="J7830">
        <v>1</v>
      </c>
      <c r="K7830">
        <v>1</v>
      </c>
    </row>
    <row r="7831" spans="1:11">
      <c r="A7831">
        <v>90</v>
      </c>
      <c r="B7831" t="b">
        <v>0</v>
      </c>
      <c r="C7831" t="s">
        <v>44077</v>
      </c>
      <c r="D7831">
        <v>1037022454355</v>
      </c>
      <c r="E7831">
        <v>1</v>
      </c>
      <c r="F7831">
        <v>6073377809</v>
      </c>
      <c r="G7831">
        <v>26300</v>
      </c>
      <c r="H7831" t="s">
        <v>40297</v>
      </c>
      <c r="I7831">
        <v>54773</v>
      </c>
      <c r="J7831">
        <v>5593</v>
      </c>
      <c r="K7831">
        <v>5593</v>
      </c>
    </row>
    <row r="7832" spans="1:11">
      <c r="A7832">
        <v>90</v>
      </c>
      <c r="B7832" t="b">
        <v>0</v>
      </c>
      <c r="C7832" t="s">
        <v>44707</v>
      </c>
      <c r="D7832">
        <v>1037022454355</v>
      </c>
      <c r="E7832">
        <v>1</v>
      </c>
      <c r="F7832">
        <v>6073214714</v>
      </c>
      <c r="G7832">
        <v>26300</v>
      </c>
      <c r="H7832" t="s">
        <v>40297</v>
      </c>
      <c r="I7832">
        <v>54773</v>
      </c>
      <c r="J7832">
        <v>6918</v>
      </c>
      <c r="K7832">
        <v>10000</v>
      </c>
    </row>
    <row r="7833" spans="1:11">
      <c r="A7833">
        <v>90</v>
      </c>
      <c r="B7833" t="b">
        <v>0</v>
      </c>
      <c r="C7833" t="s">
        <v>45375</v>
      </c>
      <c r="D7833">
        <v>1037022454355</v>
      </c>
      <c r="E7833">
        <v>1</v>
      </c>
      <c r="F7833">
        <v>6075402346</v>
      </c>
      <c r="G7833">
        <v>28000</v>
      </c>
      <c r="H7833" t="s">
        <v>40297</v>
      </c>
      <c r="I7833">
        <v>54785</v>
      </c>
      <c r="J7833">
        <v>6000</v>
      </c>
      <c r="K7833">
        <v>15000</v>
      </c>
    </row>
    <row r="7834" spans="1:11">
      <c r="A7834">
        <v>90</v>
      </c>
      <c r="B7834" t="b">
        <v>0</v>
      </c>
      <c r="C7834" t="s">
        <v>43100</v>
      </c>
      <c r="D7834">
        <v>1037022454355</v>
      </c>
      <c r="E7834">
        <v>1</v>
      </c>
      <c r="F7834">
        <v>6088376862</v>
      </c>
      <c r="G7834">
        <v>17990</v>
      </c>
      <c r="H7834" t="s">
        <v>40297</v>
      </c>
      <c r="I7834">
        <v>54786</v>
      </c>
      <c r="J7834">
        <v>2000</v>
      </c>
      <c r="K7834">
        <v>2000</v>
      </c>
    </row>
    <row r="7835" spans="1:11">
      <c r="A7835">
        <v>90</v>
      </c>
      <c r="B7835" t="b">
        <v>0</v>
      </c>
      <c r="C7835" t="s">
        <v>43193</v>
      </c>
      <c r="D7835">
        <v>1037022454355</v>
      </c>
      <c r="E7835">
        <v>1</v>
      </c>
      <c r="F7835">
        <v>6088377390</v>
      </c>
      <c r="G7835">
        <v>17990</v>
      </c>
      <c r="H7835" t="s">
        <v>40297</v>
      </c>
      <c r="I7835">
        <v>54786</v>
      </c>
      <c r="J7835">
        <v>2000</v>
      </c>
      <c r="K7835">
        <v>2000</v>
      </c>
    </row>
    <row r="7836" spans="1:11">
      <c r="A7836">
        <v>90</v>
      </c>
      <c r="B7836" t="b">
        <v>0</v>
      </c>
      <c r="C7836" t="s">
        <v>43122</v>
      </c>
      <c r="D7836">
        <v>1037022454355</v>
      </c>
      <c r="E7836">
        <v>1</v>
      </c>
      <c r="F7836">
        <v>6088376975</v>
      </c>
      <c r="G7836">
        <v>17980</v>
      </c>
      <c r="H7836" t="s">
        <v>40297</v>
      </c>
      <c r="I7836">
        <v>54786</v>
      </c>
      <c r="J7836">
        <v>3000</v>
      </c>
      <c r="K7836">
        <v>3000</v>
      </c>
    </row>
    <row r="7837" spans="1:11">
      <c r="A7837">
        <v>90</v>
      </c>
      <c r="B7837" t="b">
        <v>0</v>
      </c>
      <c r="C7837" t="s">
        <v>43173</v>
      </c>
      <c r="D7837">
        <v>1037022454355</v>
      </c>
      <c r="E7837">
        <v>1</v>
      </c>
      <c r="F7837">
        <v>6088377258</v>
      </c>
      <c r="G7837">
        <v>17970</v>
      </c>
      <c r="H7837" t="s">
        <v>40297</v>
      </c>
      <c r="I7837">
        <v>54786</v>
      </c>
      <c r="J7837">
        <v>1500</v>
      </c>
      <c r="K7837">
        <v>1500</v>
      </c>
    </row>
    <row r="7838" spans="1:11">
      <c r="A7838">
        <v>90</v>
      </c>
      <c r="B7838" t="b">
        <v>0</v>
      </c>
      <c r="C7838" t="s">
        <v>43218</v>
      </c>
      <c r="D7838">
        <v>1037022454355</v>
      </c>
      <c r="E7838">
        <v>1</v>
      </c>
      <c r="F7838">
        <v>6088377536</v>
      </c>
      <c r="G7838">
        <v>17500</v>
      </c>
      <c r="H7838" t="s">
        <v>40297</v>
      </c>
      <c r="I7838">
        <v>54786</v>
      </c>
      <c r="J7838">
        <v>3000</v>
      </c>
      <c r="K7838">
        <v>3000</v>
      </c>
    </row>
    <row r="7839" spans="1:11">
      <c r="A7839">
        <v>90</v>
      </c>
      <c r="B7839" t="b">
        <v>0</v>
      </c>
      <c r="C7839" t="s">
        <v>41073</v>
      </c>
      <c r="D7839">
        <v>1037022454355</v>
      </c>
      <c r="E7839">
        <v>1</v>
      </c>
      <c r="F7839">
        <v>6087643637</v>
      </c>
      <c r="G7839">
        <v>17480</v>
      </c>
      <c r="H7839" t="s">
        <v>40297</v>
      </c>
      <c r="I7839">
        <v>54786</v>
      </c>
      <c r="J7839">
        <v>10050</v>
      </c>
      <c r="K7839">
        <v>50000</v>
      </c>
    </row>
    <row r="7840" spans="1:11">
      <c r="A7840">
        <v>90</v>
      </c>
      <c r="B7840" t="b">
        <v>0</v>
      </c>
      <c r="C7840" t="s">
        <v>47751</v>
      </c>
      <c r="D7840">
        <v>1037022454355</v>
      </c>
      <c r="E7840">
        <v>1</v>
      </c>
      <c r="F7840">
        <v>6068009148</v>
      </c>
      <c r="G7840">
        <v>3999000</v>
      </c>
      <c r="H7840" t="s">
        <v>40297</v>
      </c>
      <c r="I7840">
        <v>55300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43019</v>
      </c>
      <c r="D7841">
        <v>1037022454355</v>
      </c>
      <c r="E7841">
        <v>1</v>
      </c>
      <c r="F7841">
        <v>6079561793</v>
      </c>
      <c r="G7841">
        <v>5000000</v>
      </c>
      <c r="H7841" t="s">
        <v>40297</v>
      </c>
      <c r="I7841">
        <v>55306</v>
      </c>
      <c r="J7841">
        <v>1</v>
      </c>
      <c r="K7841">
        <v>1</v>
      </c>
    </row>
    <row r="7842" spans="1:11">
      <c r="A7842">
        <v>90</v>
      </c>
      <c r="B7842" t="b">
        <v>0</v>
      </c>
      <c r="C7842" t="s">
        <v>46156</v>
      </c>
      <c r="D7842">
        <v>1037022454355</v>
      </c>
      <c r="E7842">
        <v>1</v>
      </c>
      <c r="F7842">
        <v>6125996868</v>
      </c>
      <c r="G7842">
        <v>20000000</v>
      </c>
      <c r="H7842" t="s">
        <v>40297</v>
      </c>
      <c r="I7842">
        <v>55316</v>
      </c>
      <c r="J7842">
        <v>1</v>
      </c>
      <c r="K7842">
        <v>1</v>
      </c>
    </row>
    <row r="7843" spans="1:11">
      <c r="A7843">
        <v>90</v>
      </c>
      <c r="B7843" t="b">
        <v>0</v>
      </c>
      <c r="C7843" t="s">
        <v>47587</v>
      </c>
      <c r="D7843">
        <v>1037022454355</v>
      </c>
      <c r="E7843">
        <v>1</v>
      </c>
      <c r="F7843">
        <v>6068005460</v>
      </c>
      <c r="G7843">
        <v>19990000</v>
      </c>
      <c r="H7843" t="s">
        <v>40297</v>
      </c>
      <c r="I7843">
        <v>55316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45056</v>
      </c>
      <c r="D7844">
        <v>1037022454355</v>
      </c>
      <c r="E7844">
        <v>1</v>
      </c>
      <c r="F7844">
        <v>6068006719</v>
      </c>
      <c r="G7844">
        <v>1000000</v>
      </c>
      <c r="H7844" t="s">
        <v>40297</v>
      </c>
      <c r="I7844">
        <v>55318</v>
      </c>
      <c r="J7844">
        <v>2</v>
      </c>
      <c r="K7844">
        <v>2</v>
      </c>
    </row>
    <row r="7845" spans="1:11">
      <c r="A7845">
        <v>90</v>
      </c>
      <c r="B7845" t="b">
        <v>0</v>
      </c>
      <c r="C7845" t="s">
        <v>47631</v>
      </c>
      <c r="D7845">
        <v>1037022454355</v>
      </c>
      <c r="E7845">
        <v>1</v>
      </c>
      <c r="F7845">
        <v>6080294716</v>
      </c>
      <c r="G7845">
        <v>30000</v>
      </c>
      <c r="H7845" t="s">
        <v>40297</v>
      </c>
      <c r="I7845">
        <v>55323</v>
      </c>
      <c r="J7845">
        <v>1</v>
      </c>
      <c r="K7845">
        <v>1</v>
      </c>
    </row>
    <row r="7846" spans="1:11">
      <c r="A7846">
        <v>90</v>
      </c>
      <c r="B7846" t="b">
        <v>0</v>
      </c>
      <c r="C7846" t="s">
        <v>40956</v>
      </c>
      <c r="D7846">
        <v>1037022454355</v>
      </c>
      <c r="E7846">
        <v>1</v>
      </c>
      <c r="F7846">
        <v>6114971466</v>
      </c>
      <c r="G7846">
        <v>1000000</v>
      </c>
      <c r="H7846" t="s">
        <v>40297</v>
      </c>
      <c r="I7846">
        <v>55324</v>
      </c>
      <c r="J7846">
        <v>4</v>
      </c>
      <c r="K7846">
        <v>4</v>
      </c>
    </row>
    <row r="7847" spans="1:11">
      <c r="A7847">
        <v>90</v>
      </c>
      <c r="B7847" t="b">
        <v>0</v>
      </c>
      <c r="C7847" t="s">
        <v>47116</v>
      </c>
      <c r="D7847">
        <v>1037022454355</v>
      </c>
      <c r="E7847">
        <v>1</v>
      </c>
      <c r="F7847">
        <v>6098958393</v>
      </c>
      <c r="G7847">
        <v>4000000</v>
      </c>
      <c r="H7847" t="s">
        <v>40297</v>
      </c>
      <c r="I7847">
        <v>55325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43401</v>
      </c>
      <c r="D7848">
        <v>1037022454355</v>
      </c>
      <c r="E7848">
        <v>1</v>
      </c>
      <c r="F7848">
        <v>6068008662</v>
      </c>
      <c r="G7848">
        <v>1000000</v>
      </c>
      <c r="H7848" t="s">
        <v>40297</v>
      </c>
      <c r="I7848">
        <v>55327</v>
      </c>
      <c r="J7848">
        <v>2</v>
      </c>
      <c r="K7848">
        <v>2</v>
      </c>
    </row>
    <row r="7849" spans="1:11">
      <c r="A7849">
        <v>90</v>
      </c>
      <c r="B7849" t="b">
        <v>0</v>
      </c>
      <c r="C7849" t="s">
        <v>45273</v>
      </c>
      <c r="D7849">
        <v>1037022454355</v>
      </c>
      <c r="E7849">
        <v>1</v>
      </c>
      <c r="F7849">
        <v>6068008099</v>
      </c>
      <c r="G7849">
        <v>1000000</v>
      </c>
      <c r="H7849" t="s">
        <v>40297</v>
      </c>
      <c r="I7849">
        <v>55328</v>
      </c>
      <c r="J7849">
        <v>3</v>
      </c>
      <c r="K7849">
        <v>3</v>
      </c>
    </row>
    <row r="7850" spans="1:11">
      <c r="A7850">
        <v>90</v>
      </c>
      <c r="B7850" t="b">
        <v>0</v>
      </c>
      <c r="C7850" t="s">
        <v>44822</v>
      </c>
      <c r="D7850">
        <v>1037022454355</v>
      </c>
      <c r="E7850">
        <v>1</v>
      </c>
      <c r="F7850">
        <v>6068005223</v>
      </c>
      <c r="G7850">
        <v>1000000</v>
      </c>
      <c r="H7850" t="s">
        <v>40297</v>
      </c>
      <c r="I7850">
        <v>55331</v>
      </c>
      <c r="J7850">
        <v>2</v>
      </c>
      <c r="K7850">
        <v>2</v>
      </c>
    </row>
    <row r="7851" spans="1:11">
      <c r="A7851">
        <v>90</v>
      </c>
      <c r="B7851" t="b">
        <v>0</v>
      </c>
      <c r="C7851" t="s">
        <v>44694</v>
      </c>
      <c r="D7851">
        <v>1037022454355</v>
      </c>
      <c r="E7851">
        <v>1</v>
      </c>
      <c r="F7851">
        <v>6075639484</v>
      </c>
      <c r="G7851">
        <v>100000</v>
      </c>
      <c r="H7851" t="s">
        <v>40297</v>
      </c>
      <c r="I7851">
        <v>55332</v>
      </c>
      <c r="J7851">
        <v>1</v>
      </c>
      <c r="K7851">
        <v>1</v>
      </c>
    </row>
    <row r="7852" spans="1:11">
      <c r="A7852">
        <v>90</v>
      </c>
      <c r="B7852" t="b">
        <v>0</v>
      </c>
      <c r="C7852" t="s">
        <v>44912</v>
      </c>
      <c r="D7852">
        <v>1037022454355</v>
      </c>
      <c r="E7852">
        <v>1</v>
      </c>
      <c r="F7852">
        <v>6068005805</v>
      </c>
      <c r="G7852">
        <v>3000000</v>
      </c>
      <c r="H7852" t="s">
        <v>40297</v>
      </c>
      <c r="I7852">
        <v>55335</v>
      </c>
      <c r="J7852">
        <v>3</v>
      </c>
      <c r="K7852">
        <v>3</v>
      </c>
    </row>
    <row r="7853" spans="1:11">
      <c r="A7853">
        <v>90</v>
      </c>
      <c r="B7853" t="b">
        <v>0</v>
      </c>
      <c r="C7853" t="s">
        <v>44895</v>
      </c>
      <c r="D7853">
        <v>1037022454355</v>
      </c>
      <c r="E7853">
        <v>1</v>
      </c>
      <c r="F7853">
        <v>6103814624</v>
      </c>
      <c r="G7853">
        <v>100000</v>
      </c>
      <c r="H7853" t="s">
        <v>40297</v>
      </c>
      <c r="I7853">
        <v>55340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43881</v>
      </c>
      <c r="D7854">
        <v>1037022454355</v>
      </c>
      <c r="E7854">
        <v>1</v>
      </c>
      <c r="F7854">
        <v>6078616543</v>
      </c>
      <c r="G7854">
        <v>499000</v>
      </c>
      <c r="H7854" t="s">
        <v>40297</v>
      </c>
      <c r="I7854">
        <v>55344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45258</v>
      </c>
      <c r="D7855">
        <v>1037022454355</v>
      </c>
      <c r="E7855">
        <v>1</v>
      </c>
      <c r="F7855">
        <v>6068007995</v>
      </c>
      <c r="G7855">
        <v>400000</v>
      </c>
      <c r="H7855" t="s">
        <v>40297</v>
      </c>
      <c r="I7855">
        <v>55344</v>
      </c>
      <c r="J7855">
        <v>3</v>
      </c>
      <c r="K7855">
        <v>3</v>
      </c>
    </row>
    <row r="7856" spans="1:11">
      <c r="A7856">
        <v>90</v>
      </c>
      <c r="B7856" t="b">
        <v>0</v>
      </c>
      <c r="C7856" t="s">
        <v>41010</v>
      </c>
      <c r="D7856">
        <v>1037022454355</v>
      </c>
      <c r="E7856">
        <v>1</v>
      </c>
      <c r="F7856">
        <v>6104584302</v>
      </c>
      <c r="G7856">
        <v>2000000</v>
      </c>
      <c r="H7856" t="s">
        <v>40297</v>
      </c>
      <c r="I7856">
        <v>55345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45372</v>
      </c>
      <c r="D7857">
        <v>1037022454355</v>
      </c>
      <c r="E7857">
        <v>1</v>
      </c>
      <c r="F7857">
        <v>6075053764</v>
      </c>
      <c r="G7857">
        <v>150000</v>
      </c>
      <c r="H7857" t="s">
        <v>40297</v>
      </c>
      <c r="I7857">
        <v>55346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42674</v>
      </c>
      <c r="D7858">
        <v>1037022454355</v>
      </c>
      <c r="E7858">
        <v>1</v>
      </c>
      <c r="F7858">
        <v>6098958182</v>
      </c>
      <c r="G7858">
        <v>2000000</v>
      </c>
      <c r="H7858" t="s">
        <v>40297</v>
      </c>
      <c r="I7858">
        <v>55351</v>
      </c>
      <c r="J7858">
        <v>3</v>
      </c>
      <c r="K7858">
        <v>3</v>
      </c>
    </row>
    <row r="7859" spans="1:11">
      <c r="A7859">
        <v>90</v>
      </c>
      <c r="B7859" t="b">
        <v>0</v>
      </c>
      <c r="C7859" t="s">
        <v>47593</v>
      </c>
      <c r="D7859">
        <v>1037022454355</v>
      </c>
      <c r="E7859">
        <v>1</v>
      </c>
      <c r="F7859">
        <v>6068005684</v>
      </c>
      <c r="G7859">
        <v>24990000</v>
      </c>
      <c r="H7859" t="s">
        <v>40297</v>
      </c>
      <c r="I7859">
        <v>55352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46933</v>
      </c>
      <c r="D7860">
        <v>1037022454355</v>
      </c>
      <c r="E7860">
        <v>1</v>
      </c>
      <c r="F7860">
        <v>6131833805</v>
      </c>
      <c r="G7860">
        <v>20000000</v>
      </c>
      <c r="H7860" t="s">
        <v>40297</v>
      </c>
      <c r="I7860">
        <v>55513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45523</v>
      </c>
      <c r="D7861">
        <v>1037022454355</v>
      </c>
      <c r="E7861">
        <v>1</v>
      </c>
      <c r="F7861">
        <v>6068009613</v>
      </c>
      <c r="G7861">
        <v>2000000</v>
      </c>
      <c r="H7861" t="s">
        <v>40297</v>
      </c>
      <c r="I7861">
        <v>55516</v>
      </c>
      <c r="J7861">
        <v>1</v>
      </c>
      <c r="K7861">
        <v>1</v>
      </c>
    </row>
    <row r="7862" spans="1:11">
      <c r="A7862">
        <v>90</v>
      </c>
      <c r="B7862" t="b">
        <v>0</v>
      </c>
      <c r="C7862" t="s">
        <v>45226</v>
      </c>
      <c r="D7862">
        <v>1037022454355</v>
      </c>
      <c r="E7862">
        <v>1</v>
      </c>
      <c r="F7862">
        <v>6068007758</v>
      </c>
      <c r="G7862">
        <v>40000000</v>
      </c>
      <c r="H7862" t="s">
        <v>40297</v>
      </c>
      <c r="I7862">
        <v>55520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41257</v>
      </c>
      <c r="D7863">
        <v>1037022454355</v>
      </c>
      <c r="E7863">
        <v>1</v>
      </c>
      <c r="F7863">
        <v>6104585686</v>
      </c>
      <c r="G7863">
        <v>3000000</v>
      </c>
      <c r="H7863" t="s">
        <v>40297</v>
      </c>
      <c r="I7863">
        <v>55523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44338</v>
      </c>
      <c r="D7864">
        <v>1037022454355</v>
      </c>
      <c r="E7864">
        <v>1</v>
      </c>
      <c r="F7864">
        <v>6083082869</v>
      </c>
      <c r="G7864">
        <v>5000000</v>
      </c>
      <c r="H7864" t="s">
        <v>40297</v>
      </c>
      <c r="I7864">
        <v>55525</v>
      </c>
      <c r="J7864">
        <v>1</v>
      </c>
      <c r="K7864">
        <v>1</v>
      </c>
    </row>
    <row r="7865" spans="1:11">
      <c r="A7865">
        <v>90</v>
      </c>
      <c r="B7865" t="b">
        <v>0</v>
      </c>
      <c r="C7865" t="s">
        <v>40935</v>
      </c>
      <c r="D7865">
        <v>1037022454355</v>
      </c>
      <c r="E7865">
        <v>1</v>
      </c>
      <c r="F7865">
        <v>6083088097</v>
      </c>
      <c r="G7865">
        <v>4804000</v>
      </c>
      <c r="H7865" t="s">
        <v>40297</v>
      </c>
      <c r="I7865">
        <v>55525</v>
      </c>
      <c r="J7865">
        <v>8</v>
      </c>
      <c r="K7865">
        <v>8</v>
      </c>
    </row>
    <row r="7866" spans="1:11">
      <c r="A7866">
        <v>90</v>
      </c>
      <c r="B7866" t="b">
        <v>0</v>
      </c>
      <c r="C7866" t="s">
        <v>42547</v>
      </c>
      <c r="D7866">
        <v>1037022454355</v>
      </c>
      <c r="E7866">
        <v>1</v>
      </c>
      <c r="F7866">
        <v>6103577706</v>
      </c>
      <c r="G7866">
        <v>4500000</v>
      </c>
      <c r="H7866" t="s">
        <v>40297</v>
      </c>
      <c r="I7866">
        <v>55525</v>
      </c>
      <c r="J7866">
        <v>1</v>
      </c>
      <c r="K7866">
        <v>1</v>
      </c>
    </row>
    <row r="7867" spans="1:11">
      <c r="A7867">
        <v>90</v>
      </c>
      <c r="B7867" t="b">
        <v>0</v>
      </c>
      <c r="C7867" t="s">
        <v>47605</v>
      </c>
      <c r="D7867">
        <v>1037022454355</v>
      </c>
      <c r="E7867">
        <v>1</v>
      </c>
      <c r="F7867">
        <v>6068006140</v>
      </c>
      <c r="G7867">
        <v>20000000</v>
      </c>
      <c r="H7867" t="s">
        <v>40297</v>
      </c>
      <c r="I7867">
        <v>55527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41821</v>
      </c>
      <c r="D7868">
        <v>1037022454355</v>
      </c>
      <c r="E7868">
        <v>1</v>
      </c>
      <c r="F7868">
        <v>6068007000</v>
      </c>
      <c r="G7868">
        <v>1000000</v>
      </c>
      <c r="H7868" t="s">
        <v>40297</v>
      </c>
      <c r="I7868">
        <v>55528</v>
      </c>
      <c r="J7868">
        <v>1</v>
      </c>
      <c r="K7868">
        <v>2</v>
      </c>
    </row>
    <row r="7869" spans="1:11">
      <c r="A7869">
        <v>90</v>
      </c>
      <c r="B7869" t="b">
        <v>0</v>
      </c>
      <c r="C7869" t="s">
        <v>42565</v>
      </c>
      <c r="D7869">
        <v>1037022454355</v>
      </c>
      <c r="E7869">
        <v>1</v>
      </c>
      <c r="F7869">
        <v>6103577806</v>
      </c>
      <c r="G7869">
        <v>3300000</v>
      </c>
      <c r="H7869" t="s">
        <v>40297</v>
      </c>
      <c r="I7869">
        <v>55531</v>
      </c>
      <c r="J7869">
        <v>1</v>
      </c>
      <c r="K7869">
        <v>1</v>
      </c>
    </row>
    <row r="7870" spans="1:11">
      <c r="A7870">
        <v>90</v>
      </c>
      <c r="B7870" t="b">
        <v>0</v>
      </c>
      <c r="C7870" t="s">
        <v>41601</v>
      </c>
      <c r="D7870">
        <v>1037022454355</v>
      </c>
      <c r="E7870">
        <v>1</v>
      </c>
      <c r="F7870">
        <v>6088498512</v>
      </c>
      <c r="G7870">
        <v>3000000</v>
      </c>
      <c r="H7870" t="s">
        <v>40297</v>
      </c>
      <c r="I7870">
        <v>55531</v>
      </c>
      <c r="J7870">
        <v>1</v>
      </c>
      <c r="K7870">
        <v>1</v>
      </c>
    </row>
    <row r="7871" spans="1:11">
      <c r="A7871">
        <v>90</v>
      </c>
      <c r="B7871" t="b">
        <v>0</v>
      </c>
      <c r="C7871" t="s">
        <v>45022</v>
      </c>
      <c r="D7871">
        <v>1037022454355</v>
      </c>
      <c r="E7871">
        <v>1</v>
      </c>
      <c r="F7871">
        <v>6068006460</v>
      </c>
      <c r="G7871">
        <v>500000</v>
      </c>
      <c r="H7871" t="s">
        <v>40297</v>
      </c>
      <c r="I7871">
        <v>55536</v>
      </c>
      <c r="J7871">
        <v>4</v>
      </c>
      <c r="K7871">
        <v>4</v>
      </c>
    </row>
    <row r="7872" spans="1:11">
      <c r="A7872">
        <v>90</v>
      </c>
      <c r="B7872" t="b">
        <v>0</v>
      </c>
      <c r="C7872" t="s">
        <v>47046</v>
      </c>
      <c r="D7872">
        <v>1037022454355</v>
      </c>
      <c r="E7872">
        <v>1</v>
      </c>
      <c r="F7872">
        <v>6080704529</v>
      </c>
      <c r="G7872">
        <v>50000</v>
      </c>
      <c r="H7872" t="s">
        <v>40297</v>
      </c>
      <c r="I7872">
        <v>55536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45288</v>
      </c>
      <c r="D7873">
        <v>1037022454355</v>
      </c>
      <c r="E7873">
        <v>1</v>
      </c>
      <c r="F7873">
        <v>6068008236</v>
      </c>
      <c r="G7873">
        <v>1000000</v>
      </c>
      <c r="H7873" t="s">
        <v>40297</v>
      </c>
      <c r="I7873">
        <v>55538</v>
      </c>
      <c r="J7873">
        <v>2</v>
      </c>
      <c r="K7873">
        <v>3</v>
      </c>
    </row>
    <row r="7874" spans="1:11">
      <c r="A7874">
        <v>90</v>
      </c>
      <c r="B7874" t="b">
        <v>0</v>
      </c>
      <c r="C7874" t="s">
        <v>45024</v>
      </c>
      <c r="D7874">
        <v>1037022454355</v>
      </c>
      <c r="E7874">
        <v>1</v>
      </c>
      <c r="F7874">
        <v>6068006498</v>
      </c>
      <c r="G7874">
        <v>3000000</v>
      </c>
      <c r="H7874" t="s">
        <v>40297</v>
      </c>
      <c r="I7874">
        <v>55541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45391</v>
      </c>
      <c r="D7875">
        <v>1037022454355</v>
      </c>
      <c r="E7875">
        <v>1</v>
      </c>
      <c r="F7875">
        <v>6068008740</v>
      </c>
      <c r="G7875">
        <v>3000000</v>
      </c>
      <c r="H7875" t="s">
        <v>40297</v>
      </c>
      <c r="I7875">
        <v>55546</v>
      </c>
      <c r="J7875">
        <v>2</v>
      </c>
      <c r="K7875">
        <v>3</v>
      </c>
    </row>
    <row r="7876" spans="1:11">
      <c r="A7876">
        <v>90</v>
      </c>
      <c r="B7876" t="b">
        <v>0</v>
      </c>
      <c r="C7876" t="s">
        <v>45281</v>
      </c>
      <c r="D7876">
        <v>1037022454355</v>
      </c>
      <c r="E7876">
        <v>1</v>
      </c>
      <c r="F7876">
        <v>6068008170</v>
      </c>
      <c r="G7876">
        <v>4000000</v>
      </c>
      <c r="H7876" t="s">
        <v>40297</v>
      </c>
      <c r="I7876">
        <v>55553</v>
      </c>
      <c r="J7876">
        <v>2</v>
      </c>
      <c r="K7876">
        <v>2</v>
      </c>
    </row>
    <row r="7877" spans="1:11">
      <c r="A7877">
        <v>90</v>
      </c>
      <c r="B7877" t="b">
        <v>0</v>
      </c>
      <c r="C7877" t="s">
        <v>47600</v>
      </c>
      <c r="D7877">
        <v>1037022454355</v>
      </c>
      <c r="E7877">
        <v>1</v>
      </c>
      <c r="F7877">
        <v>6068005880</v>
      </c>
      <c r="G7877">
        <v>5000000</v>
      </c>
      <c r="H7877" t="s">
        <v>40297</v>
      </c>
      <c r="I7877">
        <v>55556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45037</v>
      </c>
      <c r="D7878">
        <v>1037022454355</v>
      </c>
      <c r="E7878">
        <v>1</v>
      </c>
      <c r="F7878">
        <v>6068006598</v>
      </c>
      <c r="G7878">
        <v>1000000</v>
      </c>
      <c r="H7878" t="s">
        <v>40297</v>
      </c>
      <c r="I7878">
        <v>55562</v>
      </c>
      <c r="J7878">
        <v>2</v>
      </c>
      <c r="K7878">
        <v>2</v>
      </c>
    </row>
    <row r="7879" spans="1:11">
      <c r="A7879">
        <v>90</v>
      </c>
      <c r="B7879" t="b">
        <v>0</v>
      </c>
      <c r="C7879" t="s">
        <v>43919</v>
      </c>
      <c r="D7879">
        <v>1037022454355</v>
      </c>
      <c r="E7879">
        <v>1</v>
      </c>
      <c r="F7879">
        <v>6115021974</v>
      </c>
      <c r="G7879">
        <v>9500000</v>
      </c>
      <c r="H7879" t="s">
        <v>40297</v>
      </c>
      <c r="I7879">
        <v>55564</v>
      </c>
      <c r="J7879">
        <v>1</v>
      </c>
      <c r="K7879">
        <v>1</v>
      </c>
    </row>
    <row r="7880" spans="1:11">
      <c r="A7880">
        <v>90</v>
      </c>
      <c r="B7880" t="b">
        <v>0</v>
      </c>
      <c r="C7880" t="s">
        <v>41390</v>
      </c>
      <c r="D7880">
        <v>1037022454355</v>
      </c>
      <c r="E7880">
        <v>1</v>
      </c>
      <c r="F7880">
        <v>6104586406</v>
      </c>
      <c r="G7880">
        <v>3000000</v>
      </c>
      <c r="H7880" t="s">
        <v>40297</v>
      </c>
      <c r="I7880">
        <v>55573</v>
      </c>
      <c r="J7880">
        <v>1</v>
      </c>
      <c r="K7880">
        <v>1</v>
      </c>
    </row>
    <row r="7881" spans="1:11">
      <c r="A7881">
        <v>90</v>
      </c>
      <c r="B7881" t="b">
        <v>0</v>
      </c>
      <c r="C7881" t="s">
        <v>44807</v>
      </c>
      <c r="D7881">
        <v>1037022454355</v>
      </c>
      <c r="E7881">
        <v>1</v>
      </c>
      <c r="F7881">
        <v>6068005145</v>
      </c>
      <c r="G7881">
        <v>1000000</v>
      </c>
      <c r="H7881" t="s">
        <v>40297</v>
      </c>
      <c r="I7881">
        <v>55576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40763</v>
      </c>
      <c r="D7882">
        <v>1037022454355</v>
      </c>
      <c r="E7882">
        <v>1</v>
      </c>
      <c r="F7882">
        <v>6104582991</v>
      </c>
      <c r="G7882">
        <v>1000000</v>
      </c>
      <c r="H7882" t="s">
        <v>40297</v>
      </c>
      <c r="I7882">
        <v>55577</v>
      </c>
      <c r="J7882">
        <v>1</v>
      </c>
      <c r="K7882">
        <v>2</v>
      </c>
    </row>
    <row r="7883" spans="1:11">
      <c r="A7883">
        <v>90</v>
      </c>
      <c r="B7883" t="b">
        <v>0</v>
      </c>
      <c r="C7883" t="s">
        <v>40878</v>
      </c>
      <c r="D7883">
        <v>1037022454355</v>
      </c>
      <c r="E7883">
        <v>1</v>
      </c>
      <c r="F7883">
        <v>6104583614</v>
      </c>
      <c r="G7883">
        <v>4000000</v>
      </c>
      <c r="H7883" t="s">
        <v>40297</v>
      </c>
      <c r="I7883">
        <v>55579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47664</v>
      </c>
      <c r="D7884">
        <v>1037022454355</v>
      </c>
      <c r="E7884">
        <v>1</v>
      </c>
      <c r="F7884">
        <v>6068007339</v>
      </c>
      <c r="G7884">
        <v>3999000</v>
      </c>
      <c r="H7884" t="s">
        <v>40297</v>
      </c>
      <c r="I7884">
        <v>55580</v>
      </c>
      <c r="J7884">
        <v>2</v>
      </c>
      <c r="K7884">
        <v>2</v>
      </c>
    </row>
    <row r="7885" spans="1:11">
      <c r="A7885">
        <v>90</v>
      </c>
      <c r="B7885" t="b">
        <v>0</v>
      </c>
      <c r="C7885" t="s">
        <v>45311</v>
      </c>
      <c r="D7885">
        <v>1037022454355</v>
      </c>
      <c r="E7885">
        <v>1</v>
      </c>
      <c r="F7885">
        <v>6068008311</v>
      </c>
      <c r="G7885">
        <v>4000000</v>
      </c>
      <c r="H7885" t="s">
        <v>40297</v>
      </c>
      <c r="I7885">
        <v>55582</v>
      </c>
      <c r="J7885">
        <v>1</v>
      </c>
      <c r="K7885">
        <v>5</v>
      </c>
    </row>
    <row r="7886" spans="1:11">
      <c r="A7886">
        <v>90</v>
      </c>
      <c r="B7886" t="b">
        <v>0</v>
      </c>
      <c r="C7886" t="s">
        <v>45187</v>
      </c>
      <c r="D7886">
        <v>1037022454355</v>
      </c>
      <c r="E7886">
        <v>1</v>
      </c>
      <c r="F7886">
        <v>6068007475</v>
      </c>
      <c r="G7886">
        <v>3000000</v>
      </c>
      <c r="H7886" t="s">
        <v>40297</v>
      </c>
      <c r="I7886">
        <v>55588</v>
      </c>
      <c r="J7886">
        <v>2</v>
      </c>
      <c r="K7886">
        <v>3</v>
      </c>
    </row>
    <row r="7887" spans="1:11">
      <c r="A7887">
        <v>90</v>
      </c>
      <c r="B7887" t="b">
        <v>0</v>
      </c>
      <c r="C7887" t="s">
        <v>41790</v>
      </c>
      <c r="D7887">
        <v>1037022454355</v>
      </c>
      <c r="E7887">
        <v>1</v>
      </c>
      <c r="F7887">
        <v>6096855431</v>
      </c>
      <c r="G7887">
        <v>20000000</v>
      </c>
      <c r="H7887" t="s">
        <v>40297</v>
      </c>
      <c r="I7887">
        <v>55590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43688</v>
      </c>
      <c r="D7888">
        <v>1037022454355</v>
      </c>
      <c r="E7888">
        <v>1</v>
      </c>
      <c r="F7888">
        <v>6098964288</v>
      </c>
      <c r="G7888">
        <v>20000000</v>
      </c>
      <c r="H7888" t="s">
        <v>40297</v>
      </c>
      <c r="I7888">
        <v>55591</v>
      </c>
      <c r="J7888">
        <v>1</v>
      </c>
      <c r="K7888">
        <v>1</v>
      </c>
    </row>
    <row r="7889" spans="1:11">
      <c r="A7889">
        <v>90</v>
      </c>
      <c r="B7889" t="b">
        <v>0</v>
      </c>
      <c r="C7889" t="s">
        <v>45400</v>
      </c>
      <c r="D7889">
        <v>1037022454355</v>
      </c>
      <c r="E7889">
        <v>1</v>
      </c>
      <c r="F7889">
        <v>6086817608</v>
      </c>
      <c r="G7889">
        <v>500000</v>
      </c>
      <c r="H7889" t="s">
        <v>40297</v>
      </c>
      <c r="I7889">
        <v>55594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44236</v>
      </c>
      <c r="D7890">
        <v>1037022454355</v>
      </c>
      <c r="E7890">
        <v>1</v>
      </c>
      <c r="F7890">
        <v>6104584027</v>
      </c>
      <c r="G7890">
        <v>499900</v>
      </c>
      <c r="H7890" t="s">
        <v>40297</v>
      </c>
      <c r="I7890">
        <v>55594</v>
      </c>
      <c r="J7890">
        <v>1</v>
      </c>
      <c r="K7890">
        <v>1</v>
      </c>
    </row>
    <row r="7891" spans="1:11">
      <c r="A7891">
        <v>90</v>
      </c>
      <c r="B7891" t="b">
        <v>0</v>
      </c>
      <c r="C7891" t="s">
        <v>43320</v>
      </c>
      <c r="D7891">
        <v>1037022454355</v>
      </c>
      <c r="E7891">
        <v>1</v>
      </c>
      <c r="F7891">
        <v>6104467230</v>
      </c>
      <c r="G7891">
        <v>100000</v>
      </c>
      <c r="H7891" t="s">
        <v>40297</v>
      </c>
      <c r="I7891">
        <v>55606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43079</v>
      </c>
      <c r="D7892">
        <v>1037022454355</v>
      </c>
      <c r="E7892">
        <v>1</v>
      </c>
      <c r="F7892">
        <v>6104582895</v>
      </c>
      <c r="G7892">
        <v>5000000</v>
      </c>
      <c r="H7892" t="s">
        <v>40297</v>
      </c>
      <c r="I7892">
        <v>55607</v>
      </c>
      <c r="J7892">
        <v>2</v>
      </c>
      <c r="K7892">
        <v>2</v>
      </c>
    </row>
    <row r="7893" spans="1:11">
      <c r="A7893">
        <v>90</v>
      </c>
      <c r="B7893" t="b">
        <v>0</v>
      </c>
      <c r="C7893" t="s">
        <v>41348</v>
      </c>
      <c r="D7893">
        <v>1037022454355</v>
      </c>
      <c r="E7893">
        <v>1</v>
      </c>
      <c r="F7893">
        <v>6104586561</v>
      </c>
      <c r="G7893">
        <v>3000000</v>
      </c>
      <c r="H7893" t="s">
        <v>40297</v>
      </c>
      <c r="I7893">
        <v>55611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41200</v>
      </c>
      <c r="D7894">
        <v>1037022454355</v>
      </c>
      <c r="E7894">
        <v>1</v>
      </c>
      <c r="F7894">
        <v>6104585403</v>
      </c>
      <c r="G7894">
        <v>4000000</v>
      </c>
      <c r="H7894" t="s">
        <v>40297</v>
      </c>
      <c r="I7894">
        <v>55615</v>
      </c>
      <c r="J7894">
        <v>3</v>
      </c>
      <c r="K7894">
        <v>3</v>
      </c>
    </row>
    <row r="7895" spans="1:11">
      <c r="A7895">
        <v>90</v>
      </c>
      <c r="B7895" t="b">
        <v>0</v>
      </c>
      <c r="C7895" t="s">
        <v>47439</v>
      </c>
      <c r="D7895">
        <v>1037022454355</v>
      </c>
      <c r="E7895">
        <v>1</v>
      </c>
      <c r="F7895">
        <v>6131898720</v>
      </c>
      <c r="G7895">
        <v>15000000</v>
      </c>
      <c r="H7895" t="s">
        <v>40297</v>
      </c>
      <c r="I7895">
        <v>55626</v>
      </c>
      <c r="J7895">
        <v>3</v>
      </c>
      <c r="K7895">
        <v>3</v>
      </c>
    </row>
    <row r="7896" spans="1:11">
      <c r="A7896">
        <v>90</v>
      </c>
      <c r="B7896" t="b">
        <v>0</v>
      </c>
      <c r="C7896" t="s">
        <v>44882</v>
      </c>
      <c r="D7896">
        <v>1037022454355</v>
      </c>
      <c r="E7896">
        <v>1</v>
      </c>
      <c r="F7896">
        <v>6068005606</v>
      </c>
      <c r="G7896">
        <v>1000000</v>
      </c>
      <c r="H7896" t="s">
        <v>40297</v>
      </c>
      <c r="I7896">
        <v>55631</v>
      </c>
      <c r="J7896">
        <v>2</v>
      </c>
      <c r="K7896">
        <v>2</v>
      </c>
    </row>
    <row r="7897" spans="1:11">
      <c r="A7897">
        <v>90</v>
      </c>
      <c r="B7897" t="b">
        <v>0</v>
      </c>
      <c r="C7897" t="s">
        <v>47725</v>
      </c>
      <c r="D7897">
        <v>1037022454355</v>
      </c>
      <c r="E7897">
        <v>1</v>
      </c>
      <c r="F7897">
        <v>6068008548</v>
      </c>
      <c r="G7897">
        <v>4000000</v>
      </c>
      <c r="H7897" t="s">
        <v>40297</v>
      </c>
      <c r="I7897">
        <v>55632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45351</v>
      </c>
      <c r="D7898">
        <v>1037022454355</v>
      </c>
      <c r="E7898">
        <v>1</v>
      </c>
      <c r="F7898">
        <v>6075053639</v>
      </c>
      <c r="G7898">
        <v>200000</v>
      </c>
      <c r="H7898" t="s">
        <v>40297</v>
      </c>
      <c r="I7898">
        <v>55635</v>
      </c>
      <c r="J7898">
        <v>1</v>
      </c>
      <c r="K7898">
        <v>1</v>
      </c>
    </row>
    <row r="7899" spans="1:11">
      <c r="A7899">
        <v>90</v>
      </c>
      <c r="B7899" t="b">
        <v>0</v>
      </c>
      <c r="C7899" t="s">
        <v>45450</v>
      </c>
      <c r="D7899">
        <v>1037022454355</v>
      </c>
      <c r="E7899">
        <v>1</v>
      </c>
      <c r="F7899">
        <v>6086817927</v>
      </c>
      <c r="G7899">
        <v>900000</v>
      </c>
      <c r="H7899" t="s">
        <v>40297</v>
      </c>
      <c r="I7899">
        <v>55639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43345</v>
      </c>
      <c r="D7900">
        <v>1037022454355</v>
      </c>
      <c r="E7900">
        <v>1</v>
      </c>
      <c r="F7900">
        <v>6104467348</v>
      </c>
      <c r="G7900">
        <v>100000</v>
      </c>
      <c r="H7900" t="s">
        <v>40297</v>
      </c>
      <c r="I7900">
        <v>55639</v>
      </c>
      <c r="J7900">
        <v>1</v>
      </c>
      <c r="K7900">
        <v>1</v>
      </c>
    </row>
    <row r="7901" spans="1:11">
      <c r="A7901">
        <v>90</v>
      </c>
      <c r="B7901" t="b">
        <v>0</v>
      </c>
      <c r="C7901" t="s">
        <v>40501</v>
      </c>
      <c r="D7901">
        <v>1037022454355</v>
      </c>
      <c r="E7901">
        <v>1</v>
      </c>
      <c r="F7901">
        <v>6099830008</v>
      </c>
      <c r="G7901">
        <v>100000</v>
      </c>
      <c r="H7901" t="s">
        <v>40297</v>
      </c>
      <c r="I7901">
        <v>55641</v>
      </c>
      <c r="J7901">
        <v>1</v>
      </c>
      <c r="K7901">
        <v>1</v>
      </c>
    </row>
    <row r="7902" spans="1:11">
      <c r="A7902">
        <v>90</v>
      </c>
      <c r="B7902" t="b">
        <v>0</v>
      </c>
      <c r="C7902" t="s">
        <v>43293</v>
      </c>
      <c r="D7902">
        <v>1037022454355</v>
      </c>
      <c r="E7902">
        <v>1</v>
      </c>
      <c r="F7902">
        <v>6095479059</v>
      </c>
      <c r="G7902">
        <v>100000</v>
      </c>
      <c r="H7902" t="s">
        <v>40297</v>
      </c>
      <c r="I7902">
        <v>55641</v>
      </c>
      <c r="J7902">
        <v>1</v>
      </c>
      <c r="K7902">
        <v>1</v>
      </c>
    </row>
    <row r="7903" spans="1:11">
      <c r="A7903">
        <v>90</v>
      </c>
      <c r="B7903" t="b">
        <v>0</v>
      </c>
      <c r="C7903" t="s">
        <v>45495</v>
      </c>
      <c r="D7903">
        <v>1037022454355</v>
      </c>
      <c r="E7903">
        <v>1</v>
      </c>
      <c r="F7903">
        <v>6086818261</v>
      </c>
      <c r="G7903">
        <v>600000</v>
      </c>
      <c r="H7903" t="s">
        <v>40297</v>
      </c>
      <c r="I7903">
        <v>55642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43904</v>
      </c>
      <c r="D7904">
        <v>1037022454355</v>
      </c>
      <c r="E7904">
        <v>1</v>
      </c>
      <c r="F7904">
        <v>6078616656</v>
      </c>
      <c r="G7904">
        <v>99000</v>
      </c>
      <c r="H7904" t="s">
        <v>40297</v>
      </c>
      <c r="I7904">
        <v>55643</v>
      </c>
      <c r="J7904">
        <v>2</v>
      </c>
      <c r="K7904">
        <v>2</v>
      </c>
    </row>
    <row r="7905" spans="1:11">
      <c r="A7905">
        <v>90</v>
      </c>
      <c r="B7905" t="b">
        <v>0</v>
      </c>
      <c r="C7905" t="s">
        <v>41154</v>
      </c>
      <c r="D7905">
        <v>1037022454355</v>
      </c>
      <c r="E7905">
        <v>1</v>
      </c>
      <c r="F7905">
        <v>6080959433</v>
      </c>
      <c r="G7905">
        <v>90000</v>
      </c>
      <c r="H7905" t="s">
        <v>40297</v>
      </c>
      <c r="I7905">
        <v>55643</v>
      </c>
      <c r="J7905">
        <v>1</v>
      </c>
      <c r="K7905">
        <v>1</v>
      </c>
    </row>
    <row r="7906" spans="1:11">
      <c r="A7906">
        <v>90</v>
      </c>
      <c r="B7906" t="b">
        <v>0</v>
      </c>
      <c r="C7906" t="s">
        <v>43717</v>
      </c>
      <c r="D7906">
        <v>1037022454355</v>
      </c>
      <c r="E7906">
        <v>1</v>
      </c>
      <c r="F7906">
        <v>6098964483</v>
      </c>
      <c r="G7906">
        <v>1000000</v>
      </c>
      <c r="H7906" t="s">
        <v>40297</v>
      </c>
      <c r="I7906">
        <v>55645</v>
      </c>
      <c r="J7906">
        <v>2</v>
      </c>
      <c r="K7906">
        <v>2</v>
      </c>
    </row>
    <row r="7907" spans="1:11">
      <c r="A7907">
        <v>90</v>
      </c>
      <c r="B7907" t="b">
        <v>0</v>
      </c>
      <c r="C7907" t="s">
        <v>43823</v>
      </c>
      <c r="D7907">
        <v>1037022454355</v>
      </c>
      <c r="E7907">
        <v>1</v>
      </c>
      <c r="F7907">
        <v>6103814710</v>
      </c>
      <c r="G7907">
        <v>999000</v>
      </c>
      <c r="H7907" t="s">
        <v>40297</v>
      </c>
      <c r="I7907">
        <v>55645</v>
      </c>
      <c r="J7907">
        <v>2</v>
      </c>
      <c r="K7907">
        <v>2</v>
      </c>
    </row>
    <row r="7908" spans="1:11">
      <c r="A7908">
        <v>90</v>
      </c>
      <c r="B7908" t="b">
        <v>0</v>
      </c>
      <c r="C7908" t="s">
        <v>46208</v>
      </c>
      <c r="D7908">
        <v>1037022454355</v>
      </c>
      <c r="E7908">
        <v>1</v>
      </c>
      <c r="F7908">
        <v>6127045803</v>
      </c>
      <c r="G7908">
        <v>350000</v>
      </c>
      <c r="H7908" t="s">
        <v>40297</v>
      </c>
      <c r="I7908">
        <v>55645</v>
      </c>
      <c r="J7908">
        <v>39</v>
      </c>
      <c r="K7908">
        <v>39</v>
      </c>
    </row>
    <row r="7909" spans="1:11">
      <c r="A7909">
        <v>90</v>
      </c>
      <c r="B7909" t="b">
        <v>0</v>
      </c>
      <c r="C7909" t="s">
        <v>42874</v>
      </c>
      <c r="D7909">
        <v>1037022454355</v>
      </c>
      <c r="E7909">
        <v>1</v>
      </c>
      <c r="F7909">
        <v>6089391203</v>
      </c>
      <c r="G7909">
        <v>200000</v>
      </c>
      <c r="H7909" t="s">
        <v>40297</v>
      </c>
      <c r="I7909">
        <v>55648</v>
      </c>
      <c r="J7909">
        <v>1</v>
      </c>
      <c r="K7909">
        <v>1</v>
      </c>
    </row>
    <row r="7910" spans="1:11">
      <c r="A7910">
        <v>90</v>
      </c>
      <c r="B7910" t="b">
        <v>0</v>
      </c>
      <c r="C7910" t="s">
        <v>46215</v>
      </c>
      <c r="D7910">
        <v>1037022454355</v>
      </c>
      <c r="E7910">
        <v>1</v>
      </c>
      <c r="F7910">
        <v>6127045867</v>
      </c>
      <c r="G7910">
        <v>1250000</v>
      </c>
      <c r="H7910" t="s">
        <v>40297</v>
      </c>
      <c r="I7910">
        <v>55649</v>
      </c>
      <c r="J7910">
        <v>37</v>
      </c>
      <c r="K7910">
        <v>37</v>
      </c>
    </row>
    <row r="7911" spans="1:11">
      <c r="A7911">
        <v>90</v>
      </c>
      <c r="B7911" t="b">
        <v>0</v>
      </c>
      <c r="C7911" t="s">
        <v>43643</v>
      </c>
      <c r="D7911">
        <v>1037022454355</v>
      </c>
      <c r="E7911">
        <v>1</v>
      </c>
      <c r="F7911">
        <v>6098964026</v>
      </c>
      <c r="G7911">
        <v>3000000</v>
      </c>
      <c r="H7911" t="s">
        <v>40297</v>
      </c>
      <c r="I7911">
        <v>55650</v>
      </c>
      <c r="J7911">
        <v>3</v>
      </c>
      <c r="K7911">
        <v>4</v>
      </c>
    </row>
    <row r="7912" spans="1:11">
      <c r="A7912">
        <v>90</v>
      </c>
      <c r="B7912" t="b">
        <v>0</v>
      </c>
      <c r="C7912" t="s">
        <v>45245</v>
      </c>
      <c r="D7912">
        <v>1037022454355</v>
      </c>
      <c r="E7912">
        <v>1</v>
      </c>
      <c r="F7912">
        <v>6068007893</v>
      </c>
      <c r="G7912">
        <v>25000000</v>
      </c>
      <c r="H7912" t="s">
        <v>40297</v>
      </c>
      <c r="I7912">
        <v>55653</v>
      </c>
      <c r="J7912">
        <v>1</v>
      </c>
      <c r="K7912">
        <v>1</v>
      </c>
    </row>
    <row r="7913" spans="1:11">
      <c r="A7913">
        <v>90</v>
      </c>
      <c r="B7913" t="b">
        <v>0</v>
      </c>
      <c r="C7913" t="s">
        <v>47780</v>
      </c>
      <c r="D7913">
        <v>1037022454355</v>
      </c>
      <c r="E7913">
        <v>1</v>
      </c>
      <c r="F7913">
        <v>6068009742</v>
      </c>
      <c r="G7913">
        <v>1999000</v>
      </c>
      <c r="H7913" t="s">
        <v>40297</v>
      </c>
      <c r="I7913">
        <v>55658</v>
      </c>
      <c r="J7913">
        <v>1</v>
      </c>
      <c r="K7913">
        <v>3</v>
      </c>
    </row>
    <row r="7914" spans="1:11">
      <c r="A7914">
        <v>90</v>
      </c>
      <c r="B7914" t="b">
        <v>0</v>
      </c>
      <c r="C7914" t="s">
        <v>47635</v>
      </c>
      <c r="D7914">
        <v>1037022454355</v>
      </c>
      <c r="E7914">
        <v>1</v>
      </c>
      <c r="F7914">
        <v>6068006777</v>
      </c>
      <c r="G7914">
        <v>2999000</v>
      </c>
      <c r="H7914" t="s">
        <v>40297</v>
      </c>
      <c r="I7914">
        <v>55660</v>
      </c>
      <c r="J7914">
        <v>2</v>
      </c>
      <c r="K7914">
        <v>3</v>
      </c>
    </row>
    <row r="7915" spans="1:11">
      <c r="A7915">
        <v>90</v>
      </c>
      <c r="B7915" t="b">
        <v>0</v>
      </c>
      <c r="C7915" t="s">
        <v>43067</v>
      </c>
      <c r="D7915">
        <v>1037022454355</v>
      </c>
      <c r="E7915">
        <v>1</v>
      </c>
      <c r="F7915">
        <v>6120161624</v>
      </c>
      <c r="G7915">
        <v>3000000</v>
      </c>
      <c r="H7915" t="s">
        <v>40297</v>
      </c>
      <c r="I7915">
        <v>55661</v>
      </c>
      <c r="J7915">
        <v>2</v>
      </c>
      <c r="K7915">
        <v>2</v>
      </c>
    </row>
    <row r="7916" spans="1:11">
      <c r="A7916">
        <v>90</v>
      </c>
      <c r="B7916" t="b">
        <v>0</v>
      </c>
      <c r="C7916" t="s">
        <v>45436</v>
      </c>
      <c r="D7916">
        <v>1037022454355</v>
      </c>
      <c r="E7916">
        <v>1</v>
      </c>
      <c r="F7916">
        <v>6086817832</v>
      </c>
      <c r="G7916">
        <v>900000</v>
      </c>
      <c r="H7916" t="s">
        <v>40297</v>
      </c>
      <c r="I7916">
        <v>55662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47778</v>
      </c>
      <c r="D7917">
        <v>1037022454355</v>
      </c>
      <c r="E7917">
        <v>1</v>
      </c>
      <c r="F7917">
        <v>6068009690</v>
      </c>
      <c r="G7917">
        <v>3999000</v>
      </c>
      <c r="H7917" t="s">
        <v>40297</v>
      </c>
      <c r="I7917">
        <v>55663</v>
      </c>
      <c r="J7917">
        <v>2</v>
      </c>
      <c r="K7917">
        <v>2</v>
      </c>
    </row>
    <row r="7918" spans="1:11">
      <c r="A7918">
        <v>90</v>
      </c>
      <c r="B7918" t="b">
        <v>0</v>
      </c>
      <c r="C7918" t="s">
        <v>41358</v>
      </c>
      <c r="D7918">
        <v>1037022454355</v>
      </c>
      <c r="E7918">
        <v>1</v>
      </c>
      <c r="F7918">
        <v>6104586169</v>
      </c>
      <c r="G7918">
        <v>2000000</v>
      </c>
      <c r="H7918" t="s">
        <v>40297</v>
      </c>
      <c r="I7918">
        <v>55667</v>
      </c>
      <c r="J7918">
        <v>2</v>
      </c>
      <c r="K7918">
        <v>2</v>
      </c>
    </row>
    <row r="7919" spans="1:11">
      <c r="A7919">
        <v>90</v>
      </c>
      <c r="B7919" t="b">
        <v>0</v>
      </c>
      <c r="C7919" t="s">
        <v>46214</v>
      </c>
      <c r="D7919">
        <v>1037022454355</v>
      </c>
      <c r="E7919">
        <v>1</v>
      </c>
      <c r="F7919">
        <v>6127046014</v>
      </c>
      <c r="G7919">
        <v>1250000</v>
      </c>
      <c r="H7919" t="s">
        <v>40297</v>
      </c>
      <c r="I7919">
        <v>55667</v>
      </c>
      <c r="J7919">
        <v>14</v>
      </c>
      <c r="K7919">
        <v>14</v>
      </c>
    </row>
    <row r="7920" spans="1:11">
      <c r="A7920">
        <v>90</v>
      </c>
      <c r="B7920" t="b">
        <v>0</v>
      </c>
      <c r="C7920" t="s">
        <v>44995</v>
      </c>
      <c r="D7920">
        <v>1037022454355</v>
      </c>
      <c r="E7920">
        <v>1</v>
      </c>
      <c r="F7920">
        <v>6068006311</v>
      </c>
      <c r="G7920">
        <v>1000000</v>
      </c>
      <c r="H7920" t="s">
        <v>40297</v>
      </c>
      <c r="I7920">
        <v>55677</v>
      </c>
      <c r="J7920">
        <v>2</v>
      </c>
      <c r="K7920">
        <v>4</v>
      </c>
    </row>
    <row r="7921" spans="1:11">
      <c r="A7921">
        <v>90</v>
      </c>
      <c r="B7921" t="b">
        <v>0</v>
      </c>
      <c r="C7921" t="s">
        <v>45497</v>
      </c>
      <c r="D7921">
        <v>1037022454355</v>
      </c>
      <c r="E7921">
        <v>1</v>
      </c>
      <c r="F7921">
        <v>6068009437</v>
      </c>
      <c r="G7921">
        <v>3000000</v>
      </c>
      <c r="H7921" t="s">
        <v>40297</v>
      </c>
      <c r="I7921">
        <v>55678</v>
      </c>
      <c r="J7921">
        <v>3</v>
      </c>
      <c r="K7921">
        <v>3</v>
      </c>
    </row>
    <row r="7922" spans="1:11">
      <c r="A7922">
        <v>90</v>
      </c>
      <c r="B7922" t="b">
        <v>0</v>
      </c>
      <c r="C7922" t="s">
        <v>45321</v>
      </c>
      <c r="D7922">
        <v>1037022454355</v>
      </c>
      <c r="E7922">
        <v>1</v>
      </c>
      <c r="F7922">
        <v>6068008401</v>
      </c>
      <c r="G7922">
        <v>25000000</v>
      </c>
      <c r="H7922" t="s">
        <v>40297</v>
      </c>
      <c r="I7922">
        <v>55680</v>
      </c>
      <c r="J7922">
        <v>1</v>
      </c>
      <c r="K7922">
        <v>1</v>
      </c>
    </row>
    <row r="7923" spans="1:11">
      <c r="A7923">
        <v>90</v>
      </c>
      <c r="B7923" t="b">
        <v>0</v>
      </c>
      <c r="C7923" t="s">
        <v>45114</v>
      </c>
      <c r="D7923">
        <v>1037022454355</v>
      </c>
      <c r="E7923">
        <v>1</v>
      </c>
      <c r="F7923">
        <v>6068007053</v>
      </c>
      <c r="G7923">
        <v>4000000</v>
      </c>
      <c r="H7923" t="s">
        <v>40297</v>
      </c>
      <c r="I7923">
        <v>55684</v>
      </c>
      <c r="J7923">
        <v>1</v>
      </c>
      <c r="K7923">
        <v>1</v>
      </c>
    </row>
    <row r="7924" spans="1:11">
      <c r="A7924">
        <v>90</v>
      </c>
      <c r="B7924" t="b">
        <v>0</v>
      </c>
      <c r="C7924" t="s">
        <v>46422</v>
      </c>
      <c r="D7924">
        <v>1037022454355</v>
      </c>
      <c r="E7924">
        <v>1</v>
      </c>
      <c r="F7924">
        <v>6125993241</v>
      </c>
      <c r="G7924">
        <v>14000000</v>
      </c>
      <c r="H7924" t="s">
        <v>40297</v>
      </c>
      <c r="I7924">
        <v>55686</v>
      </c>
      <c r="J7924">
        <v>4</v>
      </c>
      <c r="K7924">
        <v>4</v>
      </c>
    </row>
    <row r="7925" spans="1:11">
      <c r="A7925">
        <v>90</v>
      </c>
      <c r="B7925" t="b">
        <v>0</v>
      </c>
      <c r="C7925" t="s">
        <v>46467</v>
      </c>
      <c r="D7925">
        <v>1037022454355</v>
      </c>
      <c r="E7925">
        <v>1</v>
      </c>
      <c r="F7925">
        <v>6067287636</v>
      </c>
      <c r="G7925">
        <v>13990000</v>
      </c>
      <c r="H7925" t="s">
        <v>40297</v>
      </c>
      <c r="I7925">
        <v>55686</v>
      </c>
      <c r="J7925">
        <v>19</v>
      </c>
      <c r="K7925">
        <v>22</v>
      </c>
    </row>
    <row r="7926" spans="1:11">
      <c r="A7926">
        <v>90</v>
      </c>
      <c r="B7926" t="b">
        <v>0</v>
      </c>
      <c r="C7926" t="s">
        <v>47399</v>
      </c>
      <c r="D7926">
        <v>1037022454355</v>
      </c>
      <c r="E7926">
        <v>1</v>
      </c>
      <c r="F7926">
        <v>6131307870</v>
      </c>
      <c r="G7926">
        <v>8000000</v>
      </c>
      <c r="H7926" t="s">
        <v>40297</v>
      </c>
      <c r="I7926">
        <v>55686</v>
      </c>
      <c r="J7926">
        <v>1</v>
      </c>
      <c r="K7926">
        <v>1</v>
      </c>
    </row>
    <row r="7927" spans="1:11">
      <c r="A7927">
        <v>90</v>
      </c>
      <c r="B7927" t="b">
        <v>0</v>
      </c>
      <c r="C7927" t="s">
        <v>41315</v>
      </c>
      <c r="D7927">
        <v>1037022454355</v>
      </c>
      <c r="E7927">
        <v>1</v>
      </c>
      <c r="F7927">
        <v>6104585965</v>
      </c>
      <c r="G7927">
        <v>7000000</v>
      </c>
      <c r="H7927" t="s">
        <v>40297</v>
      </c>
      <c r="I7927">
        <v>55688</v>
      </c>
      <c r="J7927">
        <v>1</v>
      </c>
      <c r="K7927">
        <v>1</v>
      </c>
    </row>
    <row r="7928" spans="1:11">
      <c r="A7928">
        <v>90</v>
      </c>
      <c r="B7928" t="b">
        <v>0</v>
      </c>
      <c r="C7928" t="s">
        <v>41242</v>
      </c>
      <c r="D7928">
        <v>1037022454355</v>
      </c>
      <c r="E7928">
        <v>1</v>
      </c>
      <c r="F7928">
        <v>6104585621</v>
      </c>
      <c r="G7928">
        <v>2000000</v>
      </c>
      <c r="H7928" t="s">
        <v>40297</v>
      </c>
      <c r="I7928">
        <v>55696</v>
      </c>
      <c r="J7928">
        <v>2</v>
      </c>
      <c r="K7928">
        <v>2</v>
      </c>
    </row>
    <row r="7929" spans="1:11">
      <c r="A7929">
        <v>90</v>
      </c>
      <c r="B7929" t="b">
        <v>0</v>
      </c>
      <c r="C7929" t="s">
        <v>47756</v>
      </c>
      <c r="D7929">
        <v>1037022454355</v>
      </c>
      <c r="E7929">
        <v>1</v>
      </c>
      <c r="F7929">
        <v>6068009241</v>
      </c>
      <c r="G7929">
        <v>3999000</v>
      </c>
      <c r="H7929" t="s">
        <v>40297</v>
      </c>
      <c r="I7929">
        <v>55697</v>
      </c>
      <c r="J7929">
        <v>2</v>
      </c>
      <c r="K7929">
        <v>3</v>
      </c>
    </row>
    <row r="7930" spans="1:11">
      <c r="A7930">
        <v>90</v>
      </c>
      <c r="B7930" t="b">
        <v>0</v>
      </c>
      <c r="C7930" t="s">
        <v>40342</v>
      </c>
      <c r="D7930">
        <v>1037022454355</v>
      </c>
      <c r="E7930">
        <v>1</v>
      </c>
      <c r="F7930">
        <v>6123494754</v>
      </c>
      <c r="G7930">
        <v>2600000</v>
      </c>
      <c r="H7930" t="s">
        <v>40297</v>
      </c>
      <c r="I7930">
        <v>55760</v>
      </c>
      <c r="J7930">
        <v>7</v>
      </c>
      <c r="K7930">
        <v>22</v>
      </c>
    </row>
    <row r="7931" spans="1:11">
      <c r="A7931">
        <v>90</v>
      </c>
      <c r="B7931" t="b">
        <v>0</v>
      </c>
      <c r="C7931" t="s">
        <v>43430</v>
      </c>
      <c r="D7931">
        <v>1037022454355</v>
      </c>
      <c r="E7931">
        <v>1</v>
      </c>
      <c r="F7931">
        <v>6082054524</v>
      </c>
      <c r="G7931">
        <v>60000</v>
      </c>
      <c r="H7931" t="s">
        <v>40297</v>
      </c>
      <c r="I7931">
        <v>55830</v>
      </c>
      <c r="J7931">
        <v>131</v>
      </c>
      <c r="K7931">
        <v>131</v>
      </c>
    </row>
    <row r="7932" spans="1:11">
      <c r="A7932">
        <v>90</v>
      </c>
      <c r="B7932" t="b">
        <v>0</v>
      </c>
      <c r="C7932" t="s">
        <v>42351</v>
      </c>
      <c r="D7932">
        <v>1037022454355</v>
      </c>
      <c r="E7932">
        <v>1</v>
      </c>
      <c r="F7932">
        <v>6082670287</v>
      </c>
      <c r="G7932">
        <v>400000</v>
      </c>
      <c r="H7932" t="s">
        <v>40297</v>
      </c>
      <c r="I7932">
        <v>55831</v>
      </c>
      <c r="J7932">
        <v>12</v>
      </c>
      <c r="K7932">
        <v>12</v>
      </c>
    </row>
    <row r="7933" spans="1:11">
      <c r="A7933">
        <v>90</v>
      </c>
      <c r="B7933" t="b">
        <v>0</v>
      </c>
      <c r="C7933" t="s">
        <v>43552</v>
      </c>
      <c r="D7933">
        <v>1037022454355</v>
      </c>
      <c r="E7933">
        <v>1</v>
      </c>
      <c r="F7933">
        <v>6082055194</v>
      </c>
      <c r="G7933">
        <v>300000</v>
      </c>
      <c r="H7933" t="s">
        <v>40297</v>
      </c>
      <c r="I7933">
        <v>55831</v>
      </c>
      <c r="J7933">
        <v>28</v>
      </c>
      <c r="K7933">
        <v>28</v>
      </c>
    </row>
    <row r="7934" spans="1:11">
      <c r="A7934">
        <v>90</v>
      </c>
      <c r="B7934" t="b">
        <v>0</v>
      </c>
      <c r="C7934" t="s">
        <v>42255</v>
      </c>
      <c r="D7934">
        <v>1037022454355</v>
      </c>
      <c r="E7934">
        <v>1</v>
      </c>
      <c r="F7934">
        <v>6082669746</v>
      </c>
      <c r="G7934">
        <v>10000000</v>
      </c>
      <c r="H7934" t="s">
        <v>40297</v>
      </c>
      <c r="I7934">
        <v>55832</v>
      </c>
      <c r="J7934">
        <v>1</v>
      </c>
      <c r="K7934">
        <v>1</v>
      </c>
    </row>
    <row r="7935" spans="1:11">
      <c r="A7935">
        <v>90</v>
      </c>
      <c r="B7935" t="b">
        <v>0</v>
      </c>
      <c r="C7935" t="s">
        <v>40641</v>
      </c>
      <c r="D7935">
        <v>1037022454355</v>
      </c>
      <c r="E7935">
        <v>1</v>
      </c>
      <c r="F7935">
        <v>6076532894</v>
      </c>
      <c r="G7935">
        <v>1500000</v>
      </c>
      <c r="H7935" t="s">
        <v>40297</v>
      </c>
      <c r="I7935">
        <v>55933</v>
      </c>
      <c r="J7935">
        <v>4</v>
      </c>
      <c r="K7935">
        <v>4</v>
      </c>
    </row>
    <row r="7936" spans="1:11">
      <c r="A7936">
        <v>90</v>
      </c>
      <c r="B7936" t="b">
        <v>0</v>
      </c>
      <c r="C7936" t="s">
        <v>43639</v>
      </c>
      <c r="D7936">
        <v>1037022454355</v>
      </c>
      <c r="E7936">
        <v>1</v>
      </c>
      <c r="F7936">
        <v>6070324769</v>
      </c>
      <c r="G7936">
        <v>980000</v>
      </c>
      <c r="H7936" t="s">
        <v>40297</v>
      </c>
      <c r="I7936">
        <v>56065</v>
      </c>
      <c r="J7936">
        <v>10</v>
      </c>
      <c r="K7936">
        <v>10</v>
      </c>
    </row>
    <row r="7937" spans="1:11">
      <c r="A7937">
        <v>90</v>
      </c>
      <c r="B7937" t="b">
        <v>0</v>
      </c>
      <c r="C7937" t="s">
        <v>41746</v>
      </c>
      <c r="D7937">
        <v>1037022454355</v>
      </c>
      <c r="E7937">
        <v>1</v>
      </c>
      <c r="F7937">
        <v>6119432248</v>
      </c>
      <c r="G7937">
        <v>200000</v>
      </c>
      <c r="H7937" t="s">
        <v>40297</v>
      </c>
      <c r="I7937">
        <v>56065</v>
      </c>
      <c r="J7937">
        <v>37</v>
      </c>
      <c r="K7937">
        <v>40</v>
      </c>
    </row>
    <row r="7938" spans="1:11">
      <c r="A7938">
        <v>90</v>
      </c>
      <c r="B7938" t="b">
        <v>0</v>
      </c>
      <c r="C7938" t="s">
        <v>47354</v>
      </c>
      <c r="D7938">
        <v>1037022454355</v>
      </c>
      <c r="E7938">
        <v>1</v>
      </c>
      <c r="F7938">
        <v>6124851533</v>
      </c>
      <c r="G7938">
        <v>99000</v>
      </c>
      <c r="H7938" t="s">
        <v>40297</v>
      </c>
      <c r="I7938">
        <v>56065</v>
      </c>
      <c r="J7938">
        <v>38</v>
      </c>
      <c r="K7938">
        <v>48</v>
      </c>
    </row>
    <row r="7939" spans="1:11">
      <c r="A7939">
        <v>30</v>
      </c>
      <c r="B7939" t="b">
        <v>0</v>
      </c>
      <c r="C7939" t="s">
        <v>46952</v>
      </c>
      <c r="D7939">
        <v>1037022454355</v>
      </c>
      <c r="E7939">
        <v>1</v>
      </c>
      <c r="F7939">
        <v>6129362999</v>
      </c>
      <c r="G7939">
        <v>98990</v>
      </c>
      <c r="H7939" t="s">
        <v>40297</v>
      </c>
      <c r="I7939">
        <v>56065</v>
      </c>
      <c r="J7939">
        <v>30</v>
      </c>
      <c r="K7939">
        <v>30</v>
      </c>
    </row>
    <row r="7940" spans="1:11">
      <c r="A7940">
        <v>90</v>
      </c>
      <c r="B7940" t="b">
        <v>0</v>
      </c>
      <c r="C7940" t="s">
        <v>42191</v>
      </c>
      <c r="D7940">
        <v>1037022454355</v>
      </c>
      <c r="E7940">
        <v>1</v>
      </c>
      <c r="F7940">
        <v>6070119137</v>
      </c>
      <c r="G7940">
        <v>10000000</v>
      </c>
      <c r="H7940" t="s">
        <v>40297</v>
      </c>
      <c r="I7940">
        <v>56066</v>
      </c>
      <c r="J7940">
        <v>1</v>
      </c>
      <c r="K7940">
        <v>2</v>
      </c>
    </row>
    <row r="7941" spans="1:11">
      <c r="A7941">
        <v>90</v>
      </c>
      <c r="B7941" t="b">
        <v>0</v>
      </c>
      <c r="C7941" t="s">
        <v>47801</v>
      </c>
      <c r="D7941">
        <v>1037022454355</v>
      </c>
      <c r="E7941">
        <v>1</v>
      </c>
      <c r="F7941">
        <v>6131023082</v>
      </c>
      <c r="G7941">
        <v>5000000</v>
      </c>
      <c r="H7941" t="s">
        <v>40297</v>
      </c>
      <c r="I7941">
        <v>56066</v>
      </c>
      <c r="J7941">
        <v>1</v>
      </c>
      <c r="K7941">
        <v>1</v>
      </c>
    </row>
    <row r="7942" spans="1:11">
      <c r="A7942">
        <v>90</v>
      </c>
      <c r="B7942" t="b">
        <v>0</v>
      </c>
      <c r="C7942" t="s">
        <v>47474</v>
      </c>
      <c r="D7942">
        <v>1037022454355</v>
      </c>
      <c r="E7942">
        <v>1</v>
      </c>
      <c r="F7942">
        <v>6129279605</v>
      </c>
      <c r="G7942">
        <v>2000000</v>
      </c>
      <c r="H7942" t="s">
        <v>40297</v>
      </c>
      <c r="I7942">
        <v>56072</v>
      </c>
      <c r="J7942">
        <v>10</v>
      </c>
      <c r="K7942">
        <v>10</v>
      </c>
    </row>
    <row r="7943" spans="1:11">
      <c r="A7943">
        <v>90</v>
      </c>
      <c r="B7943" t="b">
        <v>0</v>
      </c>
      <c r="C7943" t="s">
        <v>43581</v>
      </c>
      <c r="D7943">
        <v>1037022454355</v>
      </c>
      <c r="E7943">
        <v>1</v>
      </c>
      <c r="F7943">
        <v>6082055369</v>
      </c>
      <c r="G7943">
        <v>5000000</v>
      </c>
      <c r="H7943" t="s">
        <v>40297</v>
      </c>
      <c r="I7943">
        <v>56073</v>
      </c>
      <c r="J7943">
        <v>1</v>
      </c>
      <c r="K7943">
        <v>1</v>
      </c>
    </row>
    <row r="7944" spans="1:11">
      <c r="A7944">
        <v>90</v>
      </c>
      <c r="B7944" t="b">
        <v>0</v>
      </c>
      <c r="C7944" t="s">
        <v>46581</v>
      </c>
      <c r="D7944">
        <v>1037022454355</v>
      </c>
      <c r="E7944">
        <v>1</v>
      </c>
      <c r="F7944">
        <v>6131713097</v>
      </c>
      <c r="G7944">
        <v>5000000</v>
      </c>
      <c r="H7944" t="s">
        <v>40297</v>
      </c>
      <c r="I7944">
        <v>56075</v>
      </c>
      <c r="J7944">
        <v>25</v>
      </c>
      <c r="K7944">
        <v>30</v>
      </c>
    </row>
    <row r="7945" spans="1:11">
      <c r="A7945">
        <v>90</v>
      </c>
      <c r="B7945" t="b">
        <v>0</v>
      </c>
      <c r="C7945" t="s">
        <v>40525</v>
      </c>
      <c r="D7945">
        <v>1037022454355</v>
      </c>
      <c r="E7945">
        <v>1</v>
      </c>
      <c r="F7945">
        <v>6122788417</v>
      </c>
      <c r="G7945">
        <v>5930000</v>
      </c>
      <c r="H7945" t="s">
        <v>40297</v>
      </c>
      <c r="I7945">
        <v>56076</v>
      </c>
      <c r="J7945">
        <v>7</v>
      </c>
      <c r="K7945">
        <v>15</v>
      </c>
    </row>
    <row r="7946" spans="1:11">
      <c r="A7946">
        <v>90</v>
      </c>
      <c r="B7946" t="b">
        <v>0</v>
      </c>
      <c r="C7946" t="s">
        <v>41074</v>
      </c>
      <c r="D7946">
        <v>1037022454355</v>
      </c>
      <c r="E7946">
        <v>1</v>
      </c>
      <c r="F7946">
        <v>6069424630</v>
      </c>
      <c r="G7946">
        <v>2000000</v>
      </c>
      <c r="H7946" t="s">
        <v>40297</v>
      </c>
      <c r="I7946">
        <v>56077</v>
      </c>
      <c r="J7946">
        <v>28</v>
      </c>
      <c r="K7946">
        <v>100</v>
      </c>
    </row>
    <row r="7947" spans="1:11">
      <c r="A7947">
        <v>90</v>
      </c>
      <c r="B7947" t="b">
        <v>0</v>
      </c>
      <c r="C7947" t="s">
        <v>45369</v>
      </c>
      <c r="D7947">
        <v>1037022454355</v>
      </c>
      <c r="E7947">
        <v>1</v>
      </c>
      <c r="F7947">
        <v>6090946226</v>
      </c>
      <c r="G7947">
        <v>1800000</v>
      </c>
      <c r="H7947" t="s">
        <v>40297</v>
      </c>
      <c r="I7947">
        <v>56078</v>
      </c>
      <c r="J7947">
        <v>53</v>
      </c>
      <c r="K7947">
        <v>100</v>
      </c>
    </row>
    <row r="7948" spans="1:11">
      <c r="A7948">
        <v>90</v>
      </c>
      <c r="B7948" t="b">
        <v>0</v>
      </c>
      <c r="C7948" t="s">
        <v>47795</v>
      </c>
      <c r="D7948">
        <v>1037022454355</v>
      </c>
      <c r="E7948">
        <v>1</v>
      </c>
      <c r="F7948">
        <v>6131023716</v>
      </c>
      <c r="G7948">
        <v>1000000</v>
      </c>
      <c r="H7948" t="s">
        <v>40297</v>
      </c>
      <c r="I7948">
        <v>56078</v>
      </c>
      <c r="J7948">
        <v>2</v>
      </c>
      <c r="K7948">
        <v>2</v>
      </c>
    </row>
    <row r="7949" spans="1:11">
      <c r="A7949">
        <v>90</v>
      </c>
      <c r="B7949" t="b">
        <v>0</v>
      </c>
      <c r="C7949" t="s">
        <v>45774</v>
      </c>
      <c r="D7949">
        <v>1037022454355</v>
      </c>
      <c r="E7949">
        <v>1</v>
      </c>
      <c r="F7949">
        <v>6099173821</v>
      </c>
      <c r="G7949">
        <v>3939000</v>
      </c>
      <c r="H7949" t="s">
        <v>40297</v>
      </c>
      <c r="I7949">
        <v>56079</v>
      </c>
      <c r="J7949">
        <v>2</v>
      </c>
      <c r="K7949">
        <v>2</v>
      </c>
    </row>
    <row r="7950" spans="1:11">
      <c r="A7950">
        <v>90</v>
      </c>
      <c r="B7950" t="b">
        <v>0</v>
      </c>
      <c r="C7950" t="s">
        <v>46078</v>
      </c>
      <c r="D7950">
        <v>1037022454355</v>
      </c>
      <c r="E7950">
        <v>1</v>
      </c>
      <c r="F7950">
        <v>6110557905</v>
      </c>
      <c r="G7950">
        <v>3938000</v>
      </c>
      <c r="H7950" t="s">
        <v>40297</v>
      </c>
      <c r="I7950">
        <v>56079</v>
      </c>
      <c r="J7950">
        <v>5</v>
      </c>
      <c r="K7950">
        <v>6</v>
      </c>
    </row>
    <row r="7951" spans="1:11">
      <c r="A7951">
        <v>90</v>
      </c>
      <c r="B7951" t="b">
        <v>0</v>
      </c>
      <c r="C7951" t="s">
        <v>46958</v>
      </c>
      <c r="D7951">
        <v>1037022454355</v>
      </c>
      <c r="E7951">
        <v>1</v>
      </c>
      <c r="F7951">
        <v>6129363114</v>
      </c>
      <c r="G7951">
        <v>4000000</v>
      </c>
      <c r="H7951" t="s">
        <v>40297</v>
      </c>
      <c r="I7951">
        <v>56080</v>
      </c>
      <c r="J7951">
        <v>4</v>
      </c>
      <c r="K7951">
        <v>5</v>
      </c>
    </row>
    <row r="7952" spans="1:11">
      <c r="A7952">
        <v>90</v>
      </c>
      <c r="B7952" t="b">
        <v>0</v>
      </c>
      <c r="C7952" t="s">
        <v>42632</v>
      </c>
      <c r="D7952">
        <v>1037022454355</v>
      </c>
      <c r="E7952">
        <v>1</v>
      </c>
      <c r="F7952">
        <v>6110557798</v>
      </c>
      <c r="G7952">
        <v>4001000</v>
      </c>
      <c r="H7952" t="s">
        <v>40297</v>
      </c>
      <c r="I7952">
        <v>56081</v>
      </c>
      <c r="J7952">
        <v>5</v>
      </c>
      <c r="K7952">
        <v>5</v>
      </c>
    </row>
    <row r="7953" spans="1:11">
      <c r="A7953">
        <v>90</v>
      </c>
      <c r="B7953" t="b">
        <v>0</v>
      </c>
      <c r="C7953" t="s">
        <v>44825</v>
      </c>
      <c r="D7953">
        <v>1037022454355</v>
      </c>
      <c r="E7953">
        <v>1</v>
      </c>
      <c r="F7953">
        <v>6068496767</v>
      </c>
      <c r="G7953">
        <v>91300</v>
      </c>
      <c r="H7953" t="s">
        <v>40297</v>
      </c>
      <c r="I7953">
        <v>56132</v>
      </c>
      <c r="J7953">
        <v>6</v>
      </c>
      <c r="K7953">
        <v>7</v>
      </c>
    </row>
    <row r="7954" spans="1:11">
      <c r="A7954">
        <v>90</v>
      </c>
      <c r="B7954" t="b">
        <v>0</v>
      </c>
      <c r="C7954" t="s">
        <v>42669</v>
      </c>
      <c r="D7954">
        <v>1037022454355</v>
      </c>
      <c r="E7954">
        <v>1</v>
      </c>
      <c r="F7954">
        <v>6071662391</v>
      </c>
      <c r="G7954">
        <v>800100000</v>
      </c>
      <c r="H7954" t="s">
        <v>40297</v>
      </c>
      <c r="I7954">
        <v>56202</v>
      </c>
      <c r="J7954">
        <v>2</v>
      </c>
      <c r="K7954">
        <v>2</v>
      </c>
    </row>
    <row r="7955" spans="1:11">
      <c r="A7955">
        <v>90</v>
      </c>
      <c r="B7955" t="b">
        <v>0</v>
      </c>
      <c r="C7955" t="s">
        <v>42303</v>
      </c>
      <c r="D7955">
        <v>1037022454355</v>
      </c>
      <c r="E7955">
        <v>1</v>
      </c>
      <c r="F7955">
        <v>6080343508</v>
      </c>
      <c r="G7955">
        <v>750000000</v>
      </c>
      <c r="H7955" t="s">
        <v>40297</v>
      </c>
      <c r="I7955">
        <v>56202</v>
      </c>
      <c r="J7955">
        <v>1</v>
      </c>
      <c r="K7955">
        <v>5</v>
      </c>
    </row>
    <row r="7956" spans="1:11">
      <c r="A7956">
        <v>90</v>
      </c>
      <c r="B7956" t="b">
        <v>0</v>
      </c>
      <c r="C7956" t="s">
        <v>43165</v>
      </c>
      <c r="D7956">
        <v>1037022454355</v>
      </c>
      <c r="E7956">
        <v>1</v>
      </c>
      <c r="F7956">
        <v>6119310204</v>
      </c>
      <c r="G7956">
        <v>50000000</v>
      </c>
      <c r="H7956" t="s">
        <v>40297</v>
      </c>
      <c r="I7956">
        <v>56701</v>
      </c>
      <c r="J7956">
        <v>1</v>
      </c>
      <c r="K7956">
        <v>1</v>
      </c>
    </row>
    <row r="7957" spans="1:11">
      <c r="A7957">
        <v>90</v>
      </c>
      <c r="B7957" t="b">
        <v>0</v>
      </c>
      <c r="C7957" t="s">
        <v>42645</v>
      </c>
      <c r="D7957">
        <v>1037022454355</v>
      </c>
      <c r="E7957">
        <v>1</v>
      </c>
      <c r="F7957">
        <v>6125303489</v>
      </c>
      <c r="G7957">
        <v>1000000</v>
      </c>
      <c r="H7957" t="s">
        <v>40297</v>
      </c>
      <c r="I7957">
        <v>56733</v>
      </c>
      <c r="J7957">
        <v>59</v>
      </c>
      <c r="K7957">
        <v>200</v>
      </c>
    </row>
    <row r="7958" spans="1:11">
      <c r="A7958">
        <v>90</v>
      </c>
      <c r="B7958" t="b">
        <v>0</v>
      </c>
      <c r="C7958" t="s">
        <v>46731</v>
      </c>
      <c r="D7958">
        <v>1037022454355</v>
      </c>
      <c r="E7958">
        <v>1</v>
      </c>
      <c r="F7958">
        <v>6131945970</v>
      </c>
      <c r="G7958">
        <v>999900</v>
      </c>
      <c r="H7958" t="s">
        <v>40297</v>
      </c>
      <c r="I7958">
        <v>56733</v>
      </c>
      <c r="J7958">
        <v>81</v>
      </c>
      <c r="K7958">
        <v>81</v>
      </c>
    </row>
    <row r="7959" spans="1:11">
      <c r="A7959">
        <v>90</v>
      </c>
      <c r="B7959" t="b">
        <v>0</v>
      </c>
      <c r="C7959" t="s">
        <v>45927</v>
      </c>
      <c r="D7959">
        <v>1037022454355</v>
      </c>
      <c r="E7959">
        <v>1</v>
      </c>
      <c r="F7959">
        <v>6127852289</v>
      </c>
      <c r="G7959">
        <v>999900</v>
      </c>
      <c r="H7959" t="s">
        <v>40297</v>
      </c>
      <c r="I7959">
        <v>56733</v>
      </c>
      <c r="J7959">
        <v>1</v>
      </c>
      <c r="K7959">
        <v>1</v>
      </c>
    </row>
    <row r="7960" spans="1:11">
      <c r="A7960">
        <v>90</v>
      </c>
      <c r="B7960" t="b">
        <v>0</v>
      </c>
      <c r="C7960" t="s">
        <v>40528</v>
      </c>
      <c r="D7960">
        <v>1037022454355</v>
      </c>
      <c r="E7960">
        <v>1</v>
      </c>
      <c r="F7960">
        <v>6117090188</v>
      </c>
      <c r="G7960">
        <v>5000</v>
      </c>
      <c r="H7960" t="s">
        <v>40297</v>
      </c>
      <c r="I7960">
        <v>56745</v>
      </c>
      <c r="J7960">
        <v>380</v>
      </c>
      <c r="K7960">
        <v>890</v>
      </c>
    </row>
    <row r="7961" spans="1:11">
      <c r="A7961">
        <v>90</v>
      </c>
      <c r="B7961" t="b">
        <v>0</v>
      </c>
      <c r="C7961" t="s">
        <v>40659</v>
      </c>
      <c r="D7961">
        <v>1037022454355</v>
      </c>
      <c r="E7961">
        <v>1</v>
      </c>
      <c r="F7961">
        <v>6072371461</v>
      </c>
      <c r="G7961">
        <v>211500</v>
      </c>
      <c r="H7961" t="s">
        <v>40297</v>
      </c>
      <c r="I7961">
        <v>56748</v>
      </c>
      <c r="J7961">
        <v>22</v>
      </c>
      <c r="K7961">
        <v>22</v>
      </c>
    </row>
    <row r="7962" spans="1:11">
      <c r="A7962">
        <v>90</v>
      </c>
      <c r="B7962" t="b">
        <v>0</v>
      </c>
      <c r="C7962" t="s">
        <v>40882</v>
      </c>
      <c r="D7962">
        <v>1037022454355</v>
      </c>
      <c r="E7962">
        <v>1</v>
      </c>
      <c r="F7962">
        <v>6085774804</v>
      </c>
      <c r="G7962">
        <v>201000</v>
      </c>
      <c r="H7962" t="s">
        <v>40297</v>
      </c>
      <c r="I7962">
        <v>56748</v>
      </c>
      <c r="J7962">
        <v>15</v>
      </c>
      <c r="K7962">
        <v>15</v>
      </c>
    </row>
    <row r="7963" spans="1:11">
      <c r="A7963">
        <v>90</v>
      </c>
      <c r="B7963" t="b">
        <v>0</v>
      </c>
      <c r="C7963" t="s">
        <v>40493</v>
      </c>
      <c r="D7963">
        <v>1037022454355</v>
      </c>
      <c r="E7963">
        <v>1</v>
      </c>
      <c r="F7963">
        <v>6072501442</v>
      </c>
      <c r="G7963">
        <v>200000</v>
      </c>
      <c r="H7963" t="s">
        <v>40297</v>
      </c>
      <c r="I7963">
        <v>56748</v>
      </c>
      <c r="J7963">
        <v>801</v>
      </c>
      <c r="K7963">
        <v>2000</v>
      </c>
    </row>
    <row r="7964" spans="1:11">
      <c r="A7964">
        <v>30</v>
      </c>
      <c r="B7964" t="b">
        <v>0</v>
      </c>
      <c r="C7964" t="s">
        <v>43505</v>
      </c>
      <c r="D7964">
        <v>1037022454355</v>
      </c>
      <c r="E7964">
        <v>1</v>
      </c>
      <c r="F7964">
        <v>6112125404</v>
      </c>
      <c r="G7964">
        <v>193800</v>
      </c>
      <c r="H7964" t="s">
        <v>40297</v>
      </c>
      <c r="I7964">
        <v>56748</v>
      </c>
      <c r="J7964">
        <v>433</v>
      </c>
      <c r="K7964">
        <v>500</v>
      </c>
    </row>
    <row r="7965" spans="1:11">
      <c r="A7965">
        <v>90</v>
      </c>
      <c r="B7965" t="b">
        <v>0</v>
      </c>
      <c r="C7965" t="s">
        <v>41360</v>
      </c>
      <c r="D7965">
        <v>1037022454355</v>
      </c>
      <c r="E7965">
        <v>1</v>
      </c>
      <c r="F7965">
        <v>6117300170</v>
      </c>
      <c r="G7965">
        <v>190000</v>
      </c>
      <c r="H7965" t="s">
        <v>40297</v>
      </c>
      <c r="I7965">
        <v>56748</v>
      </c>
      <c r="J7965">
        <v>799</v>
      </c>
      <c r="K7965">
        <v>1086</v>
      </c>
    </row>
    <row r="7966" spans="1:11">
      <c r="A7966">
        <v>90</v>
      </c>
      <c r="B7966" t="b">
        <v>0</v>
      </c>
      <c r="C7966" t="s">
        <v>46667</v>
      </c>
      <c r="D7966">
        <v>1037022454355</v>
      </c>
      <c r="E7966">
        <v>1</v>
      </c>
      <c r="F7966">
        <v>6069980318</v>
      </c>
      <c r="G7966">
        <v>184000</v>
      </c>
      <c r="H7966" t="s">
        <v>40297</v>
      </c>
      <c r="I7966">
        <v>56748</v>
      </c>
      <c r="J7966">
        <v>120</v>
      </c>
      <c r="K7966">
        <v>200</v>
      </c>
    </row>
    <row r="7967" spans="1:11">
      <c r="A7967">
        <v>90</v>
      </c>
      <c r="B7967" t="b">
        <v>0</v>
      </c>
      <c r="C7967" t="s">
        <v>47281</v>
      </c>
      <c r="D7967">
        <v>1037022454355</v>
      </c>
      <c r="E7967">
        <v>1</v>
      </c>
      <c r="F7967">
        <v>6129633779</v>
      </c>
      <c r="G7967">
        <v>183000</v>
      </c>
      <c r="H7967" t="s">
        <v>40297</v>
      </c>
      <c r="I7967">
        <v>56748</v>
      </c>
      <c r="J7967">
        <v>40</v>
      </c>
      <c r="K7967">
        <v>65</v>
      </c>
    </row>
    <row r="7968" spans="1:11">
      <c r="A7968">
        <v>90</v>
      </c>
      <c r="B7968" t="b">
        <v>0</v>
      </c>
      <c r="C7968" t="s">
        <v>47740</v>
      </c>
      <c r="D7968">
        <v>1037022454355</v>
      </c>
      <c r="E7968">
        <v>1</v>
      </c>
      <c r="F7968">
        <v>6123124748</v>
      </c>
      <c r="G7968">
        <v>182900</v>
      </c>
      <c r="H7968" t="s">
        <v>40297</v>
      </c>
      <c r="I7968">
        <v>56748</v>
      </c>
      <c r="J7968">
        <v>527</v>
      </c>
      <c r="K7968">
        <v>600</v>
      </c>
    </row>
    <row r="7969" spans="1:11">
      <c r="A7969">
        <v>30</v>
      </c>
      <c r="B7969" t="b">
        <v>0</v>
      </c>
      <c r="C7969" t="s">
        <v>46875</v>
      </c>
      <c r="D7969">
        <v>1037022454355</v>
      </c>
      <c r="E7969">
        <v>1</v>
      </c>
      <c r="F7969">
        <v>6130213011</v>
      </c>
      <c r="G7969">
        <v>900000</v>
      </c>
      <c r="H7969" t="s">
        <v>40297</v>
      </c>
      <c r="I7969">
        <v>56788</v>
      </c>
      <c r="J7969">
        <v>51</v>
      </c>
      <c r="K7969">
        <v>51</v>
      </c>
    </row>
    <row r="7970" spans="1:11">
      <c r="A7970">
        <v>90</v>
      </c>
      <c r="B7970" t="b">
        <v>0</v>
      </c>
      <c r="C7970" t="s">
        <v>42475</v>
      </c>
      <c r="D7970">
        <v>1037022454355</v>
      </c>
      <c r="E7970">
        <v>1</v>
      </c>
      <c r="F7970">
        <v>6108776548</v>
      </c>
      <c r="G7970">
        <v>300000000</v>
      </c>
      <c r="H7970" t="s">
        <v>40297</v>
      </c>
      <c r="I7970">
        <v>56911</v>
      </c>
      <c r="J7970">
        <v>1</v>
      </c>
      <c r="K7970">
        <v>1</v>
      </c>
    </row>
    <row r="7971" spans="1:11">
      <c r="A7971">
        <v>90</v>
      </c>
      <c r="B7971" t="b">
        <v>0</v>
      </c>
      <c r="C7971" t="s">
        <v>44934</v>
      </c>
      <c r="D7971">
        <v>1037022454355</v>
      </c>
      <c r="E7971">
        <v>1</v>
      </c>
      <c r="F7971">
        <v>6079048741</v>
      </c>
      <c r="G7971">
        <v>65000000</v>
      </c>
      <c r="H7971" t="s">
        <v>40297</v>
      </c>
      <c r="I7971">
        <v>57056</v>
      </c>
      <c r="J7971">
        <v>1</v>
      </c>
      <c r="K7971">
        <v>1</v>
      </c>
    </row>
    <row r="7972" spans="1:11">
      <c r="A7972">
        <v>90</v>
      </c>
      <c r="B7972" t="b">
        <v>0</v>
      </c>
      <c r="C7972" t="s">
        <v>45734</v>
      </c>
      <c r="D7972">
        <v>1037022454355</v>
      </c>
      <c r="E7972">
        <v>1</v>
      </c>
      <c r="F7972">
        <v>6067355530</v>
      </c>
      <c r="G7972">
        <v>334900000</v>
      </c>
      <c r="H7972" t="s">
        <v>40297</v>
      </c>
      <c r="I7972">
        <v>57116</v>
      </c>
      <c r="J7972">
        <v>1</v>
      </c>
      <c r="K7972">
        <v>1</v>
      </c>
    </row>
    <row r="7973" spans="1:11">
      <c r="A7973">
        <v>90</v>
      </c>
      <c r="B7973" t="b">
        <v>0</v>
      </c>
      <c r="C7973" t="s">
        <v>44584</v>
      </c>
      <c r="D7973">
        <v>1037022454355</v>
      </c>
      <c r="E7973">
        <v>1</v>
      </c>
      <c r="F7973">
        <v>6117090331</v>
      </c>
      <c r="G7973">
        <v>5000</v>
      </c>
      <c r="H7973" t="s">
        <v>40297</v>
      </c>
      <c r="I7973">
        <v>57149</v>
      </c>
      <c r="J7973">
        <v>290</v>
      </c>
      <c r="K7973">
        <v>900</v>
      </c>
    </row>
    <row r="7974" spans="1:11">
      <c r="A7974">
        <v>90</v>
      </c>
      <c r="B7974" t="b">
        <v>0</v>
      </c>
      <c r="C7974" t="s">
        <v>44831</v>
      </c>
      <c r="D7974">
        <v>1037022454355</v>
      </c>
      <c r="E7974">
        <v>1</v>
      </c>
      <c r="F7974">
        <v>6117091762</v>
      </c>
      <c r="G7974">
        <v>5000</v>
      </c>
      <c r="H7974" t="s">
        <v>40297</v>
      </c>
      <c r="I7974">
        <v>57150</v>
      </c>
      <c r="J7974">
        <v>1240</v>
      </c>
      <c r="K7974">
        <v>1800</v>
      </c>
    </row>
    <row r="7975" spans="1:11">
      <c r="A7975">
        <v>90</v>
      </c>
      <c r="B7975" t="b">
        <v>0</v>
      </c>
      <c r="C7975" t="s">
        <v>44738</v>
      </c>
      <c r="D7975">
        <v>1037022454355</v>
      </c>
      <c r="E7975">
        <v>1</v>
      </c>
      <c r="F7975">
        <v>6075869115</v>
      </c>
      <c r="G7975">
        <v>39690000</v>
      </c>
      <c r="H7975" t="s">
        <v>40297</v>
      </c>
      <c r="I7975">
        <v>57319</v>
      </c>
      <c r="J7975">
        <v>18</v>
      </c>
      <c r="K7975">
        <v>30</v>
      </c>
    </row>
    <row r="7976" spans="1:11">
      <c r="A7976">
        <v>90</v>
      </c>
      <c r="B7976" t="b">
        <v>0</v>
      </c>
      <c r="C7976" t="s">
        <v>42306</v>
      </c>
      <c r="D7976">
        <v>1037022454355</v>
      </c>
      <c r="E7976">
        <v>1</v>
      </c>
      <c r="F7976">
        <v>6108720604</v>
      </c>
      <c r="G7976">
        <v>39000000</v>
      </c>
      <c r="H7976" t="s">
        <v>40297</v>
      </c>
      <c r="I7976">
        <v>57319</v>
      </c>
      <c r="J7976">
        <v>18</v>
      </c>
      <c r="K7976">
        <v>18</v>
      </c>
    </row>
    <row r="7977" spans="1:11">
      <c r="A7977">
        <v>90</v>
      </c>
      <c r="B7977" t="b">
        <v>0</v>
      </c>
      <c r="C7977" t="s">
        <v>43799</v>
      </c>
      <c r="D7977">
        <v>1037022454355</v>
      </c>
      <c r="E7977">
        <v>1</v>
      </c>
      <c r="F7977">
        <v>6105222559</v>
      </c>
      <c r="G7977">
        <v>38960000</v>
      </c>
      <c r="H7977" t="s">
        <v>40297</v>
      </c>
      <c r="I7977">
        <v>57319</v>
      </c>
      <c r="J7977">
        <v>7</v>
      </c>
      <c r="K7977">
        <v>10</v>
      </c>
    </row>
    <row r="7978" spans="1:11">
      <c r="A7978">
        <v>14</v>
      </c>
      <c r="B7978" t="b">
        <v>0</v>
      </c>
      <c r="C7978" t="s">
        <v>47252</v>
      </c>
      <c r="D7978">
        <v>1037022454355</v>
      </c>
      <c r="E7978">
        <v>1</v>
      </c>
      <c r="F7978">
        <v>6127961894</v>
      </c>
      <c r="G7978">
        <v>38890000</v>
      </c>
      <c r="H7978" t="s">
        <v>40297</v>
      </c>
      <c r="I7978">
        <v>57319</v>
      </c>
      <c r="J7978">
        <v>3</v>
      </c>
      <c r="K7978">
        <v>5</v>
      </c>
    </row>
    <row r="7979" spans="1:11">
      <c r="A7979">
        <v>30</v>
      </c>
      <c r="B7979" t="b">
        <v>0</v>
      </c>
      <c r="C7979" t="s">
        <v>44510</v>
      </c>
      <c r="D7979">
        <v>1037022454355</v>
      </c>
      <c r="E7979">
        <v>1</v>
      </c>
      <c r="F7979">
        <v>6124528251</v>
      </c>
      <c r="G7979">
        <v>1001000</v>
      </c>
      <c r="H7979" t="s">
        <v>40297</v>
      </c>
      <c r="I7979">
        <v>57445</v>
      </c>
      <c r="J7979">
        <v>8</v>
      </c>
      <c r="K7979">
        <v>8</v>
      </c>
    </row>
    <row r="7980" spans="1:11">
      <c r="A7980">
        <v>30</v>
      </c>
      <c r="B7980" t="b">
        <v>0</v>
      </c>
      <c r="C7980" t="s">
        <v>42491</v>
      </c>
      <c r="D7980">
        <v>1037022454355</v>
      </c>
      <c r="E7980">
        <v>1</v>
      </c>
      <c r="F7980">
        <v>6121239265</v>
      </c>
      <c r="G7980">
        <v>1100000</v>
      </c>
      <c r="H7980" t="s">
        <v>40297</v>
      </c>
      <c r="I7980">
        <v>57446</v>
      </c>
      <c r="J7980">
        <v>4</v>
      </c>
      <c r="K7980">
        <v>4</v>
      </c>
    </row>
    <row r="7981" spans="1:11">
      <c r="A7981">
        <v>30</v>
      </c>
      <c r="B7981" t="b">
        <v>0</v>
      </c>
      <c r="C7981" t="s">
        <v>46329</v>
      </c>
      <c r="D7981">
        <v>1037022454355</v>
      </c>
      <c r="E7981">
        <v>1</v>
      </c>
      <c r="F7981">
        <v>6126919656</v>
      </c>
      <c r="G7981">
        <v>10010000</v>
      </c>
      <c r="H7981" t="s">
        <v>40297</v>
      </c>
      <c r="I7981">
        <v>57452</v>
      </c>
      <c r="J7981">
        <v>2</v>
      </c>
      <c r="K7981">
        <v>2</v>
      </c>
    </row>
    <row r="7982" spans="1:11">
      <c r="A7982">
        <v>90</v>
      </c>
      <c r="B7982" t="b">
        <v>0</v>
      </c>
      <c r="C7982" t="s">
        <v>41846</v>
      </c>
      <c r="D7982">
        <v>1037022454355</v>
      </c>
      <c r="E7982">
        <v>1</v>
      </c>
      <c r="F7982">
        <v>6118318751</v>
      </c>
      <c r="G7982">
        <v>3700</v>
      </c>
      <c r="H7982" t="s">
        <v>40297</v>
      </c>
      <c r="I7982">
        <v>57453</v>
      </c>
      <c r="J7982">
        <v>3489</v>
      </c>
      <c r="K7982">
        <v>8989</v>
      </c>
    </row>
    <row r="7983" spans="1:11">
      <c r="A7983">
        <v>90</v>
      </c>
      <c r="B7983" t="b">
        <v>0</v>
      </c>
      <c r="C7983" t="s">
        <v>45004</v>
      </c>
      <c r="D7983">
        <v>1037022454355</v>
      </c>
      <c r="E7983">
        <v>1</v>
      </c>
      <c r="F7983">
        <v>6124301783</v>
      </c>
      <c r="G7983">
        <v>3500</v>
      </c>
      <c r="H7983" t="s">
        <v>40297</v>
      </c>
      <c r="I7983">
        <v>57455</v>
      </c>
      <c r="J7983">
        <v>2100</v>
      </c>
      <c r="K7983">
        <v>7600</v>
      </c>
    </row>
    <row r="7984" spans="1:11">
      <c r="A7984">
        <v>90</v>
      </c>
      <c r="B7984" t="b">
        <v>0</v>
      </c>
      <c r="C7984" t="s">
        <v>40306</v>
      </c>
      <c r="D7984">
        <v>1037022454355</v>
      </c>
      <c r="E7984">
        <v>1</v>
      </c>
      <c r="F7984">
        <v>6119325745</v>
      </c>
      <c r="G7984">
        <v>300000</v>
      </c>
      <c r="H7984" t="s">
        <v>40297</v>
      </c>
      <c r="I7984">
        <v>57459</v>
      </c>
      <c r="J7984">
        <v>278</v>
      </c>
      <c r="K7984">
        <v>278</v>
      </c>
    </row>
    <row r="7985" spans="1:11">
      <c r="A7985">
        <v>90</v>
      </c>
      <c r="B7985" t="b">
        <v>0</v>
      </c>
      <c r="C7985" t="s">
        <v>46722</v>
      </c>
      <c r="D7985">
        <v>1037022454355</v>
      </c>
      <c r="E7985">
        <v>1</v>
      </c>
      <c r="F7985">
        <v>6070702324</v>
      </c>
      <c r="G7985">
        <v>14460000</v>
      </c>
      <c r="H7985" t="s">
        <v>40297</v>
      </c>
      <c r="I7985">
        <v>57470</v>
      </c>
      <c r="J7985">
        <v>9</v>
      </c>
      <c r="K7985">
        <v>9</v>
      </c>
    </row>
    <row r="7986" spans="1:11">
      <c r="A7986">
        <v>90</v>
      </c>
      <c r="B7986" t="b">
        <v>0</v>
      </c>
      <c r="C7986" t="s">
        <v>46487</v>
      </c>
      <c r="D7986">
        <v>1037022454355</v>
      </c>
      <c r="E7986">
        <v>1</v>
      </c>
      <c r="F7986">
        <v>6117488859</v>
      </c>
      <c r="G7986">
        <v>14460000</v>
      </c>
      <c r="H7986" t="s">
        <v>40297</v>
      </c>
      <c r="I7986">
        <v>57470</v>
      </c>
      <c r="J7986">
        <v>10</v>
      </c>
      <c r="K7986">
        <v>10</v>
      </c>
    </row>
    <row r="7987" spans="1:11">
      <c r="A7987">
        <v>90</v>
      </c>
      <c r="B7987" t="b">
        <v>0</v>
      </c>
      <c r="C7987" t="s">
        <v>40811</v>
      </c>
      <c r="D7987">
        <v>1037022454355</v>
      </c>
      <c r="E7987">
        <v>1</v>
      </c>
      <c r="F7987">
        <v>6123162658</v>
      </c>
      <c r="G7987">
        <v>268000</v>
      </c>
      <c r="H7987" t="s">
        <v>40297</v>
      </c>
      <c r="I7987">
        <v>57478</v>
      </c>
      <c r="J7987">
        <v>37</v>
      </c>
      <c r="K7987">
        <v>500</v>
      </c>
    </row>
    <row r="7988" spans="1:11">
      <c r="A7988">
        <v>90</v>
      </c>
      <c r="B7988" t="b">
        <v>0</v>
      </c>
      <c r="C7988" t="s">
        <v>45857</v>
      </c>
      <c r="D7988">
        <v>1037022454355</v>
      </c>
      <c r="E7988">
        <v>1</v>
      </c>
      <c r="F7988">
        <v>6129064006</v>
      </c>
      <c r="G7988">
        <v>264000</v>
      </c>
      <c r="H7988" t="s">
        <v>40297</v>
      </c>
      <c r="I7988">
        <v>57478</v>
      </c>
      <c r="J7988">
        <v>607</v>
      </c>
      <c r="K7988">
        <v>607</v>
      </c>
    </row>
    <row r="7989" spans="1:11">
      <c r="A7989">
        <v>90</v>
      </c>
      <c r="B7989" t="b">
        <v>0</v>
      </c>
      <c r="C7989" t="s">
        <v>46662</v>
      </c>
      <c r="D7989">
        <v>1037022454355</v>
      </c>
      <c r="E7989">
        <v>1</v>
      </c>
      <c r="F7989">
        <v>6130516492</v>
      </c>
      <c r="G7989">
        <v>260000</v>
      </c>
      <c r="H7989" t="s">
        <v>40297</v>
      </c>
      <c r="I7989">
        <v>57478</v>
      </c>
      <c r="J7989">
        <v>143</v>
      </c>
      <c r="K7989">
        <v>805</v>
      </c>
    </row>
    <row r="7990" spans="1:11">
      <c r="A7990">
        <v>90</v>
      </c>
      <c r="B7990" t="b">
        <v>0</v>
      </c>
      <c r="C7990" t="s">
        <v>44821</v>
      </c>
      <c r="D7990">
        <v>1037022454355</v>
      </c>
      <c r="E7990">
        <v>1</v>
      </c>
      <c r="F7990">
        <v>6123868560</v>
      </c>
      <c r="G7990">
        <v>13300000</v>
      </c>
      <c r="H7990" t="s">
        <v>40297</v>
      </c>
      <c r="I7990">
        <v>57479</v>
      </c>
      <c r="J7990">
        <v>4</v>
      </c>
      <c r="K7990">
        <v>48</v>
      </c>
    </row>
    <row r="7991" spans="1:11">
      <c r="A7991">
        <v>90</v>
      </c>
      <c r="B7991" t="b">
        <v>0</v>
      </c>
      <c r="C7991" t="s">
        <v>42137</v>
      </c>
      <c r="D7991">
        <v>1037022454355</v>
      </c>
      <c r="E7991">
        <v>1</v>
      </c>
      <c r="F7991">
        <v>6121335195</v>
      </c>
      <c r="G7991">
        <v>345300</v>
      </c>
      <c r="H7991" t="s">
        <v>40297</v>
      </c>
      <c r="I7991">
        <v>57486</v>
      </c>
      <c r="J7991">
        <v>71</v>
      </c>
      <c r="K7991">
        <v>500</v>
      </c>
    </row>
    <row r="7992" spans="1:11">
      <c r="A7992">
        <v>90</v>
      </c>
      <c r="B7992" t="b">
        <v>0</v>
      </c>
      <c r="C7992" t="s">
        <v>43368</v>
      </c>
      <c r="D7992">
        <v>1037022454355</v>
      </c>
      <c r="E7992">
        <v>1</v>
      </c>
      <c r="F7992">
        <v>6067701830</v>
      </c>
      <c r="G7992">
        <v>70000000</v>
      </c>
      <c r="H7992" t="s">
        <v>40297</v>
      </c>
      <c r="I7992">
        <v>58904</v>
      </c>
      <c r="J7992">
        <v>13</v>
      </c>
      <c r="K7992">
        <v>15</v>
      </c>
    </row>
    <row r="7993" spans="1:11">
      <c r="A7993">
        <v>90</v>
      </c>
      <c r="B7993" t="b">
        <v>0</v>
      </c>
      <c r="C7993" t="s">
        <v>43553</v>
      </c>
      <c r="D7993">
        <v>1037022454355</v>
      </c>
      <c r="E7993">
        <v>1</v>
      </c>
      <c r="F7993">
        <v>6117018651</v>
      </c>
      <c r="G7993">
        <v>70000000</v>
      </c>
      <c r="H7993" t="s">
        <v>40297</v>
      </c>
      <c r="I7993">
        <v>58904</v>
      </c>
      <c r="J7993">
        <v>16</v>
      </c>
      <c r="K7993">
        <v>16</v>
      </c>
    </row>
    <row r="7994" spans="1:11">
      <c r="A7994">
        <v>90</v>
      </c>
      <c r="B7994" t="b">
        <v>0</v>
      </c>
      <c r="C7994" t="s">
        <v>45635</v>
      </c>
      <c r="D7994">
        <v>1037022454355</v>
      </c>
      <c r="E7994">
        <v>1</v>
      </c>
      <c r="F7994">
        <v>6116998373</v>
      </c>
      <c r="G7994">
        <v>70000000</v>
      </c>
      <c r="H7994" t="s">
        <v>40297</v>
      </c>
      <c r="I7994">
        <v>58904</v>
      </c>
      <c r="J7994">
        <v>5</v>
      </c>
      <c r="K7994">
        <v>5</v>
      </c>
    </row>
    <row r="7995" spans="1:11">
      <c r="A7995">
        <v>90</v>
      </c>
      <c r="B7995" t="b">
        <v>0</v>
      </c>
      <c r="C7995" t="s">
        <v>40683</v>
      </c>
      <c r="D7995">
        <v>1037022454355</v>
      </c>
      <c r="E7995">
        <v>1</v>
      </c>
      <c r="F7995">
        <v>6125619562</v>
      </c>
      <c r="G7995">
        <v>68980000</v>
      </c>
      <c r="H7995" t="s">
        <v>40297</v>
      </c>
      <c r="I7995">
        <v>58904</v>
      </c>
      <c r="J7995">
        <v>7</v>
      </c>
      <c r="K7995">
        <v>12</v>
      </c>
    </row>
    <row r="7996" spans="1:11">
      <c r="A7996">
        <v>90</v>
      </c>
      <c r="B7996" t="b">
        <v>0</v>
      </c>
      <c r="C7996" t="s">
        <v>46083</v>
      </c>
      <c r="D7996">
        <v>1037022454355</v>
      </c>
      <c r="E7996">
        <v>1</v>
      </c>
      <c r="F7996">
        <v>6126516258</v>
      </c>
      <c r="G7996">
        <v>65000000</v>
      </c>
      <c r="H7996" t="s">
        <v>40297</v>
      </c>
      <c r="I7996">
        <v>58904</v>
      </c>
      <c r="J7996">
        <v>20</v>
      </c>
      <c r="K7996">
        <v>20</v>
      </c>
    </row>
    <row r="7997" spans="1:11">
      <c r="A7997">
        <v>90</v>
      </c>
      <c r="B7997" t="b">
        <v>0</v>
      </c>
      <c r="C7997" t="s">
        <v>45840</v>
      </c>
      <c r="D7997">
        <v>1037022454355</v>
      </c>
      <c r="E7997">
        <v>1</v>
      </c>
      <c r="F7997">
        <v>6126538580</v>
      </c>
      <c r="G7997">
        <v>60000000</v>
      </c>
      <c r="H7997" t="s">
        <v>40297</v>
      </c>
      <c r="I7997">
        <v>58904</v>
      </c>
      <c r="J7997">
        <v>1</v>
      </c>
      <c r="K7997">
        <v>2</v>
      </c>
    </row>
    <row r="7998" spans="1:11">
      <c r="A7998">
        <v>90</v>
      </c>
      <c r="B7998" t="b">
        <v>0</v>
      </c>
      <c r="C7998" t="s">
        <v>46196</v>
      </c>
      <c r="D7998">
        <v>1037022454355</v>
      </c>
      <c r="E7998">
        <v>1</v>
      </c>
      <c r="F7998">
        <v>6127450180</v>
      </c>
      <c r="G7998">
        <v>55000000</v>
      </c>
      <c r="H7998" t="s">
        <v>40297</v>
      </c>
      <c r="I7998">
        <v>58904</v>
      </c>
      <c r="J7998">
        <v>18</v>
      </c>
      <c r="K7998">
        <v>20</v>
      </c>
    </row>
    <row r="7999" spans="1:11">
      <c r="A7999">
        <v>90</v>
      </c>
      <c r="B7999" t="b">
        <v>0</v>
      </c>
      <c r="C7999" t="s">
        <v>47440</v>
      </c>
      <c r="D7999">
        <v>1037022454355</v>
      </c>
      <c r="E7999">
        <v>1</v>
      </c>
      <c r="F7999">
        <v>6131734906</v>
      </c>
      <c r="G7999">
        <v>54000000</v>
      </c>
      <c r="H7999" t="s">
        <v>40297</v>
      </c>
      <c r="I7999">
        <v>58904</v>
      </c>
      <c r="J7999">
        <v>10</v>
      </c>
      <c r="K7999">
        <v>10</v>
      </c>
    </row>
    <row r="8000" spans="1:11">
      <c r="A8000">
        <v>90</v>
      </c>
      <c r="B8000" t="b">
        <v>0</v>
      </c>
      <c r="C8000" t="s">
        <v>47120</v>
      </c>
      <c r="D8000">
        <v>1037022454355</v>
      </c>
      <c r="E8000">
        <v>1</v>
      </c>
      <c r="F8000">
        <v>6131038443</v>
      </c>
      <c r="G8000">
        <v>53720000</v>
      </c>
      <c r="H8000" t="s">
        <v>40297</v>
      </c>
      <c r="I8000">
        <v>58904</v>
      </c>
      <c r="J8000">
        <v>9</v>
      </c>
      <c r="K8000">
        <v>10</v>
      </c>
    </row>
    <row r="8001" spans="1:11">
      <c r="A8001">
        <v>90</v>
      </c>
      <c r="B8001" t="b">
        <v>0</v>
      </c>
      <c r="C8001" t="s">
        <v>42538</v>
      </c>
      <c r="D8001">
        <v>1037022454355</v>
      </c>
      <c r="E8001">
        <v>1</v>
      </c>
      <c r="F8001">
        <v>6125761587</v>
      </c>
      <c r="G8001">
        <v>170000000</v>
      </c>
      <c r="H8001" t="s">
        <v>40297</v>
      </c>
      <c r="I8001">
        <v>58905</v>
      </c>
      <c r="J8001">
        <v>1</v>
      </c>
      <c r="K8001">
        <v>1</v>
      </c>
    </row>
    <row r="8002" spans="1:11">
      <c r="A8002">
        <v>90</v>
      </c>
      <c r="B8002" t="b">
        <v>0</v>
      </c>
      <c r="C8002" t="s">
        <v>41590</v>
      </c>
      <c r="D8002">
        <v>1037022454355</v>
      </c>
      <c r="E8002">
        <v>1</v>
      </c>
      <c r="F8002">
        <v>6077536815</v>
      </c>
      <c r="G8002">
        <v>95000</v>
      </c>
      <c r="H8002" t="s">
        <v>40297</v>
      </c>
      <c r="I8002">
        <v>58919</v>
      </c>
      <c r="J8002">
        <v>106</v>
      </c>
      <c r="K8002">
        <v>109</v>
      </c>
    </row>
    <row r="8003" spans="1:11">
      <c r="A8003">
        <v>90</v>
      </c>
      <c r="B8003" t="b">
        <v>0</v>
      </c>
      <c r="C8003" t="s">
        <v>42595</v>
      </c>
      <c r="D8003">
        <v>1037022454355</v>
      </c>
      <c r="E8003">
        <v>1</v>
      </c>
      <c r="F8003">
        <v>6074185114</v>
      </c>
      <c r="G8003">
        <v>94980</v>
      </c>
      <c r="H8003" t="s">
        <v>40297</v>
      </c>
      <c r="I8003">
        <v>58919</v>
      </c>
      <c r="J8003">
        <v>9</v>
      </c>
      <c r="K8003">
        <v>50</v>
      </c>
    </row>
    <row r="8004" spans="1:11">
      <c r="A8004">
        <v>90</v>
      </c>
      <c r="B8004" t="b">
        <v>0</v>
      </c>
      <c r="C8004" t="s">
        <v>42689</v>
      </c>
      <c r="D8004">
        <v>1037022454355</v>
      </c>
      <c r="E8004">
        <v>1</v>
      </c>
      <c r="F8004">
        <v>6100596653</v>
      </c>
      <c r="G8004">
        <v>93980</v>
      </c>
      <c r="H8004" t="s">
        <v>40297</v>
      </c>
      <c r="I8004">
        <v>58919</v>
      </c>
      <c r="J8004">
        <v>53</v>
      </c>
      <c r="K8004">
        <v>55</v>
      </c>
    </row>
    <row r="8005" spans="1:11">
      <c r="A8005">
        <v>90</v>
      </c>
      <c r="B8005" t="b">
        <v>0</v>
      </c>
      <c r="C8005" t="s">
        <v>42693</v>
      </c>
      <c r="D8005">
        <v>1037022454355</v>
      </c>
      <c r="E8005">
        <v>1</v>
      </c>
      <c r="F8005">
        <v>6111606744</v>
      </c>
      <c r="G8005">
        <v>93960</v>
      </c>
      <c r="H8005" t="s">
        <v>40297</v>
      </c>
      <c r="I8005">
        <v>58919</v>
      </c>
      <c r="J8005">
        <v>41</v>
      </c>
      <c r="K8005">
        <v>65</v>
      </c>
    </row>
    <row r="8006" spans="1:11">
      <c r="A8006">
        <v>90</v>
      </c>
      <c r="B8006" t="b">
        <v>0</v>
      </c>
      <c r="C8006" t="s">
        <v>47287</v>
      </c>
      <c r="D8006">
        <v>1037022454355</v>
      </c>
      <c r="E8006">
        <v>1</v>
      </c>
      <c r="F8006">
        <v>6129645328</v>
      </c>
      <c r="G8006">
        <v>93950</v>
      </c>
      <c r="H8006" t="s">
        <v>40297</v>
      </c>
      <c r="I8006">
        <v>58919</v>
      </c>
      <c r="J8006">
        <v>10</v>
      </c>
      <c r="K8006">
        <v>50</v>
      </c>
    </row>
    <row r="8007" spans="1:11">
      <c r="A8007">
        <v>90</v>
      </c>
      <c r="B8007" t="b">
        <v>0</v>
      </c>
      <c r="C8007" t="s">
        <v>46104</v>
      </c>
      <c r="D8007">
        <v>1037022454355</v>
      </c>
      <c r="E8007">
        <v>1</v>
      </c>
      <c r="F8007">
        <v>6128803632</v>
      </c>
      <c r="G8007">
        <v>790000</v>
      </c>
      <c r="H8007" t="s">
        <v>40297</v>
      </c>
      <c r="I8007">
        <v>58971</v>
      </c>
      <c r="J8007">
        <v>36</v>
      </c>
      <c r="K8007">
        <v>36</v>
      </c>
    </row>
    <row r="8008" spans="1:11">
      <c r="A8008">
        <v>90</v>
      </c>
      <c r="B8008" t="b">
        <v>0</v>
      </c>
      <c r="C8008" t="s">
        <v>42296</v>
      </c>
      <c r="D8008">
        <v>1037022454355</v>
      </c>
      <c r="E8008">
        <v>1</v>
      </c>
      <c r="F8008">
        <v>6088600995</v>
      </c>
      <c r="G8008">
        <v>2499000</v>
      </c>
      <c r="H8008" t="s">
        <v>40297</v>
      </c>
      <c r="I8008">
        <v>58972</v>
      </c>
      <c r="J8008">
        <v>23</v>
      </c>
      <c r="K8008">
        <v>35</v>
      </c>
    </row>
    <row r="8009" spans="1:11">
      <c r="A8009">
        <v>90</v>
      </c>
      <c r="B8009" t="b">
        <v>0</v>
      </c>
      <c r="C8009" t="s">
        <v>44229</v>
      </c>
      <c r="D8009">
        <v>1037022454355</v>
      </c>
      <c r="E8009">
        <v>1</v>
      </c>
      <c r="F8009">
        <v>6106831842</v>
      </c>
      <c r="G8009">
        <v>1550000</v>
      </c>
      <c r="H8009" t="s">
        <v>40297</v>
      </c>
      <c r="I8009">
        <v>58972</v>
      </c>
      <c r="J8009">
        <v>18</v>
      </c>
      <c r="K8009">
        <v>25</v>
      </c>
    </row>
    <row r="8010" spans="1:11">
      <c r="A8010">
        <v>90</v>
      </c>
      <c r="B8010" t="b">
        <v>0</v>
      </c>
      <c r="C8010" t="s">
        <v>40976</v>
      </c>
      <c r="D8010">
        <v>1037022454355</v>
      </c>
      <c r="E8010">
        <v>1</v>
      </c>
      <c r="F8010">
        <v>6103699381</v>
      </c>
      <c r="G8010">
        <v>1500000</v>
      </c>
      <c r="H8010" t="s">
        <v>40297</v>
      </c>
      <c r="I8010">
        <v>58972</v>
      </c>
      <c r="J8010">
        <v>7</v>
      </c>
      <c r="K8010">
        <v>28</v>
      </c>
    </row>
    <row r="8011" spans="1:11">
      <c r="A8011">
        <v>90</v>
      </c>
      <c r="B8011" t="b">
        <v>0</v>
      </c>
      <c r="C8011" t="s">
        <v>40670</v>
      </c>
      <c r="D8011">
        <v>1037022454355</v>
      </c>
      <c r="E8011">
        <v>1</v>
      </c>
      <c r="F8011">
        <v>6094031146</v>
      </c>
      <c r="G8011">
        <v>1000000</v>
      </c>
      <c r="H8011" t="s">
        <v>40297</v>
      </c>
      <c r="I8011">
        <v>59369</v>
      </c>
      <c r="J8011">
        <v>121</v>
      </c>
      <c r="K8011">
        <v>125</v>
      </c>
    </row>
    <row r="8012" spans="1:11">
      <c r="A8012">
        <v>90</v>
      </c>
      <c r="B8012" t="b">
        <v>0</v>
      </c>
      <c r="C8012" t="s">
        <v>40944</v>
      </c>
      <c r="D8012">
        <v>1037022454355</v>
      </c>
      <c r="E8012">
        <v>1</v>
      </c>
      <c r="F8012">
        <v>6076370699</v>
      </c>
      <c r="G8012">
        <v>996900</v>
      </c>
      <c r="H8012" t="s">
        <v>40297</v>
      </c>
      <c r="I8012">
        <v>59405</v>
      </c>
      <c r="J8012">
        <v>1</v>
      </c>
      <c r="K8012">
        <v>1</v>
      </c>
    </row>
    <row r="8013" spans="1:11">
      <c r="A8013">
        <v>90</v>
      </c>
      <c r="B8013" t="b">
        <v>0</v>
      </c>
      <c r="C8013" t="s">
        <v>44986</v>
      </c>
      <c r="D8013">
        <v>1037022454355</v>
      </c>
      <c r="E8013">
        <v>1</v>
      </c>
      <c r="F8013">
        <v>6075051380</v>
      </c>
      <c r="G8013">
        <v>995500</v>
      </c>
      <c r="H8013" t="s">
        <v>40297</v>
      </c>
      <c r="I8013">
        <v>59405</v>
      </c>
      <c r="J8013">
        <v>1</v>
      </c>
      <c r="K8013">
        <v>1</v>
      </c>
    </row>
    <row r="8014" spans="1:11">
      <c r="A8014">
        <v>90</v>
      </c>
      <c r="B8014" t="b">
        <v>0</v>
      </c>
      <c r="C8014" t="s">
        <v>40900</v>
      </c>
      <c r="D8014">
        <v>1037022454355</v>
      </c>
      <c r="E8014">
        <v>1</v>
      </c>
      <c r="F8014">
        <v>6076370504</v>
      </c>
      <c r="G8014">
        <v>749900</v>
      </c>
      <c r="H8014" t="s">
        <v>40297</v>
      </c>
      <c r="I8014">
        <v>59407</v>
      </c>
      <c r="J8014">
        <v>1</v>
      </c>
      <c r="K8014">
        <v>1</v>
      </c>
    </row>
    <row r="8015" spans="1:11">
      <c r="A8015">
        <v>90</v>
      </c>
      <c r="B8015" t="b">
        <v>0</v>
      </c>
      <c r="C8015" t="s">
        <v>42333</v>
      </c>
      <c r="D8015">
        <v>1037022454355</v>
      </c>
      <c r="E8015">
        <v>1</v>
      </c>
      <c r="F8015">
        <v>6096203004</v>
      </c>
      <c r="G8015">
        <v>1000000</v>
      </c>
      <c r="H8015" t="s">
        <v>40297</v>
      </c>
      <c r="I8015">
        <v>60077</v>
      </c>
      <c r="J8015">
        <v>13</v>
      </c>
      <c r="K8015">
        <v>13</v>
      </c>
    </row>
    <row r="8016" spans="1:11">
      <c r="A8016">
        <v>90</v>
      </c>
      <c r="B8016" t="b">
        <v>0</v>
      </c>
      <c r="C8016" t="s">
        <v>42657</v>
      </c>
      <c r="D8016">
        <v>1037022454355</v>
      </c>
      <c r="E8016">
        <v>1</v>
      </c>
      <c r="F8016">
        <v>6107870983</v>
      </c>
      <c r="G8016">
        <v>999100</v>
      </c>
      <c r="H8016" t="s">
        <v>40297</v>
      </c>
      <c r="I8016">
        <v>60077</v>
      </c>
      <c r="J8016">
        <v>6</v>
      </c>
      <c r="K8016">
        <v>6</v>
      </c>
    </row>
    <row r="8017" spans="1:11">
      <c r="A8017">
        <v>90</v>
      </c>
      <c r="B8017" t="b">
        <v>0</v>
      </c>
      <c r="C8017" t="s">
        <v>42570</v>
      </c>
      <c r="D8017">
        <v>1037022454355</v>
      </c>
      <c r="E8017">
        <v>1</v>
      </c>
      <c r="F8017">
        <v>6105019628</v>
      </c>
      <c r="G8017">
        <v>999000</v>
      </c>
      <c r="H8017" t="s">
        <v>40297</v>
      </c>
      <c r="I8017">
        <v>60077</v>
      </c>
      <c r="J8017">
        <v>44</v>
      </c>
      <c r="K8017">
        <v>50</v>
      </c>
    </row>
    <row r="8018" spans="1:11">
      <c r="A8018">
        <v>90</v>
      </c>
      <c r="B8018" t="b">
        <v>0</v>
      </c>
      <c r="C8018" t="s">
        <v>44950</v>
      </c>
      <c r="D8018">
        <v>1037022454355</v>
      </c>
      <c r="E8018">
        <v>1</v>
      </c>
      <c r="F8018">
        <v>6114798736</v>
      </c>
      <c r="G8018">
        <v>1000000</v>
      </c>
      <c r="H8018" t="s">
        <v>40297</v>
      </c>
      <c r="I8018">
        <v>60078</v>
      </c>
      <c r="J8018">
        <v>83</v>
      </c>
      <c r="K8018">
        <v>91</v>
      </c>
    </row>
    <row r="8019" spans="1:11">
      <c r="A8019">
        <v>90</v>
      </c>
      <c r="B8019" t="b">
        <v>0</v>
      </c>
      <c r="C8019" t="s">
        <v>45711</v>
      </c>
      <c r="D8019">
        <v>1037022454355</v>
      </c>
      <c r="E8019">
        <v>1</v>
      </c>
      <c r="F8019">
        <v>6121127652</v>
      </c>
      <c r="G8019">
        <v>1000000</v>
      </c>
      <c r="H8019" t="s">
        <v>40297</v>
      </c>
      <c r="I8019">
        <v>60079</v>
      </c>
      <c r="J8019">
        <v>99</v>
      </c>
      <c r="K8019">
        <v>99</v>
      </c>
    </row>
    <row r="8020" spans="1:11">
      <c r="A8020">
        <v>90</v>
      </c>
      <c r="B8020" t="b">
        <v>0</v>
      </c>
      <c r="C8020" t="s">
        <v>44413</v>
      </c>
      <c r="D8020">
        <v>1037022454355</v>
      </c>
      <c r="E8020">
        <v>1</v>
      </c>
      <c r="F8020">
        <v>6119940148</v>
      </c>
      <c r="G8020">
        <v>250000</v>
      </c>
      <c r="H8020" t="s">
        <v>40297</v>
      </c>
      <c r="I8020">
        <v>60079</v>
      </c>
      <c r="J8020">
        <v>2</v>
      </c>
      <c r="K8020">
        <v>2</v>
      </c>
    </row>
    <row r="8021" spans="1:11">
      <c r="A8021">
        <v>90</v>
      </c>
      <c r="B8021" t="b">
        <v>0</v>
      </c>
      <c r="C8021" t="s">
        <v>44307</v>
      </c>
      <c r="D8021">
        <v>1037022454355</v>
      </c>
      <c r="E8021">
        <v>1</v>
      </c>
      <c r="F8021">
        <v>6122626558</v>
      </c>
      <c r="G8021">
        <v>200000</v>
      </c>
      <c r="H8021" t="s">
        <v>40297</v>
      </c>
      <c r="I8021">
        <v>60079</v>
      </c>
      <c r="J8021">
        <v>6</v>
      </c>
      <c r="K8021">
        <v>6</v>
      </c>
    </row>
    <row r="8022" spans="1:11">
      <c r="A8022">
        <v>90</v>
      </c>
      <c r="B8022" t="b">
        <v>0</v>
      </c>
      <c r="C8022" t="s">
        <v>42025</v>
      </c>
      <c r="D8022">
        <v>1037022454355</v>
      </c>
      <c r="E8022">
        <v>1</v>
      </c>
      <c r="F8022">
        <v>6122090781</v>
      </c>
      <c r="G8022">
        <v>1000000</v>
      </c>
      <c r="H8022" t="s">
        <v>40297</v>
      </c>
      <c r="I8022">
        <v>60080</v>
      </c>
      <c r="J8022">
        <v>25</v>
      </c>
      <c r="K8022">
        <v>25</v>
      </c>
    </row>
    <row r="8023" spans="1:11">
      <c r="A8023">
        <v>90</v>
      </c>
      <c r="B8023" t="b">
        <v>0</v>
      </c>
      <c r="C8023" t="s">
        <v>42558</v>
      </c>
      <c r="D8023">
        <v>1037022454355</v>
      </c>
      <c r="E8023">
        <v>1</v>
      </c>
      <c r="F8023">
        <v>6095778957</v>
      </c>
      <c r="G8023">
        <v>20000000</v>
      </c>
      <c r="H8023" t="s">
        <v>40297</v>
      </c>
      <c r="I8023">
        <v>60159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41585</v>
      </c>
      <c r="D8024">
        <v>1037022454355</v>
      </c>
      <c r="E8024">
        <v>1</v>
      </c>
      <c r="F8024">
        <v>6097607949</v>
      </c>
      <c r="G8024">
        <v>18000000</v>
      </c>
      <c r="H8024" t="s">
        <v>40297</v>
      </c>
      <c r="I8024">
        <v>60208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41647</v>
      </c>
      <c r="D8025">
        <v>1037022454355</v>
      </c>
      <c r="E8025">
        <v>1</v>
      </c>
      <c r="F8025">
        <v>6097608311</v>
      </c>
      <c r="G8025">
        <v>5000000</v>
      </c>
      <c r="H8025" t="s">
        <v>40297</v>
      </c>
      <c r="I8025">
        <v>60213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41574</v>
      </c>
      <c r="D8026">
        <v>1037022454355</v>
      </c>
      <c r="E8026">
        <v>1</v>
      </c>
      <c r="F8026">
        <v>6097607877</v>
      </c>
      <c r="G8026">
        <v>7500000</v>
      </c>
      <c r="H8026" t="s">
        <v>40297</v>
      </c>
      <c r="I8026">
        <v>60214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41636</v>
      </c>
      <c r="D8027">
        <v>1037022454355</v>
      </c>
      <c r="E8027">
        <v>1</v>
      </c>
      <c r="F8027">
        <v>6097608233</v>
      </c>
      <c r="G8027">
        <v>4500000</v>
      </c>
      <c r="H8027" t="s">
        <v>40297</v>
      </c>
      <c r="I8027">
        <v>60216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41603</v>
      </c>
      <c r="D8028">
        <v>1037022454355</v>
      </c>
      <c r="E8028">
        <v>1</v>
      </c>
      <c r="F8028">
        <v>6097608029</v>
      </c>
      <c r="G8028">
        <v>12000000</v>
      </c>
      <c r="H8028" t="s">
        <v>40297</v>
      </c>
      <c r="I8028">
        <v>60217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41626</v>
      </c>
      <c r="D8029">
        <v>1037022454355</v>
      </c>
      <c r="E8029">
        <v>1</v>
      </c>
      <c r="F8029">
        <v>6097608182</v>
      </c>
      <c r="G8029">
        <v>3800000</v>
      </c>
      <c r="H8029" t="s">
        <v>40297</v>
      </c>
      <c r="I8029">
        <v>60219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41551</v>
      </c>
      <c r="D8030">
        <v>1037022454355</v>
      </c>
      <c r="E8030">
        <v>1</v>
      </c>
      <c r="F8030">
        <v>6097607765</v>
      </c>
      <c r="G8030">
        <v>10000000</v>
      </c>
      <c r="H8030" t="s">
        <v>40297</v>
      </c>
      <c r="I8030">
        <v>60220</v>
      </c>
      <c r="J8030">
        <v>1</v>
      </c>
      <c r="K8030">
        <v>1</v>
      </c>
    </row>
    <row r="8031" spans="1:11">
      <c r="A8031">
        <v>90</v>
      </c>
      <c r="B8031" t="b">
        <v>0</v>
      </c>
      <c r="C8031" t="s">
        <v>41651</v>
      </c>
      <c r="D8031">
        <v>1037022454355</v>
      </c>
      <c r="E8031">
        <v>1</v>
      </c>
      <c r="F8031">
        <v>6097608331</v>
      </c>
      <c r="G8031">
        <v>6500000</v>
      </c>
      <c r="H8031" t="s">
        <v>40297</v>
      </c>
      <c r="I8031">
        <v>60222</v>
      </c>
      <c r="J8031">
        <v>1</v>
      </c>
      <c r="K8031">
        <v>1</v>
      </c>
    </row>
    <row r="8032" spans="1:11">
      <c r="A8032">
        <v>90</v>
      </c>
      <c r="B8032" t="b">
        <v>0</v>
      </c>
      <c r="C8032" t="s">
        <v>41661</v>
      </c>
      <c r="D8032">
        <v>1037022454355</v>
      </c>
      <c r="E8032">
        <v>1</v>
      </c>
      <c r="F8032">
        <v>6097608373</v>
      </c>
      <c r="G8032">
        <v>13500000</v>
      </c>
      <c r="H8032" t="s">
        <v>40297</v>
      </c>
      <c r="I8032">
        <v>60223</v>
      </c>
      <c r="J8032">
        <v>1</v>
      </c>
      <c r="K8032">
        <v>1</v>
      </c>
    </row>
    <row r="8033" spans="1:11">
      <c r="A8033">
        <v>90</v>
      </c>
      <c r="B8033" t="b">
        <v>0</v>
      </c>
      <c r="C8033" t="s">
        <v>41878</v>
      </c>
      <c r="D8033">
        <v>1037022454355</v>
      </c>
      <c r="E8033">
        <v>1</v>
      </c>
      <c r="F8033">
        <v>6122087220</v>
      </c>
      <c r="G8033">
        <v>100000000</v>
      </c>
      <c r="H8033" t="s">
        <v>40297</v>
      </c>
      <c r="I8033">
        <v>60244</v>
      </c>
      <c r="J8033">
        <v>4</v>
      </c>
      <c r="K8033">
        <v>4</v>
      </c>
    </row>
    <row r="8034" spans="1:11">
      <c r="A8034">
        <v>90</v>
      </c>
      <c r="B8034" t="b">
        <v>0</v>
      </c>
      <c r="C8034" t="s">
        <v>41106</v>
      </c>
      <c r="D8034">
        <v>1037022454355</v>
      </c>
      <c r="E8034">
        <v>1</v>
      </c>
      <c r="F8034">
        <v>6114841265</v>
      </c>
      <c r="G8034">
        <v>87000000</v>
      </c>
      <c r="H8034" t="s">
        <v>40297</v>
      </c>
      <c r="I8034">
        <v>60244</v>
      </c>
      <c r="J8034">
        <v>2</v>
      </c>
      <c r="K8034">
        <v>5</v>
      </c>
    </row>
    <row r="8035" spans="1:11">
      <c r="A8035">
        <v>90</v>
      </c>
      <c r="B8035" t="b">
        <v>0</v>
      </c>
      <c r="C8035" t="s">
        <v>41918</v>
      </c>
      <c r="D8035">
        <v>1037022454355</v>
      </c>
      <c r="E8035">
        <v>1</v>
      </c>
      <c r="F8035">
        <v>6121333797</v>
      </c>
      <c r="G8035">
        <v>86990000</v>
      </c>
      <c r="H8035" t="s">
        <v>40297</v>
      </c>
      <c r="I8035">
        <v>60244</v>
      </c>
      <c r="J8035">
        <v>2</v>
      </c>
      <c r="K8035">
        <v>2</v>
      </c>
    </row>
    <row r="8036" spans="1:11">
      <c r="A8036">
        <v>90</v>
      </c>
      <c r="B8036" t="b">
        <v>0</v>
      </c>
      <c r="C8036" t="s">
        <v>41985</v>
      </c>
      <c r="D8036">
        <v>1037022454355</v>
      </c>
      <c r="E8036">
        <v>1</v>
      </c>
      <c r="F8036">
        <v>6108063209</v>
      </c>
      <c r="G8036">
        <v>86990000</v>
      </c>
      <c r="H8036" t="s">
        <v>40297</v>
      </c>
      <c r="I8036">
        <v>60244</v>
      </c>
      <c r="J8036">
        <v>2</v>
      </c>
      <c r="K8036">
        <v>20</v>
      </c>
    </row>
    <row r="8037" spans="1:11">
      <c r="A8037">
        <v>90</v>
      </c>
      <c r="B8037" t="b">
        <v>0</v>
      </c>
      <c r="C8037" t="s">
        <v>47179</v>
      </c>
      <c r="D8037">
        <v>1037022454355</v>
      </c>
      <c r="E8037">
        <v>1</v>
      </c>
      <c r="F8037">
        <v>6131072873</v>
      </c>
      <c r="G8037">
        <v>86980000</v>
      </c>
      <c r="H8037" t="s">
        <v>40297</v>
      </c>
      <c r="I8037">
        <v>60244</v>
      </c>
      <c r="J8037">
        <v>5</v>
      </c>
      <c r="K8037">
        <v>8</v>
      </c>
    </row>
    <row r="8038" spans="1:11">
      <c r="A8038">
        <v>90</v>
      </c>
      <c r="B8038" t="b">
        <v>0</v>
      </c>
      <c r="C8038" t="s">
        <v>46734</v>
      </c>
      <c r="D8038">
        <v>1037022454355</v>
      </c>
      <c r="E8038">
        <v>1</v>
      </c>
      <c r="F8038">
        <v>6131716722</v>
      </c>
      <c r="G8038">
        <v>85000000</v>
      </c>
      <c r="H8038" t="s">
        <v>40297</v>
      </c>
      <c r="I8038">
        <v>60244</v>
      </c>
      <c r="J8038">
        <v>1</v>
      </c>
      <c r="K8038">
        <v>5</v>
      </c>
    </row>
    <row r="8039" spans="1:11">
      <c r="A8039">
        <v>90</v>
      </c>
      <c r="B8039" t="b">
        <v>0</v>
      </c>
      <c r="C8039" t="s">
        <v>44469</v>
      </c>
      <c r="D8039">
        <v>1037022454355</v>
      </c>
      <c r="E8039">
        <v>1</v>
      </c>
      <c r="F8039">
        <v>6114502042</v>
      </c>
      <c r="G8039">
        <v>134000</v>
      </c>
      <c r="H8039" t="s">
        <v>40297</v>
      </c>
      <c r="I8039">
        <v>60422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44398</v>
      </c>
      <c r="D8040">
        <v>1037022454355</v>
      </c>
      <c r="E8040">
        <v>1</v>
      </c>
      <c r="F8040">
        <v>6093823953</v>
      </c>
      <c r="G8040">
        <v>750000</v>
      </c>
      <c r="H8040" t="s">
        <v>40297</v>
      </c>
      <c r="I8040">
        <v>60425</v>
      </c>
      <c r="J8040">
        <v>1</v>
      </c>
      <c r="K8040">
        <v>1</v>
      </c>
    </row>
    <row r="8041" spans="1:11">
      <c r="A8041">
        <v>90</v>
      </c>
      <c r="B8041" t="b">
        <v>0</v>
      </c>
      <c r="C8041" t="s">
        <v>44469</v>
      </c>
      <c r="D8041">
        <v>1037022454355</v>
      </c>
      <c r="E8041">
        <v>1</v>
      </c>
      <c r="F8041">
        <v>6114502043</v>
      </c>
      <c r="G8041">
        <v>169900</v>
      </c>
      <c r="H8041" t="s">
        <v>40297</v>
      </c>
      <c r="I8041">
        <v>60425</v>
      </c>
      <c r="J8041">
        <v>46</v>
      </c>
      <c r="K8041">
        <v>46</v>
      </c>
    </row>
    <row r="8042" spans="1:11">
      <c r="A8042">
        <v>90</v>
      </c>
      <c r="B8042" t="b">
        <v>0</v>
      </c>
      <c r="C8042" t="s">
        <v>44469</v>
      </c>
      <c r="D8042">
        <v>1037022454355</v>
      </c>
      <c r="E8042">
        <v>1</v>
      </c>
      <c r="F8042">
        <v>6114502044</v>
      </c>
      <c r="G8042">
        <v>270000</v>
      </c>
      <c r="H8042" t="s">
        <v>40297</v>
      </c>
      <c r="I8042">
        <v>60428</v>
      </c>
      <c r="J8042">
        <v>46</v>
      </c>
      <c r="K8042">
        <v>46</v>
      </c>
    </row>
    <row r="8043" spans="1:11">
      <c r="A8043">
        <v>90</v>
      </c>
      <c r="B8043" t="b">
        <v>0</v>
      </c>
      <c r="C8043" t="s">
        <v>40310</v>
      </c>
      <c r="D8043">
        <v>1037022454355</v>
      </c>
      <c r="E8043">
        <v>1</v>
      </c>
      <c r="F8043">
        <v>6091833425</v>
      </c>
      <c r="G8043">
        <v>35000000</v>
      </c>
      <c r="H8043" t="s">
        <v>40297</v>
      </c>
      <c r="I8043">
        <v>60448</v>
      </c>
      <c r="J8043">
        <v>11</v>
      </c>
      <c r="K8043">
        <v>20</v>
      </c>
    </row>
    <row r="8044" spans="1:11">
      <c r="A8044">
        <v>90</v>
      </c>
      <c r="B8044" t="b">
        <v>0</v>
      </c>
      <c r="C8044" t="s">
        <v>43634</v>
      </c>
      <c r="D8044">
        <v>1037022454355</v>
      </c>
      <c r="E8044">
        <v>1</v>
      </c>
      <c r="F8044">
        <v>6107287046</v>
      </c>
      <c r="G8044">
        <v>34900000</v>
      </c>
      <c r="H8044" t="s">
        <v>40297</v>
      </c>
      <c r="I8044">
        <v>60448</v>
      </c>
      <c r="J8044">
        <v>1</v>
      </c>
      <c r="K8044">
        <v>1</v>
      </c>
    </row>
    <row r="8045" spans="1:11">
      <c r="A8045">
        <v>90</v>
      </c>
      <c r="B8045" t="b">
        <v>0</v>
      </c>
      <c r="C8045" t="s">
        <v>44057</v>
      </c>
      <c r="D8045">
        <v>1037022454355</v>
      </c>
      <c r="E8045">
        <v>1</v>
      </c>
      <c r="F8045">
        <v>6107289541</v>
      </c>
      <c r="G8045">
        <v>34900000</v>
      </c>
      <c r="H8045" t="s">
        <v>40297</v>
      </c>
      <c r="I8045">
        <v>60448</v>
      </c>
      <c r="J8045">
        <v>1</v>
      </c>
      <c r="K8045">
        <v>1</v>
      </c>
    </row>
    <row r="8046" spans="1:11">
      <c r="A8046">
        <v>90</v>
      </c>
      <c r="B8046" t="b">
        <v>0</v>
      </c>
      <c r="C8046" t="s">
        <v>41420</v>
      </c>
      <c r="D8046">
        <v>1037022454355</v>
      </c>
      <c r="E8046">
        <v>1</v>
      </c>
      <c r="F8046">
        <v>6108453208</v>
      </c>
      <c r="G8046">
        <v>12100000</v>
      </c>
      <c r="H8046" t="s">
        <v>40297</v>
      </c>
      <c r="I8046">
        <v>60575</v>
      </c>
      <c r="J8046">
        <v>3</v>
      </c>
      <c r="K8046">
        <v>9</v>
      </c>
    </row>
    <row r="8047" spans="1:11">
      <c r="A8047">
        <v>90</v>
      </c>
      <c r="B8047" t="b">
        <v>0</v>
      </c>
      <c r="C8047" t="s">
        <v>46723</v>
      </c>
      <c r="D8047">
        <v>1037022454355</v>
      </c>
      <c r="E8047">
        <v>1</v>
      </c>
      <c r="F8047">
        <v>6131519755</v>
      </c>
      <c r="G8047">
        <v>10000000</v>
      </c>
      <c r="H8047" t="s">
        <v>40297</v>
      </c>
      <c r="I8047">
        <v>60575</v>
      </c>
      <c r="J8047">
        <v>5</v>
      </c>
      <c r="K8047">
        <v>5</v>
      </c>
    </row>
    <row r="8048" spans="1:11">
      <c r="A8048">
        <v>90</v>
      </c>
      <c r="B8048" t="b">
        <v>0</v>
      </c>
      <c r="C8048" t="s">
        <v>45685</v>
      </c>
      <c r="D8048">
        <v>1037022454355</v>
      </c>
      <c r="E8048">
        <v>1</v>
      </c>
      <c r="F8048">
        <v>6119947790</v>
      </c>
      <c r="G8048">
        <v>250000</v>
      </c>
      <c r="H8048" t="s">
        <v>40297</v>
      </c>
      <c r="I8048">
        <v>60600</v>
      </c>
      <c r="J8048">
        <v>1</v>
      </c>
      <c r="K8048">
        <v>1</v>
      </c>
    </row>
    <row r="8049" spans="1:11">
      <c r="A8049">
        <v>30</v>
      </c>
      <c r="B8049" t="b">
        <v>0</v>
      </c>
      <c r="C8049" t="s">
        <v>43429</v>
      </c>
      <c r="D8049">
        <v>1037022454355</v>
      </c>
      <c r="E8049">
        <v>1</v>
      </c>
      <c r="F8049">
        <v>6122885758</v>
      </c>
      <c r="G8049">
        <v>31000000</v>
      </c>
      <c r="H8049" t="s">
        <v>40297</v>
      </c>
      <c r="I8049">
        <v>60687</v>
      </c>
      <c r="J8049">
        <v>15</v>
      </c>
      <c r="K8049">
        <v>15</v>
      </c>
    </row>
    <row r="8050" spans="1:11">
      <c r="A8050">
        <v>90</v>
      </c>
      <c r="B8050" t="b">
        <v>0</v>
      </c>
      <c r="C8050" t="s">
        <v>41597</v>
      </c>
      <c r="D8050">
        <v>1037022454355</v>
      </c>
      <c r="E8050">
        <v>1</v>
      </c>
      <c r="F8050">
        <v>6120135220</v>
      </c>
      <c r="G8050">
        <v>2500000</v>
      </c>
      <c r="H8050" t="s">
        <v>40297</v>
      </c>
      <c r="I8050">
        <v>60692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45234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43321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47782</v>
      </c>
      <c r="D8053">
        <v>1037022454355</v>
      </c>
      <c r="E8053">
        <v>1</v>
      </c>
      <c r="F8053">
        <v>6121487165</v>
      </c>
      <c r="G8053">
        <v>4750000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47096</v>
      </c>
      <c r="D8054">
        <v>1037022454355</v>
      </c>
      <c r="E8054">
        <v>1</v>
      </c>
      <c r="F8054">
        <v>6130578790</v>
      </c>
      <c r="G8054">
        <v>2000000</v>
      </c>
      <c r="H8054" t="s">
        <v>40297</v>
      </c>
      <c r="I8054">
        <v>60698</v>
      </c>
      <c r="J8054">
        <v>1</v>
      </c>
      <c r="K8054">
        <v>1</v>
      </c>
    </row>
    <row r="8055" spans="1:11">
      <c r="A8055">
        <v>90</v>
      </c>
      <c r="B8055" t="b">
        <v>0</v>
      </c>
      <c r="C8055" t="s">
        <v>44111</v>
      </c>
      <c r="D8055">
        <v>1037022454355</v>
      </c>
      <c r="E8055">
        <v>1</v>
      </c>
      <c r="F8055">
        <v>6120135022</v>
      </c>
      <c r="G8055">
        <v>500000</v>
      </c>
      <c r="H8055" t="s">
        <v>40297</v>
      </c>
      <c r="I8055">
        <v>60703</v>
      </c>
      <c r="J8055">
        <v>1</v>
      </c>
      <c r="K8055">
        <v>1</v>
      </c>
    </row>
    <row r="8056" spans="1:11">
      <c r="A8056">
        <v>30</v>
      </c>
      <c r="B8056" t="b">
        <v>0</v>
      </c>
      <c r="C8056" t="s">
        <v>43649</v>
      </c>
      <c r="D8056">
        <v>1037022454355</v>
      </c>
      <c r="E8056">
        <v>1</v>
      </c>
      <c r="F8056">
        <v>6122884715</v>
      </c>
      <c r="G8056">
        <v>16000000</v>
      </c>
      <c r="H8056" t="s">
        <v>40297</v>
      </c>
      <c r="I8056">
        <v>60704</v>
      </c>
      <c r="J8056">
        <v>10</v>
      </c>
      <c r="K8056">
        <v>10</v>
      </c>
    </row>
    <row r="8057" spans="1:11">
      <c r="A8057">
        <v>30</v>
      </c>
      <c r="B8057" t="b">
        <v>0</v>
      </c>
      <c r="C8057" t="s">
        <v>43599</v>
      </c>
      <c r="D8057">
        <v>1037022454355</v>
      </c>
      <c r="E8057">
        <v>1</v>
      </c>
      <c r="F8057">
        <v>6122884371</v>
      </c>
      <c r="G8057">
        <v>400000</v>
      </c>
      <c r="H8057" t="s">
        <v>40297</v>
      </c>
      <c r="I8057">
        <v>60705</v>
      </c>
      <c r="J8057">
        <v>30</v>
      </c>
      <c r="K8057">
        <v>40</v>
      </c>
    </row>
    <row r="8058" spans="1:11">
      <c r="A8058">
        <v>30</v>
      </c>
      <c r="B8058" t="b">
        <v>0</v>
      </c>
      <c r="C8058" t="s">
        <v>43746</v>
      </c>
      <c r="D8058">
        <v>1037022454355</v>
      </c>
      <c r="E8058">
        <v>1</v>
      </c>
      <c r="F8058">
        <v>6122885259</v>
      </c>
      <c r="G8058">
        <v>17000000</v>
      </c>
      <c r="H8058" t="s">
        <v>40297</v>
      </c>
      <c r="I8058">
        <v>60706</v>
      </c>
      <c r="J8058">
        <v>15</v>
      </c>
      <c r="K8058">
        <v>15</v>
      </c>
    </row>
    <row r="8059" spans="1:11">
      <c r="A8059">
        <v>90</v>
      </c>
      <c r="B8059" t="b">
        <v>0</v>
      </c>
      <c r="C8059" t="s">
        <v>46388</v>
      </c>
      <c r="D8059">
        <v>1037022454355</v>
      </c>
      <c r="E8059">
        <v>1</v>
      </c>
      <c r="F8059">
        <v>6127511903</v>
      </c>
      <c r="G8059">
        <v>5000000</v>
      </c>
      <c r="H8059" t="s">
        <v>40297</v>
      </c>
      <c r="I8059">
        <v>60706</v>
      </c>
      <c r="J8059">
        <v>1</v>
      </c>
      <c r="K8059">
        <v>1</v>
      </c>
    </row>
    <row r="8060" spans="1:11">
      <c r="A8060">
        <v>90</v>
      </c>
      <c r="B8060" t="b">
        <v>0</v>
      </c>
      <c r="C8060" t="s">
        <v>45835</v>
      </c>
      <c r="D8060">
        <v>1037022454355</v>
      </c>
      <c r="E8060">
        <v>1</v>
      </c>
      <c r="F8060">
        <v>6123294219</v>
      </c>
      <c r="G8060">
        <v>23710000</v>
      </c>
      <c r="H8060" t="s">
        <v>40297</v>
      </c>
      <c r="I8060">
        <v>60714</v>
      </c>
      <c r="J8060">
        <v>4</v>
      </c>
      <c r="K8060">
        <v>4</v>
      </c>
    </row>
    <row r="8061" spans="1:11">
      <c r="A8061">
        <v>90</v>
      </c>
      <c r="B8061" t="b">
        <v>0</v>
      </c>
      <c r="C8061" t="s">
        <v>47346</v>
      </c>
      <c r="D8061">
        <v>1037022454355</v>
      </c>
      <c r="E8061">
        <v>1</v>
      </c>
      <c r="F8061">
        <v>6122557523</v>
      </c>
      <c r="G8061">
        <v>23620000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30</v>
      </c>
      <c r="B8062" t="b">
        <v>0</v>
      </c>
      <c r="C8062" t="s">
        <v>47313</v>
      </c>
      <c r="D8062">
        <v>1037022454355</v>
      </c>
      <c r="E8062">
        <v>1</v>
      </c>
      <c r="F8062">
        <v>6131535380</v>
      </c>
      <c r="G8062">
        <v>18000000</v>
      </c>
      <c r="H8062" t="s">
        <v>40297</v>
      </c>
      <c r="I8062">
        <v>60714</v>
      </c>
      <c r="J8062">
        <v>20</v>
      </c>
      <c r="K8062">
        <v>20</v>
      </c>
    </row>
    <row r="8063" spans="1:11">
      <c r="A8063">
        <v>90</v>
      </c>
      <c r="B8063" t="b">
        <v>0</v>
      </c>
      <c r="C8063" t="s">
        <v>47008</v>
      </c>
      <c r="D8063">
        <v>1037022454355</v>
      </c>
      <c r="E8063">
        <v>1</v>
      </c>
      <c r="F8063">
        <v>6123072696</v>
      </c>
      <c r="G8063">
        <v>17990000</v>
      </c>
      <c r="H8063" t="s">
        <v>40297</v>
      </c>
      <c r="I8063">
        <v>60714</v>
      </c>
      <c r="J8063">
        <v>4</v>
      </c>
      <c r="K8063">
        <v>5</v>
      </c>
    </row>
    <row r="8064" spans="1:11">
      <c r="A8064">
        <v>90</v>
      </c>
      <c r="B8064" t="b">
        <v>0</v>
      </c>
      <c r="C8064" t="s">
        <v>47234</v>
      </c>
      <c r="D8064">
        <v>1037022454355</v>
      </c>
      <c r="E8064">
        <v>1</v>
      </c>
      <c r="F8064">
        <v>6119048536</v>
      </c>
      <c r="G8064">
        <v>17900000</v>
      </c>
      <c r="H8064" t="s">
        <v>40297</v>
      </c>
      <c r="I8064">
        <v>60714</v>
      </c>
      <c r="J8064">
        <v>2</v>
      </c>
      <c r="K8064">
        <v>4</v>
      </c>
    </row>
    <row r="8065" spans="1:11">
      <c r="A8065">
        <v>90</v>
      </c>
      <c r="B8065" t="b">
        <v>0</v>
      </c>
      <c r="C8065" t="s">
        <v>47656</v>
      </c>
      <c r="D8065">
        <v>1037022454355</v>
      </c>
      <c r="E8065">
        <v>1</v>
      </c>
      <c r="F8065">
        <v>6131226234</v>
      </c>
      <c r="G8065">
        <v>17900000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40452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46673</v>
      </c>
      <c r="D8067">
        <v>1037022454355</v>
      </c>
      <c r="E8067">
        <v>1</v>
      </c>
      <c r="F8067">
        <v>6131226467</v>
      </c>
      <c r="G8067">
        <v>90990000</v>
      </c>
      <c r="H8067" t="s">
        <v>40297</v>
      </c>
      <c r="I8067">
        <v>60715</v>
      </c>
      <c r="J8067">
        <v>1</v>
      </c>
      <c r="K8067">
        <v>1</v>
      </c>
    </row>
    <row r="8068" spans="1:11">
      <c r="A8068">
        <v>90</v>
      </c>
      <c r="B8068" t="b">
        <v>0</v>
      </c>
      <c r="C8068" t="s">
        <v>43428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46622</v>
      </c>
      <c r="D8069">
        <v>1037022454355</v>
      </c>
      <c r="E8069">
        <v>1</v>
      </c>
      <c r="F8069">
        <v>6131226328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9" zoomScale="145" zoomScaleNormal="145" workbookViewId="0">
      <selection activeCell="F25" sqref="F25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3" t="s">
        <v>6</v>
      </c>
      <c r="F12" s="43"/>
      <c r="G12" s="43"/>
      <c r="H12" s="43"/>
      <c r="I12" s="43"/>
      <c r="J12" s="43"/>
    </row>
    <row r="13" spans="2:10">
      <c r="C13" s="1">
        <v>35</v>
      </c>
      <c r="E13" s="43"/>
      <c r="F13" s="43"/>
      <c r="G13" s="43"/>
      <c r="H13" s="43"/>
      <c r="I13" s="43"/>
      <c r="J13" s="43"/>
    </row>
    <row r="14" spans="2:10">
      <c r="C14" s="1">
        <v>36</v>
      </c>
      <c r="E14" s="43"/>
      <c r="F14" s="43"/>
      <c r="G14" s="43"/>
      <c r="H14" s="43"/>
      <c r="I14" s="43"/>
      <c r="J14" s="43"/>
    </row>
    <row r="15" spans="2:10">
      <c r="C15" s="1">
        <v>37</v>
      </c>
      <c r="E15" s="43"/>
      <c r="F15" s="43"/>
      <c r="G15" s="43"/>
      <c r="H15" s="43"/>
      <c r="I15" s="43"/>
      <c r="J15" s="43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43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43"/>
      <c r="C23">
        <v>11.5</v>
      </c>
      <c r="D23">
        <v>251452125</v>
      </c>
    </row>
    <row r="24" spans="2:11">
      <c r="B24" s="43"/>
      <c r="C24">
        <v>55</v>
      </c>
      <c r="D24">
        <v>105004444</v>
      </c>
    </row>
    <row r="25" spans="2:11">
      <c r="B25" s="43"/>
      <c r="C25">
        <v>75</v>
      </c>
      <c r="D25">
        <v>83671111</v>
      </c>
    </row>
    <row r="26" spans="2:11">
      <c r="B26" s="43"/>
      <c r="C26">
        <v>1000</v>
      </c>
      <c r="D26">
        <v>4838007</v>
      </c>
    </row>
    <row r="28" spans="2:11">
      <c r="C28" s="17" t="s">
        <v>40917</v>
      </c>
      <c r="D28" s="17">
        <v>1037022454355</v>
      </c>
    </row>
    <row r="29" spans="2:11">
      <c r="C29" s="17" t="s">
        <v>47835</v>
      </c>
      <c r="D29" s="17" t="s">
        <v>47836</v>
      </c>
      <c r="E29" s="17"/>
      <c r="F29" s="17"/>
      <c r="G29" s="17"/>
      <c r="H29" s="17"/>
      <c r="I29" s="17"/>
      <c r="J29" s="17"/>
      <c r="K29" s="17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2021-11-23T21:37:09Z</dcterms:modified>
</cp:coreProperties>
</file>