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Default Extension="docx" ContentType="application/vnd.openxmlformats-officedocument.wordprocessingml.document"/>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7"/>
  <workbookPr updateLinks="never" defaultThemeVersion="124226"/>
  <bookViews>
    <workbookView xWindow="360" yWindow="405" windowWidth="13020" windowHeight="10455"/>
  </bookViews>
  <sheets>
    <sheet name="Formular" sheetId="1" r:id="rId1"/>
    <sheet name="DATA" sheetId="2" r:id="rId2"/>
    <sheet name="Kriterier" sheetId="3" r:id="rId3"/>
  </sheets>
  <calcPr calcId="125725"/>
</workbook>
</file>

<file path=xl/calcChain.xml><?xml version="1.0" encoding="utf-8"?>
<calcChain xmlns="http://schemas.openxmlformats.org/spreadsheetml/2006/main">
  <c r="A30" i="3"/>
  <c r="E106" i="1" s="1"/>
  <c r="A29" i="3"/>
  <c r="E92" i="1" s="1"/>
  <c r="A28" i="3"/>
  <c r="AG3" i="2"/>
  <c r="AF3"/>
  <c r="AE3"/>
  <c r="AD3"/>
  <c r="AC3"/>
  <c r="AB3"/>
  <c r="AA3"/>
  <c r="Y3"/>
  <c r="X3"/>
  <c r="W3"/>
  <c r="V3"/>
  <c r="U3"/>
  <c r="T3"/>
  <c r="S3"/>
  <c r="R3"/>
  <c r="Q3"/>
  <c r="P3"/>
  <c r="O3"/>
  <c r="N3"/>
  <c r="M3"/>
  <c r="L3"/>
  <c r="J3"/>
  <c r="I3"/>
  <c r="F3"/>
  <c r="E3"/>
  <c r="D3"/>
  <c r="A15" i="3"/>
  <c r="A3" i="2"/>
</calcChain>
</file>

<file path=xl/sharedStrings.xml><?xml version="1.0" encoding="utf-8"?>
<sst xmlns="http://schemas.openxmlformats.org/spreadsheetml/2006/main" count="129" uniqueCount="112">
  <si>
    <t>BESTILLING AF BYGGE- OG ANLÆGSSAGER I BYGGERI KØBENHAVN</t>
  </si>
  <si>
    <t>*Ved Ydelse før bestilling forstås, at bestiller har ønske om eller behov for, at ByK påtager sig opgaver eller levering af ydelser, der ligger før byggeprogramfasen. Særligt ved bestilling af denne type ydelser gælder, at ydelserne ikke er om­fattet af det administrationsbidrag, som er fastlagt for ByK's ydelser i øvrigt. Der skal derfor indgås en hono­raraftale mellem fagforvaltningen og ByK. Dato for modtagelse af bestilling gælder først fra modtaget bestilling inkl. færdigt idéoplæg.</t>
  </si>
  <si>
    <t>Punkt 1-7 udfyldes af bestiller/fagforvaltning</t>
  </si>
  <si>
    <t>1. SAG</t>
  </si>
  <si>
    <t>DATO:</t>
  </si>
  <si>
    <t>dd-mm-yyyy</t>
  </si>
  <si>
    <t>BESTILLER:</t>
  </si>
  <si>
    <t>SAGSNAVN:</t>
  </si>
  <si>
    <t>Adresse:</t>
  </si>
  <si>
    <t xml:space="preserve">Matr. Nr. </t>
  </si>
  <si>
    <t>Anden ejer end KEJD?</t>
  </si>
  <si>
    <t>Er bestillingen vedlagt et idéoplæg</t>
  </si>
  <si>
    <t>2. Politiske beslutninger</t>
  </si>
  <si>
    <t>Politisk grundlag</t>
  </si>
  <si>
    <t>Øvrigt grundlag</t>
  </si>
  <si>
    <t>3. Økonomi</t>
  </si>
  <si>
    <t>Finansieringstype</t>
  </si>
  <si>
    <t>Budget i mio. kr.</t>
  </si>
  <si>
    <t>Overførsel af midler til Byk</t>
  </si>
  <si>
    <t>4. ByK's ydelser og projektbeskrivelse</t>
  </si>
  <si>
    <t>1. Formål og funktion</t>
  </si>
  <si>
    <t>2. Kapacitetskrav og behov</t>
  </si>
  <si>
    <t>2. Bygningsareal</t>
  </si>
  <si>
    <t>3. Udearel</t>
  </si>
  <si>
    <t>4. Krav til udeareal</t>
  </si>
  <si>
    <t>5. Miljømæssige forhold</t>
  </si>
  <si>
    <t>5. Tidsplan</t>
  </si>
  <si>
    <t>1. Ønsket dato for ibrugtagning</t>
  </si>
  <si>
    <t>2. Forventede datoer for behandling af sagen i fagudvalg og BR</t>
  </si>
  <si>
    <t>6. Indeståelseserklæring for ByK's ydelser</t>
  </si>
  <si>
    <t>IM Funktion</t>
  </si>
  <si>
    <t>Indeståelseserklæring</t>
  </si>
  <si>
    <t>Dato</t>
  </si>
  <si>
    <t xml:space="preserve">Godkendt af </t>
  </si>
  <si>
    <t>7. Honoraraftale for ByK's ydelser</t>
  </si>
  <si>
    <t>Honorarform</t>
  </si>
  <si>
    <t>Godkendt af</t>
  </si>
  <si>
    <t>Bestillers organisationsnummer</t>
  </si>
  <si>
    <t>8. Nedenstående udfyldes af ByK</t>
  </si>
  <si>
    <t>Dato for modtagelse i ByK  (hos porteføljekoordinator)</t>
  </si>
  <si>
    <t>Navn</t>
  </si>
  <si>
    <t>Dato for godkendt bestilling (ByK)</t>
  </si>
  <si>
    <t>Dato for modtagelse er afgørende for den aftalte KPI i SLA om kvittering for modtagelse af bestilling senest 3 dage efter modtagelse og tilbagemelding til fagforvaltningen om godkendelse eller afvisning af bestilling senest 10 dage efter modtagelse af bestillingen.</t>
  </si>
  <si>
    <t>SAG</t>
  </si>
  <si>
    <t>Politisk Beslutning</t>
  </si>
  <si>
    <t xml:space="preserve">Økonomi </t>
  </si>
  <si>
    <t>ByK's ydelser og projektbeskrivelse</t>
  </si>
  <si>
    <t>Tidsplan</t>
  </si>
  <si>
    <t>Indeståelseserklæring for ByK's ydelser</t>
  </si>
  <si>
    <t>Honoraraftale for ByK's ydelser</t>
  </si>
  <si>
    <t>Datoer i ByK</t>
  </si>
  <si>
    <t>Revisionsnummer</t>
  </si>
  <si>
    <t xml:space="preserve">Bestiller </t>
  </si>
  <si>
    <t>Sagsnavn</t>
  </si>
  <si>
    <t>Adresse</t>
  </si>
  <si>
    <t>Matr. Nr.</t>
  </si>
  <si>
    <t>Anden ejer end KEJD</t>
  </si>
  <si>
    <t>Idéoplæg vedlagt</t>
  </si>
  <si>
    <t>Politisk Grundlag</t>
  </si>
  <si>
    <t>Budget i kr</t>
  </si>
  <si>
    <t>Overførsel af midler til ByK</t>
  </si>
  <si>
    <t>Formål og funktion</t>
  </si>
  <si>
    <t>Kapacitetskrav og behov</t>
  </si>
  <si>
    <t>Bygningsareal</t>
  </si>
  <si>
    <t>udeareal</t>
  </si>
  <si>
    <t>Krav til udeareal</t>
  </si>
  <si>
    <t>Miljømæssige forhold</t>
  </si>
  <si>
    <t>Ønsket dato for Ibrugtagning</t>
  </si>
  <si>
    <t>Forventede datoer for behandling i fagudvalg og BR</t>
  </si>
  <si>
    <t>Honrarform</t>
  </si>
  <si>
    <t>Bestillers org. Nummer</t>
  </si>
  <si>
    <t>Dato for modtagelse</t>
  </si>
  <si>
    <t>Modtaget af</t>
  </si>
  <si>
    <t>Godkendt bestilling</t>
  </si>
  <si>
    <t>Bestiller</t>
  </si>
  <si>
    <t>Vælg bestiller</t>
  </si>
  <si>
    <t>BIF</t>
  </si>
  <si>
    <t>BUF</t>
  </si>
  <si>
    <t>KEJD</t>
  </si>
  <si>
    <t>KFF</t>
  </si>
  <si>
    <t>SOF</t>
  </si>
  <si>
    <t>SUF</t>
  </si>
  <si>
    <t>TMF</t>
  </si>
  <si>
    <t>ØKF</t>
  </si>
  <si>
    <t>REGEL I DAG ELLER SENERE</t>
  </si>
  <si>
    <t>Vælg finansieringstype</t>
  </si>
  <si>
    <t>Anlægsbevilling</t>
  </si>
  <si>
    <t>Internt tilsagn (anlægsmidler)</t>
  </si>
  <si>
    <t>Eksternt tilsagn. Fonds- og forsikringsmidler mv.</t>
  </si>
  <si>
    <t>Vælg honorarform</t>
  </si>
  <si>
    <t>Medgået tid</t>
  </si>
  <si>
    <t>Medgået tid med øvre ramme</t>
  </si>
  <si>
    <t>Anden honorarform</t>
  </si>
  <si>
    <t>Tidsplan for at få BR godkendt projekterings- eller anlægsindstilling.</t>
  </si>
  <si>
    <t/>
  </si>
  <si>
    <t>*Chefkonsulenter og jurister har en timepris på 1.200 kr. (2015 p/l).</t>
  </si>
  <si>
    <t>ByK's byggeprojektledere har en fast timepris på 804,- (2016 p/l) for timer afholdt i 2015. Timeprisen reguleres med pris- og lønudviklingen. *</t>
  </si>
  <si>
    <t>Godkender skal være autoriseret til at godkende forbruget</t>
  </si>
  <si>
    <t xml:space="preserve">Lindgreens Alle, volumenstudie </t>
  </si>
  <si>
    <t>21.06.16</t>
  </si>
  <si>
    <t>Projektets økonomi skal godkendes af BUF og midlerne overføres til ByK i fejebakkesag når arbejdet er udført</t>
  </si>
  <si>
    <t>Lina Maria Johnsson</t>
  </si>
  <si>
    <t>Org. Nr. 39620</t>
  </si>
  <si>
    <t>Strandlodsvej 11</t>
  </si>
  <si>
    <t>3641  Sundbyøster, København</t>
  </si>
  <si>
    <t>Der skal udføres et nyt volumenstudie på Strandlodsvej matr. 3641, hvor det undersøges, om der er plads til at opføre en daginstitution til 10 grupper. Der pågår pt. en lokalplansproces, hvor DI skal inkluderes.</t>
  </si>
  <si>
    <t>DI 10 grupper</t>
  </si>
  <si>
    <t>Jf. Funktionsprogram for Daginstitutioner version fra 2013</t>
  </si>
  <si>
    <t>Brugere og Byggeri, https://www.kk.dk/sites/default/files/migrated/sc/Brugere-og-Byggeri.pdf
Funktionsprogram for Daginstitutioner fra 2013, https://www.kk.dk/sites/default/files/migrated/sc/Funktionsprogram-for-daginstitutioner-2-udgave-udgivet-2013.pdf</t>
  </si>
  <si>
    <r>
      <rPr>
        <i/>
        <sz val="11"/>
        <rFont val="Calibri"/>
        <family val="2"/>
        <scheme val="minor"/>
      </rPr>
      <t>Budget 2016 s. 10 http://www.kk.dk/budget</t>
    </r>
    <r>
      <rPr>
        <i/>
        <sz val="11"/>
        <color theme="0" tint="-0.34998626667073579"/>
        <rFont val="Calibri"/>
        <family val="2"/>
        <scheme val="minor"/>
      </rPr>
      <t xml:space="preserve">
</t>
    </r>
  </si>
  <si>
    <t>Øvre ramme = 20.000kr</t>
  </si>
  <si>
    <t>Peter Kølbæk Høg</t>
  </si>
</sst>
</file>

<file path=xl/styles.xml><?xml version="1.0" encoding="utf-8"?>
<styleSheet xmlns="http://schemas.openxmlformats.org/spreadsheetml/2006/main">
  <numFmts count="1">
    <numFmt numFmtId="164" formatCode="[$-406]mmmm\ yyyy;@"/>
  </numFmts>
  <fonts count="12">
    <font>
      <sz val="11"/>
      <color theme="1"/>
      <name val="Calibri"/>
      <family val="2"/>
      <scheme val="minor"/>
    </font>
    <font>
      <sz val="11"/>
      <color rgb="FFFF0000"/>
      <name val="Calibri"/>
      <family val="2"/>
      <scheme val="minor"/>
    </font>
    <font>
      <sz val="8"/>
      <name val="Tahoma"/>
      <family val="2"/>
    </font>
    <font>
      <b/>
      <sz val="10.5"/>
      <color theme="1"/>
      <name val="Verdana"/>
      <family val="2"/>
    </font>
    <font>
      <i/>
      <sz val="9"/>
      <color theme="1"/>
      <name val="Calibri"/>
      <family val="2"/>
      <scheme val="minor"/>
    </font>
    <font>
      <b/>
      <sz val="16"/>
      <color theme="1"/>
      <name val="Calibri"/>
      <family val="2"/>
      <scheme val="minor"/>
    </font>
    <font>
      <i/>
      <sz val="11"/>
      <color theme="1"/>
      <name val="Calibri"/>
      <family val="2"/>
      <scheme val="minor"/>
    </font>
    <font>
      <b/>
      <sz val="12"/>
      <color theme="1"/>
      <name val="Calibri"/>
      <family val="2"/>
      <scheme val="minor"/>
    </font>
    <font>
      <i/>
      <sz val="11"/>
      <color theme="0" tint="-0.34998626667073579"/>
      <name val="Calibri"/>
      <family val="2"/>
      <scheme val="minor"/>
    </font>
    <font>
      <i/>
      <sz val="9"/>
      <color theme="0" tint="-0.34998626667073579"/>
      <name val="Verdana"/>
      <family val="2"/>
    </font>
    <font>
      <sz val="12"/>
      <color theme="1"/>
      <name val="Garamond"/>
      <family val="1"/>
    </font>
    <font>
      <i/>
      <sz val="11"/>
      <name val="Calibri"/>
      <family val="2"/>
      <scheme val="minor"/>
    </font>
  </fonts>
  <fills count="6">
    <fill>
      <patternFill patternType="none"/>
    </fill>
    <fill>
      <patternFill patternType="gray125"/>
    </fill>
    <fill>
      <patternFill patternType="solid">
        <fgColor theme="2"/>
        <bgColor indexed="64"/>
      </patternFill>
    </fill>
    <fill>
      <patternFill patternType="solid">
        <fgColor theme="0"/>
        <bgColor indexed="64"/>
      </patternFill>
    </fill>
    <fill>
      <patternFill patternType="solid">
        <fgColor theme="6" tint="-0.249977111117893"/>
        <bgColor indexed="64"/>
      </patternFill>
    </fill>
    <fill>
      <patternFill patternType="solid">
        <fgColor theme="0" tint="-0.24994659260841701"/>
        <bgColor indexed="64"/>
      </patternFill>
    </fill>
  </fills>
  <borders count="11">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s>
  <cellStyleXfs count="1">
    <xf numFmtId="0" fontId="0" fillId="0" borderId="0"/>
  </cellStyleXfs>
  <cellXfs count="70">
    <xf numFmtId="0" fontId="0" fillId="0" borderId="0" xfId="0"/>
    <xf numFmtId="0" fontId="0" fillId="2" borderId="0" xfId="0" applyFill="1"/>
    <xf numFmtId="0" fontId="0" fillId="2" borderId="0" xfId="0" applyFill="1" applyBorder="1"/>
    <xf numFmtId="0" fontId="0" fillId="2" borderId="0" xfId="0" applyFill="1" applyProtection="1"/>
    <xf numFmtId="0" fontId="0" fillId="2" borderId="0" xfId="0" applyFill="1" applyBorder="1" applyProtection="1"/>
    <xf numFmtId="0" fontId="5" fillId="2" borderId="0" xfId="0" applyFont="1" applyFill="1" applyAlignment="1">
      <alignment horizontal="center" vertical="center"/>
    </xf>
    <xf numFmtId="0" fontId="5" fillId="2" borderId="0" xfId="0" applyFont="1" applyFill="1" applyBorder="1" applyAlignment="1">
      <alignment horizontal="center" vertical="center"/>
    </xf>
    <xf numFmtId="14" fontId="0" fillId="2" borderId="0" xfId="0" applyNumberFormat="1" applyFill="1" applyBorder="1" applyAlignment="1"/>
    <xf numFmtId="0" fontId="0" fillId="2" borderId="0" xfId="0" applyFill="1" applyAlignment="1">
      <alignment horizontal="left"/>
    </xf>
    <xf numFmtId="0" fontId="0" fillId="2" borderId="0" xfId="0" applyFill="1" applyBorder="1" applyAlignment="1">
      <alignment horizontal="left"/>
    </xf>
    <xf numFmtId="0" fontId="0" fillId="2" borderId="0" xfId="0" applyFill="1" applyBorder="1" applyAlignment="1">
      <alignment horizontal="center"/>
    </xf>
    <xf numFmtId="0" fontId="0" fillId="2" borderId="0" xfId="0" applyFill="1" applyAlignment="1">
      <alignment horizontal="left" vertical="top" wrapText="1"/>
    </xf>
    <xf numFmtId="0" fontId="0" fillId="2" borderId="0" xfId="0" applyFill="1" applyAlignment="1">
      <alignment wrapText="1"/>
    </xf>
    <xf numFmtId="14" fontId="1" fillId="2" borderId="0" xfId="0" applyNumberFormat="1" applyFont="1" applyFill="1" applyBorder="1" applyAlignment="1"/>
    <xf numFmtId="0" fontId="0" fillId="2" borderId="0" xfId="0" applyNumberFormat="1" applyFill="1" applyBorder="1" applyAlignment="1"/>
    <xf numFmtId="14" fontId="0" fillId="2" borderId="0" xfId="0" applyNumberFormat="1" applyFill="1" applyBorder="1" applyAlignment="1">
      <alignment vertical="top"/>
    </xf>
    <xf numFmtId="0" fontId="1" fillId="2" borderId="0" xfId="0" applyFont="1" applyFill="1" applyBorder="1"/>
    <xf numFmtId="0" fontId="0" fillId="2" borderId="0" xfId="0" applyFill="1" applyAlignment="1">
      <alignment vertical="top" wrapText="1"/>
    </xf>
    <xf numFmtId="0" fontId="0" fillId="2" borderId="0" xfId="0" applyFill="1" applyBorder="1" applyAlignment="1">
      <alignment vertical="top" wrapText="1"/>
    </xf>
    <xf numFmtId="0" fontId="1" fillId="2" borderId="0" xfId="0" applyFont="1" applyFill="1"/>
    <xf numFmtId="0" fontId="6" fillId="0" borderId="0" xfId="0" applyFont="1" applyAlignment="1">
      <alignment wrapText="1"/>
    </xf>
    <xf numFmtId="0" fontId="0" fillId="0" borderId="9" xfId="0" applyBorder="1"/>
    <xf numFmtId="0" fontId="0" fillId="0" borderId="0" xfId="0" applyBorder="1"/>
    <xf numFmtId="0" fontId="0" fillId="0" borderId="10" xfId="0" applyBorder="1"/>
    <xf numFmtId="0" fontId="0" fillId="0" borderId="6" xfId="0" applyBorder="1"/>
    <xf numFmtId="0" fontId="0" fillId="0" borderId="8" xfId="0" applyBorder="1"/>
    <xf numFmtId="0" fontId="0" fillId="0" borderId="7" xfId="0" applyBorder="1"/>
    <xf numFmtId="14" fontId="0" fillId="0" borderId="0" xfId="0" applyNumberFormat="1"/>
    <xf numFmtId="14" fontId="7" fillId="0" borderId="0" xfId="0" applyNumberFormat="1" applyFont="1"/>
    <xf numFmtId="49" fontId="0" fillId="0" borderId="0" xfId="0" applyNumberFormat="1"/>
    <xf numFmtId="2" fontId="0" fillId="0" borderId="0" xfId="0" applyNumberFormat="1"/>
    <xf numFmtId="0" fontId="0" fillId="3" borderId="0" xfId="0" applyFill="1"/>
    <xf numFmtId="49" fontId="0" fillId="3" borderId="3" xfId="0" applyNumberFormat="1" applyFill="1" applyBorder="1" applyAlignment="1" applyProtection="1">
      <alignment horizontal="right"/>
      <protection locked="0"/>
    </xf>
    <xf numFmtId="49" fontId="0" fillId="3" borderId="3" xfId="0" applyNumberFormat="1" applyFill="1" applyBorder="1" applyAlignment="1" applyProtection="1">
      <alignment horizontal="right" wrapText="1"/>
      <protection locked="0"/>
    </xf>
    <xf numFmtId="2" fontId="0" fillId="3" borderId="3" xfId="0" applyNumberFormat="1" applyFill="1" applyBorder="1" applyAlignment="1" applyProtection="1">
      <alignment horizontal="right"/>
      <protection locked="0"/>
    </xf>
    <xf numFmtId="14" fontId="6" fillId="3" borderId="3" xfId="0" applyNumberFormat="1" applyFont="1" applyFill="1" applyBorder="1" applyAlignment="1" applyProtection="1">
      <alignment horizontal="right"/>
      <protection locked="0"/>
    </xf>
    <xf numFmtId="14" fontId="8" fillId="3" borderId="3" xfId="0" applyNumberFormat="1" applyFont="1" applyFill="1" applyBorder="1" applyAlignment="1" applyProtection="1">
      <alignment horizontal="right"/>
      <protection locked="0"/>
    </xf>
    <xf numFmtId="0" fontId="9" fillId="0" borderId="3" xfId="0" applyFont="1" applyBorder="1" applyAlignment="1">
      <alignment wrapText="1"/>
    </xf>
    <xf numFmtId="2" fontId="8" fillId="3" borderId="3" xfId="0" applyNumberFormat="1" applyFont="1" applyFill="1" applyBorder="1" applyAlignment="1" applyProtection="1">
      <alignment horizontal="left" wrapText="1"/>
      <protection locked="0"/>
    </xf>
    <xf numFmtId="49" fontId="8" fillId="3" borderId="3" xfId="0" applyNumberFormat="1" applyFont="1" applyFill="1" applyBorder="1" applyAlignment="1" applyProtection="1">
      <alignment horizontal="right" wrapText="1"/>
      <protection locked="0"/>
    </xf>
    <xf numFmtId="0" fontId="10" fillId="0" borderId="0" xfId="0" applyFont="1"/>
    <xf numFmtId="0" fontId="0" fillId="0" borderId="0" xfId="0" applyAlignment="1">
      <alignment wrapText="1"/>
    </xf>
    <xf numFmtId="49" fontId="0" fillId="3" borderId="3" xfId="0" applyNumberFormat="1" applyFill="1" applyBorder="1" applyAlignment="1" applyProtection="1">
      <alignment horizontal="left" wrapText="1"/>
      <protection locked="0"/>
    </xf>
    <xf numFmtId="14" fontId="8" fillId="3" borderId="3" xfId="0" applyNumberFormat="1" applyFont="1" applyFill="1" applyBorder="1" applyAlignment="1" applyProtection="1">
      <alignment horizontal="left"/>
      <protection locked="0"/>
    </xf>
    <xf numFmtId="49" fontId="8" fillId="3" borderId="3" xfId="0" applyNumberFormat="1" applyFont="1" applyFill="1" applyBorder="1" applyAlignment="1" applyProtection="1">
      <alignment horizontal="left" wrapText="1"/>
      <protection locked="0"/>
    </xf>
    <xf numFmtId="14" fontId="8" fillId="3" borderId="3" xfId="0" applyNumberFormat="1" applyFont="1" applyFill="1" applyBorder="1" applyAlignment="1" applyProtection="1">
      <alignment horizontal="left" wrapText="1"/>
      <protection locked="0"/>
    </xf>
    <xf numFmtId="0" fontId="0" fillId="2" borderId="0" xfId="0" applyFill="1" applyAlignment="1">
      <alignment horizontal="left"/>
    </xf>
    <xf numFmtId="14" fontId="0" fillId="2" borderId="0" xfId="0" applyNumberFormat="1" applyFill="1" applyBorder="1" applyAlignment="1">
      <alignment horizontal="left" vertical="top" wrapText="1"/>
    </xf>
    <xf numFmtId="0" fontId="0" fillId="2" borderId="0" xfId="0" applyFill="1" applyBorder="1" applyAlignment="1">
      <alignment horizontal="left" vertical="top"/>
    </xf>
    <xf numFmtId="0" fontId="5" fillId="5" borderId="0" xfId="0" applyFont="1" applyFill="1" applyAlignment="1">
      <alignment horizontal="center" vertical="center"/>
    </xf>
    <xf numFmtId="0" fontId="0" fillId="2" borderId="4" xfId="0" applyFill="1" applyBorder="1" applyAlignment="1">
      <alignment horizontal="left" vertical="top"/>
    </xf>
    <xf numFmtId="0" fontId="0" fillId="2" borderId="0" xfId="0" applyFill="1" applyBorder="1" applyAlignment="1">
      <alignment horizontal="left"/>
    </xf>
    <xf numFmtId="0" fontId="3" fillId="2" borderId="0" xfId="0" applyFont="1" applyFill="1" applyAlignment="1">
      <alignment horizontal="center"/>
    </xf>
    <xf numFmtId="164" fontId="3" fillId="2" borderId="0" xfId="0" applyNumberFormat="1" applyFont="1" applyFill="1" applyAlignment="1">
      <alignment horizontal="center"/>
    </xf>
    <xf numFmtId="0" fontId="4" fillId="3" borderId="0" xfId="0" applyFont="1" applyFill="1" applyAlignment="1" applyProtection="1">
      <alignment horizontal="left" vertical="top" wrapText="1"/>
    </xf>
    <xf numFmtId="0" fontId="0" fillId="4" borderId="1" xfId="0" applyFill="1" applyBorder="1" applyAlignment="1" applyProtection="1">
      <alignment horizontal="left"/>
    </xf>
    <xf numFmtId="0" fontId="0" fillId="4" borderId="2" xfId="0" applyFill="1" applyBorder="1" applyAlignment="1" applyProtection="1">
      <alignment horizontal="left"/>
    </xf>
    <xf numFmtId="0" fontId="0" fillId="2" borderId="0" xfId="0" applyFill="1" applyAlignment="1">
      <alignment horizontal="left" vertical="top" wrapText="1"/>
    </xf>
    <xf numFmtId="0" fontId="0" fillId="2" borderId="0" xfId="0" applyFill="1" applyBorder="1" applyAlignment="1">
      <alignment vertical="top"/>
    </xf>
    <xf numFmtId="0" fontId="0" fillId="2" borderId="4" xfId="0" applyFill="1" applyBorder="1" applyAlignment="1">
      <alignment vertical="top"/>
    </xf>
    <xf numFmtId="0" fontId="1" fillId="2" borderId="0" xfId="0" applyFont="1" applyFill="1" applyAlignment="1">
      <alignment horizontal="center" wrapText="1"/>
    </xf>
    <xf numFmtId="0" fontId="0" fillId="0" borderId="6" xfId="0"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0" fillId="0" borderId="1" xfId="0" applyBorder="1" applyAlignment="1">
      <alignment horizontal="center" vertical="center"/>
    </xf>
    <xf numFmtId="0" fontId="0" fillId="0" borderId="2" xfId="0" applyBorder="1" applyAlignment="1">
      <alignment horizontal="center" vertical="center"/>
    </xf>
    <xf numFmtId="0" fontId="0" fillId="0" borderId="5" xfId="0" applyBorder="1" applyAlignment="1">
      <alignment horizontal="center" vertical="center"/>
    </xf>
    <xf numFmtId="0" fontId="0" fillId="0" borderId="1" xfId="0" applyBorder="1" applyAlignment="1">
      <alignment horizontal="center"/>
    </xf>
    <xf numFmtId="0" fontId="0" fillId="0" borderId="5" xfId="0" applyBorder="1" applyAlignment="1">
      <alignment horizontal="center"/>
    </xf>
    <xf numFmtId="0" fontId="0" fillId="0" borderId="2" xfId="0" applyBorder="1" applyAlignment="1">
      <alignment horizontal="center"/>
    </xf>
  </cellXfs>
  <cellStyles count="1">
    <cellStyle name="Normal" xfId="0" builtinId="0"/>
  </cellStyles>
  <dxfs count="1">
    <dxf>
      <fill>
        <patternFill>
          <bgColor theme="3" tint="0.79998168889431442"/>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xdr:from>
      <xdr:col>1</xdr:col>
      <xdr:colOff>9525</xdr:colOff>
      <xdr:row>8</xdr:row>
      <xdr:rowOff>66674</xdr:rowOff>
    </xdr:from>
    <xdr:to>
      <xdr:col>5</xdr:col>
      <xdr:colOff>557892</xdr:colOff>
      <xdr:row>18</xdr:row>
      <xdr:rowOff>123825</xdr:rowOff>
    </xdr:to>
    <xdr:sp macro="" textlink="">
      <xdr:nvSpPr>
        <xdr:cNvPr id="4" name="Tekstboks 3"/>
        <xdr:cNvSpPr txBox="1"/>
      </xdr:nvSpPr>
      <xdr:spPr>
        <a:xfrm>
          <a:off x="142875" y="1590674"/>
          <a:ext cx="6215742" cy="196215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endParaRPr lang="da-DK" sz="1100" baseline="0" smtClean="0">
            <a:solidFill>
              <a:schemeClr val="dk1"/>
            </a:solidFill>
            <a:latin typeface="+mn-lt"/>
            <a:ea typeface="+mn-ea"/>
            <a:cs typeface="+mn-cs"/>
          </a:endParaRPr>
        </a:p>
        <a:p>
          <a:r>
            <a:rPr lang="da-DK" sz="1100" baseline="0" smtClean="0">
              <a:solidFill>
                <a:schemeClr val="dk1"/>
              </a:solidFill>
              <a:latin typeface="+mn-lt"/>
              <a:ea typeface="+mn-ea"/>
              <a:cs typeface="+mn-cs"/>
            </a:rPr>
            <a:t> Denne aftale anvendes ved fagforvaltningernes bestilling af ydelser hos Byggeri København (ByK) i forbindelse med bygge- og anlægssager. Bestillingsskemaet skal udfyldes med de overordnede oplysninger om projektet, som bestiller ønsker, at ByK skal gennemføre. </a:t>
          </a:r>
        </a:p>
        <a:p>
          <a:endParaRPr lang="da-DK" sz="1100" baseline="0" smtClean="0">
            <a:solidFill>
              <a:schemeClr val="dk1"/>
            </a:solidFill>
            <a:latin typeface="+mn-lt"/>
            <a:ea typeface="+mn-ea"/>
            <a:cs typeface="+mn-cs"/>
          </a:endParaRPr>
        </a:p>
        <a:p>
          <a:r>
            <a:rPr lang="da-DK" sz="1100" baseline="0" smtClean="0">
              <a:solidFill>
                <a:schemeClr val="dk1"/>
              </a:solidFill>
              <a:latin typeface="+mn-lt"/>
              <a:ea typeface="+mn-ea"/>
              <a:cs typeface="+mn-cs"/>
            </a:rPr>
            <a:t>Idéoplæg og andre relevante bilag skal vedlægges bestillingen og mailes til ByK’s porteføljekoordinator for den pågældende forvaltning.</a:t>
          </a:r>
        </a:p>
        <a:p>
          <a:r>
            <a:rPr lang="da-DK" sz="1100" baseline="0" smtClean="0">
              <a:solidFill>
                <a:schemeClr val="dk1"/>
              </a:solidFill>
              <a:latin typeface="+mn-lt"/>
              <a:ea typeface="+mn-ea"/>
              <a:cs typeface="+mn-cs"/>
            </a:rPr>
            <a:t> </a:t>
          </a:r>
        </a:p>
        <a:p>
          <a:r>
            <a:rPr lang="da-DK" sz="1100" baseline="0" smtClean="0">
              <a:solidFill>
                <a:schemeClr val="dk1"/>
              </a:solidFill>
              <a:latin typeface="+mn-lt"/>
              <a:ea typeface="+mn-ea"/>
              <a:cs typeface="+mn-cs"/>
            </a:rPr>
            <a:t>Samlet set skal bestillingsskema, idéoplæg og evt. bilag belyse sagen tilstrækkeligt til, at ByK kan lave rådgiverudbud. Dette gælder dog ikke for bestilling af Ydelser før bestilling*</a:t>
          </a:r>
          <a:endParaRPr lang="da-DK" sz="1100"/>
        </a:p>
      </xdr:txBody>
    </xdr:sp>
    <xdr:clientData/>
  </xdr:twoCellAnchor>
  <xdr:twoCellAnchor editAs="oneCell">
    <xdr:from>
      <xdr:col>1</xdr:col>
      <xdr:colOff>133350</xdr:colOff>
      <xdr:row>0</xdr:row>
      <xdr:rowOff>104775</xdr:rowOff>
    </xdr:from>
    <xdr:to>
      <xdr:col>4</xdr:col>
      <xdr:colOff>428625</xdr:colOff>
      <xdr:row>4</xdr:row>
      <xdr:rowOff>137432</xdr:rowOff>
    </xdr:to>
    <xdr:pic>
      <xdr:nvPicPr>
        <xdr:cNvPr id="5" name="Billede 4" descr="KK_BYVAABEN_RGB_06A_01"/>
        <xdr:cNvPicPr/>
      </xdr:nvPicPr>
      <xdr:blipFill>
        <a:blip xmlns:r="http://schemas.openxmlformats.org/officeDocument/2006/relationships" r:embed="rId1" cstate="print"/>
        <a:srcRect/>
        <a:stretch>
          <a:fillRect/>
        </a:stretch>
      </xdr:blipFill>
      <xdr:spPr bwMode="auto">
        <a:xfrm>
          <a:off x="266700" y="104775"/>
          <a:ext cx="2343150" cy="794657"/>
        </a:xfrm>
        <a:prstGeom prst="rect">
          <a:avLst/>
        </a:prstGeom>
        <a:solidFill>
          <a:schemeClr val="bg1">
            <a:lumMod val="65000"/>
          </a:schemeClr>
        </a:solidFill>
        <a:ln w="9525">
          <a:noFill/>
          <a:miter lim="800000"/>
          <a:headEnd/>
          <a:tailEnd/>
        </a:ln>
      </xdr:spPr>
    </xdr:pic>
    <xdr:clientData/>
  </xdr:twoCellAnchor>
</xdr:wsDr>
</file>

<file path=xl/theme/theme1.xml><?xml version="1.0" encoding="utf-8"?>
<a:theme xmlns:a="http://schemas.openxmlformats.org/drawingml/2006/main" name="Kontortema">
  <a:themeElements>
    <a:clrScheme name="Kontor">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Kontor">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Kontor">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package" Target="../embeddings/Microsoft_Office_Word-dokument1.docx"/></Relationships>
</file>

<file path=xl/worksheets/sheet1.xml><?xml version="1.0" encoding="utf-8"?>
<worksheet xmlns="http://schemas.openxmlformats.org/spreadsheetml/2006/main" xmlns:r="http://schemas.openxmlformats.org/officeDocument/2006/relationships">
  <sheetPr>
    <pageSetUpPr fitToPage="1"/>
  </sheetPr>
  <dimension ref="A1:G138"/>
  <sheetViews>
    <sheetView tabSelected="1" topLeftCell="A99" workbookViewId="0">
      <selection activeCell="E121" sqref="E121"/>
    </sheetView>
  </sheetViews>
  <sheetFormatPr defaultColWidth="0" defaultRowHeight="15" zeroHeight="1"/>
  <cols>
    <col min="1" max="1" width="2.42578125" style="31" customWidth="1"/>
    <col min="2" max="3" width="9.140625" customWidth="1"/>
    <col min="4" max="4" width="11" customWidth="1"/>
    <col min="5" max="5" width="55.5703125" customWidth="1"/>
    <col min="6" max="6" width="9.140625" customWidth="1"/>
    <col min="7" max="7" width="4" style="31" customWidth="1"/>
    <col min="8" max="16384" width="9.140625" hidden="1"/>
  </cols>
  <sheetData>
    <row r="1" spans="2:6">
      <c r="B1" s="1"/>
      <c r="C1" s="1"/>
      <c r="D1" s="2"/>
      <c r="E1" s="2"/>
      <c r="F1" s="2"/>
    </row>
    <row r="2" spans="2:6">
      <c r="B2" s="1"/>
      <c r="C2" s="1"/>
      <c r="D2" s="2"/>
      <c r="E2" s="2"/>
      <c r="F2" s="2"/>
    </row>
    <row r="3" spans="2:6">
      <c r="B3" s="1"/>
      <c r="C3" s="1"/>
      <c r="D3" s="2"/>
      <c r="E3" s="2"/>
      <c r="F3" s="2"/>
    </row>
    <row r="4" spans="2:6">
      <c r="B4" s="1"/>
      <c r="C4" s="1"/>
      <c r="D4" s="2"/>
      <c r="E4" s="2"/>
      <c r="F4" s="2"/>
    </row>
    <row r="5" spans="2:6">
      <c r="B5" s="1"/>
      <c r="C5" s="1"/>
      <c r="D5" s="2"/>
      <c r="E5" s="2"/>
      <c r="F5" s="2"/>
    </row>
    <row r="6" spans="2:6">
      <c r="B6" s="52" t="s">
        <v>0</v>
      </c>
      <c r="C6" s="52"/>
      <c r="D6" s="52"/>
      <c r="E6" s="52"/>
      <c r="F6" s="52"/>
    </row>
    <row r="7" spans="2:6">
      <c r="B7" s="52"/>
      <c r="C7" s="52"/>
      <c r="D7" s="52"/>
      <c r="E7" s="52"/>
      <c r="F7" s="52"/>
    </row>
    <row r="8" spans="2:6">
      <c r="B8" s="53">
        <v>42370</v>
      </c>
      <c r="C8" s="53"/>
      <c r="D8" s="53"/>
      <c r="E8" s="53"/>
      <c r="F8" s="53"/>
    </row>
    <row r="9" spans="2:6">
      <c r="B9" s="1"/>
      <c r="C9" s="1"/>
      <c r="D9" s="2"/>
      <c r="E9" s="2"/>
      <c r="F9" s="2"/>
    </row>
    <row r="10" spans="2:6">
      <c r="B10" s="1"/>
      <c r="C10" s="1"/>
      <c r="D10" s="2"/>
      <c r="E10" s="2"/>
      <c r="F10" s="2"/>
    </row>
    <row r="11" spans="2:6">
      <c r="B11" s="1"/>
      <c r="C11" s="1"/>
      <c r="D11" s="2"/>
      <c r="E11" s="2"/>
      <c r="F11" s="2"/>
    </row>
    <row r="12" spans="2:6">
      <c r="B12" s="1"/>
      <c r="C12" s="1"/>
      <c r="D12" s="2"/>
      <c r="E12" s="2"/>
      <c r="F12" s="2"/>
    </row>
    <row r="13" spans="2:6">
      <c r="B13" s="1"/>
      <c r="C13" s="1"/>
      <c r="D13" s="2"/>
      <c r="E13" s="2"/>
      <c r="F13" s="2"/>
    </row>
    <row r="14" spans="2:6">
      <c r="B14" s="1"/>
      <c r="C14" s="1"/>
      <c r="D14" s="2"/>
      <c r="E14" s="2"/>
      <c r="F14" s="2"/>
    </row>
    <row r="15" spans="2:6">
      <c r="B15" s="1"/>
      <c r="C15" s="1"/>
      <c r="D15" s="2"/>
      <c r="E15" s="2"/>
      <c r="F15" s="2"/>
    </row>
    <row r="16" spans="2:6">
      <c r="B16" s="1"/>
      <c r="C16" s="1"/>
      <c r="D16" s="2"/>
      <c r="E16" s="2"/>
      <c r="F16" s="2"/>
    </row>
    <row r="17" spans="2:6">
      <c r="B17" s="1"/>
      <c r="C17" s="1"/>
      <c r="D17" s="2"/>
      <c r="E17" s="2"/>
      <c r="F17" s="2"/>
    </row>
    <row r="18" spans="2:6">
      <c r="B18" s="1"/>
      <c r="C18" s="1"/>
      <c r="D18" s="2"/>
      <c r="E18" s="2"/>
      <c r="F18" s="2"/>
    </row>
    <row r="19" spans="2:6">
      <c r="B19" s="3"/>
      <c r="C19" s="3"/>
      <c r="D19" s="4"/>
      <c r="E19" s="4"/>
      <c r="F19" s="4"/>
    </row>
    <row r="20" spans="2:6">
      <c r="B20" s="3"/>
      <c r="C20" s="54" t="s">
        <v>1</v>
      </c>
      <c r="D20" s="54"/>
      <c r="E20" s="54"/>
      <c r="F20" s="4"/>
    </row>
    <row r="21" spans="2:6" ht="55.5" customHeight="1">
      <c r="B21" s="3"/>
      <c r="C21" s="54"/>
      <c r="D21" s="54"/>
      <c r="E21" s="54"/>
      <c r="F21" s="4"/>
    </row>
    <row r="22" spans="2:6" ht="15.75" thickBot="1">
      <c r="B22" s="3"/>
      <c r="C22" s="3"/>
      <c r="D22" s="4"/>
      <c r="E22" s="4"/>
      <c r="F22" s="4"/>
    </row>
    <row r="23" spans="2:6" ht="15.75" thickBot="1">
      <c r="B23" s="55" t="s">
        <v>2</v>
      </c>
      <c r="C23" s="56"/>
      <c r="D23" s="56"/>
      <c r="E23" s="56"/>
      <c r="F23" s="56"/>
    </row>
    <row r="24" spans="2:6">
      <c r="B24" s="3"/>
      <c r="C24" s="3"/>
      <c r="D24" s="3"/>
      <c r="E24" s="3"/>
      <c r="F24" s="3"/>
    </row>
    <row r="25" spans="2:6">
      <c r="B25" s="49" t="s">
        <v>3</v>
      </c>
      <c r="C25" s="49"/>
      <c r="D25" s="49"/>
      <c r="E25" s="49"/>
      <c r="F25" s="49"/>
    </row>
    <row r="26" spans="2:6">
      <c r="B26" s="49"/>
      <c r="C26" s="49"/>
      <c r="D26" s="49"/>
      <c r="E26" s="49"/>
      <c r="F26" s="49"/>
    </row>
    <row r="27" spans="2:6" ht="21">
      <c r="B27" s="5"/>
      <c r="C27" s="5"/>
      <c r="D27" s="5"/>
      <c r="E27" s="6"/>
      <c r="F27" s="6"/>
    </row>
    <row r="28" spans="2:6">
      <c r="B28" s="46" t="s">
        <v>4</v>
      </c>
      <c r="C28" s="46"/>
      <c r="D28" s="46"/>
      <c r="E28" s="36">
        <v>42542</v>
      </c>
      <c r="F28" s="7"/>
    </row>
    <row r="29" spans="2:6">
      <c r="B29" s="8"/>
      <c r="C29" s="8"/>
      <c r="D29" s="8"/>
      <c r="E29" s="7"/>
      <c r="F29" s="7"/>
    </row>
    <row r="30" spans="2:6">
      <c r="B30" s="8" t="s">
        <v>6</v>
      </c>
      <c r="C30" s="8"/>
      <c r="D30" s="9"/>
      <c r="E30" s="2"/>
      <c r="F30" s="7"/>
    </row>
    <row r="31" spans="2:6">
      <c r="B31" s="46"/>
      <c r="C31" s="46"/>
      <c r="D31" s="46"/>
      <c r="E31" s="10"/>
      <c r="F31" s="7"/>
    </row>
    <row r="32" spans="2:6">
      <c r="B32" s="46" t="s">
        <v>7</v>
      </c>
      <c r="C32" s="46"/>
      <c r="D32" s="46"/>
      <c r="E32" s="32" t="s">
        <v>98</v>
      </c>
      <c r="F32" s="7"/>
    </row>
    <row r="33" spans="2:6">
      <c r="B33" s="8"/>
      <c r="C33" s="8"/>
      <c r="D33" s="8"/>
      <c r="E33" s="10"/>
      <c r="F33" s="7"/>
    </row>
    <row r="34" spans="2:6">
      <c r="B34" s="46" t="s">
        <v>8</v>
      </c>
      <c r="C34" s="46"/>
      <c r="D34" s="46"/>
      <c r="E34" s="32" t="s">
        <v>103</v>
      </c>
      <c r="F34" s="7"/>
    </row>
    <row r="35" spans="2:6">
      <c r="B35" s="8"/>
      <c r="C35" s="8"/>
      <c r="D35" s="8"/>
      <c r="E35" s="10"/>
      <c r="F35" s="10"/>
    </row>
    <row r="36" spans="2:6">
      <c r="B36" s="46" t="s">
        <v>9</v>
      </c>
      <c r="C36" s="46"/>
      <c r="D36" s="46"/>
      <c r="E36" s="32" t="s">
        <v>104</v>
      </c>
      <c r="F36" s="7"/>
    </row>
    <row r="37" spans="2:6">
      <c r="B37" s="8"/>
      <c r="C37" s="8"/>
      <c r="D37" s="8"/>
      <c r="E37" s="10"/>
      <c r="F37" s="10"/>
    </row>
    <row r="38" spans="2:6">
      <c r="B38" s="51" t="s">
        <v>10</v>
      </c>
      <c r="C38" s="51"/>
      <c r="D38" s="51"/>
      <c r="E38" s="10"/>
      <c r="F38" s="2"/>
    </row>
    <row r="39" spans="2:6">
      <c r="B39" s="8"/>
      <c r="C39" s="8"/>
      <c r="D39" s="9"/>
      <c r="E39" s="7"/>
      <c r="F39" s="2"/>
    </row>
    <row r="40" spans="2:6">
      <c r="B40" s="1" t="s">
        <v>11</v>
      </c>
      <c r="C40" s="12"/>
      <c r="D40" s="2"/>
      <c r="E40" s="7"/>
      <c r="F40" s="7"/>
    </row>
    <row r="41" spans="2:6">
      <c r="B41" s="7"/>
      <c r="C41" s="7"/>
      <c r="D41" s="7"/>
      <c r="E41" s="7"/>
      <c r="F41" s="7"/>
    </row>
    <row r="42" spans="2:6">
      <c r="B42" s="49" t="s">
        <v>12</v>
      </c>
      <c r="C42" s="49"/>
      <c r="D42" s="49"/>
      <c r="E42" s="49"/>
      <c r="F42" s="49"/>
    </row>
    <row r="43" spans="2:6">
      <c r="B43" s="49"/>
      <c r="C43" s="49"/>
      <c r="D43" s="49"/>
      <c r="E43" s="49"/>
      <c r="F43" s="49"/>
    </row>
    <row r="44" spans="2:6">
      <c r="B44" s="7"/>
      <c r="C44" s="7"/>
      <c r="D44" s="7"/>
      <c r="E44" s="7"/>
      <c r="F44" s="7"/>
    </row>
    <row r="45" spans="2:6" ht="30">
      <c r="B45" s="48" t="s">
        <v>13</v>
      </c>
      <c r="C45" s="48"/>
      <c r="D45" s="50"/>
      <c r="E45" s="45" t="s">
        <v>109</v>
      </c>
      <c r="F45" s="7"/>
    </row>
    <row r="46" spans="2:6">
      <c r="B46" s="7"/>
      <c r="C46" s="7"/>
      <c r="D46" s="7"/>
      <c r="E46" s="7"/>
      <c r="F46" s="7"/>
    </row>
    <row r="47" spans="2:6" ht="90">
      <c r="B47" s="51" t="s">
        <v>14</v>
      </c>
      <c r="C47" s="51"/>
      <c r="D47" s="51"/>
      <c r="E47" s="41" t="s">
        <v>108</v>
      </c>
      <c r="F47" s="7"/>
    </row>
    <row r="48" spans="2:6">
      <c r="B48" s="9"/>
      <c r="C48" s="9"/>
      <c r="D48" s="9"/>
      <c r="E48" s="9"/>
      <c r="F48" s="7"/>
    </row>
    <row r="49" spans="2:6">
      <c r="B49" s="49" t="s">
        <v>15</v>
      </c>
      <c r="C49" s="49"/>
      <c r="D49" s="49"/>
      <c r="E49" s="49"/>
      <c r="F49" s="49"/>
    </row>
    <row r="50" spans="2:6">
      <c r="B50" s="49"/>
      <c r="C50" s="49"/>
      <c r="D50" s="49"/>
      <c r="E50" s="49"/>
      <c r="F50" s="49"/>
    </row>
    <row r="51" spans="2:6">
      <c r="B51" s="7"/>
      <c r="C51" s="7"/>
      <c r="D51" s="7"/>
      <c r="E51" s="7"/>
      <c r="F51" s="7"/>
    </row>
    <row r="52" spans="2:6">
      <c r="B52" s="7" t="s">
        <v>16</v>
      </c>
      <c r="C52" s="7"/>
      <c r="D52" s="7"/>
      <c r="E52" s="7"/>
      <c r="F52" s="7"/>
    </row>
    <row r="53" spans="2:6">
      <c r="B53" s="7"/>
      <c r="C53" s="7"/>
      <c r="D53" s="7"/>
      <c r="E53" s="7"/>
      <c r="F53" s="7"/>
    </row>
    <row r="54" spans="2:6">
      <c r="B54" s="7"/>
      <c r="C54" s="7"/>
      <c r="D54" s="7"/>
      <c r="E54" s="13" t="s">
        <v>94</v>
      </c>
      <c r="F54" s="7"/>
    </row>
    <row r="55" spans="2:6">
      <c r="B55" s="7"/>
      <c r="C55" s="7"/>
      <c r="D55" s="7"/>
      <c r="E55" s="7"/>
      <c r="F55" s="7"/>
    </row>
    <row r="56" spans="2:6">
      <c r="B56" s="7" t="s">
        <v>17</v>
      </c>
      <c r="C56" s="7"/>
      <c r="D56" s="7"/>
      <c r="E56" s="34"/>
      <c r="F56" s="7"/>
    </row>
    <row r="57" spans="2:6">
      <c r="B57" s="7"/>
      <c r="C57" s="7"/>
      <c r="D57" s="7"/>
      <c r="E57" s="7"/>
      <c r="F57" s="7"/>
    </row>
    <row r="58" spans="2:6" ht="30">
      <c r="B58" s="15" t="s">
        <v>18</v>
      </c>
      <c r="C58" s="7"/>
      <c r="D58" s="7"/>
      <c r="E58" s="38" t="s">
        <v>100</v>
      </c>
      <c r="F58" s="7"/>
    </row>
    <row r="59" spans="2:6">
      <c r="B59" s="7"/>
      <c r="C59" s="7"/>
      <c r="D59" s="7"/>
      <c r="E59" s="13"/>
      <c r="F59" s="7"/>
    </row>
    <row r="60" spans="2:6">
      <c r="B60" s="49" t="s">
        <v>19</v>
      </c>
      <c r="C60" s="49"/>
      <c r="D60" s="49"/>
      <c r="E60" s="49"/>
      <c r="F60" s="49"/>
    </row>
    <row r="61" spans="2:6">
      <c r="B61" s="49"/>
      <c r="C61" s="49"/>
      <c r="D61" s="49"/>
      <c r="E61" s="49"/>
      <c r="F61" s="49"/>
    </row>
    <row r="62" spans="2:6">
      <c r="B62" s="7"/>
      <c r="C62" s="14"/>
      <c r="D62" s="7"/>
      <c r="E62" s="7"/>
      <c r="F62" s="7"/>
    </row>
    <row r="63" spans="2:6" ht="46.5">
      <c r="B63" s="58" t="s">
        <v>20</v>
      </c>
      <c r="C63" s="58"/>
      <c r="D63" s="59"/>
      <c r="E63" s="37" t="s">
        <v>105</v>
      </c>
      <c r="F63" s="7"/>
    </row>
    <row r="64" spans="2:6">
      <c r="B64" s="7"/>
      <c r="C64" s="7"/>
      <c r="D64" s="7"/>
      <c r="E64" s="7"/>
      <c r="F64" s="7"/>
    </row>
    <row r="65" spans="2:6">
      <c r="B65" s="7"/>
      <c r="C65" s="7"/>
      <c r="D65" s="7"/>
      <c r="E65" s="7"/>
      <c r="F65" s="7"/>
    </row>
    <row r="66" spans="2:6">
      <c r="B66" s="48" t="s">
        <v>21</v>
      </c>
      <c r="C66" s="48"/>
      <c r="D66" s="50"/>
      <c r="E66" s="42" t="s">
        <v>106</v>
      </c>
      <c r="F66" s="7"/>
    </row>
    <row r="67" spans="2:6">
      <c r="B67" s="7"/>
      <c r="C67" s="7"/>
      <c r="D67" s="7"/>
      <c r="E67" s="7"/>
      <c r="F67" s="7"/>
    </row>
    <row r="68" spans="2:6">
      <c r="B68" s="7"/>
      <c r="C68" s="7"/>
      <c r="D68" s="7"/>
      <c r="E68" s="7"/>
      <c r="F68" s="7"/>
    </row>
    <row r="69" spans="2:6" ht="15.75">
      <c r="B69" s="48" t="s">
        <v>22</v>
      </c>
      <c r="C69" s="48"/>
      <c r="D69" s="48"/>
      <c r="E69" s="40" t="s">
        <v>107</v>
      </c>
      <c r="F69" s="15"/>
    </row>
    <row r="70" spans="2:6">
      <c r="B70" s="7"/>
      <c r="C70" s="7"/>
      <c r="D70" s="7"/>
      <c r="E70" s="7"/>
      <c r="F70" s="7"/>
    </row>
    <row r="71" spans="2:6">
      <c r="B71" s="7"/>
      <c r="C71" s="7"/>
      <c r="D71" s="7"/>
      <c r="E71" s="7"/>
      <c r="F71" s="7"/>
    </row>
    <row r="72" spans="2:6" ht="15.75">
      <c r="B72" s="48" t="s">
        <v>23</v>
      </c>
      <c r="C72" s="48"/>
      <c r="D72" s="48"/>
      <c r="E72" s="40" t="s">
        <v>107</v>
      </c>
      <c r="F72" s="15"/>
    </row>
    <row r="73" spans="2:6">
      <c r="B73" s="7"/>
      <c r="C73" s="7"/>
      <c r="D73" s="7"/>
      <c r="E73" s="7"/>
      <c r="F73" s="7"/>
    </row>
    <row r="74" spans="2:6">
      <c r="B74" s="7"/>
      <c r="C74" s="7"/>
      <c r="D74" s="7"/>
      <c r="E74" s="7"/>
      <c r="F74" s="7"/>
    </row>
    <row r="75" spans="2:6" ht="15.75">
      <c r="B75" s="48" t="s">
        <v>24</v>
      </c>
      <c r="C75" s="48"/>
      <c r="D75" s="48"/>
      <c r="E75" s="40" t="s">
        <v>107</v>
      </c>
      <c r="F75" s="15"/>
    </row>
    <row r="76" spans="2:6">
      <c r="B76" s="7"/>
      <c r="C76" s="7"/>
      <c r="D76" s="7"/>
      <c r="E76" s="7"/>
      <c r="F76" s="7"/>
    </row>
    <row r="77" spans="2:6">
      <c r="B77" s="7"/>
      <c r="C77" s="7"/>
      <c r="D77" s="7"/>
      <c r="E77" s="7"/>
      <c r="F77" s="7"/>
    </row>
    <row r="78" spans="2:6" ht="15.75">
      <c r="B78" s="48" t="s">
        <v>25</v>
      </c>
      <c r="C78" s="48"/>
      <c r="D78" s="48"/>
      <c r="E78" s="40" t="s">
        <v>107</v>
      </c>
      <c r="F78" s="15"/>
    </row>
    <row r="79" spans="2:6">
      <c r="B79" s="7"/>
      <c r="C79" s="7"/>
      <c r="D79" s="7"/>
      <c r="E79" s="7"/>
      <c r="F79" s="7"/>
    </row>
    <row r="80" spans="2:6">
      <c r="B80" s="49" t="s">
        <v>26</v>
      </c>
      <c r="C80" s="49"/>
      <c r="D80" s="49"/>
      <c r="E80" s="49"/>
      <c r="F80" s="49"/>
    </row>
    <row r="81" spans="2:6">
      <c r="B81" s="49"/>
      <c r="C81" s="49"/>
      <c r="D81" s="49"/>
      <c r="E81" s="49"/>
      <c r="F81" s="49"/>
    </row>
    <row r="82" spans="2:6">
      <c r="B82" s="7"/>
      <c r="C82" s="7"/>
      <c r="D82" s="7"/>
      <c r="E82" s="7"/>
      <c r="F82" s="7"/>
    </row>
    <row r="83" spans="2:6">
      <c r="B83" s="7" t="s">
        <v>27</v>
      </c>
      <c r="C83" s="7"/>
      <c r="D83" s="7"/>
      <c r="E83" s="35" t="s">
        <v>5</v>
      </c>
      <c r="F83" s="7"/>
    </row>
    <row r="84" spans="2:6">
      <c r="B84" s="7"/>
      <c r="C84" s="7"/>
      <c r="D84" s="7"/>
      <c r="E84" s="7"/>
      <c r="F84" s="7"/>
    </row>
    <row r="85" spans="2:6" ht="24">
      <c r="B85" s="47" t="s">
        <v>28</v>
      </c>
      <c r="C85" s="47"/>
      <c r="D85" s="47"/>
      <c r="E85" s="37" t="s">
        <v>93</v>
      </c>
      <c r="F85" s="7"/>
    </row>
    <row r="86" spans="2:6">
      <c r="B86" s="47"/>
      <c r="C86" s="47"/>
      <c r="D86" s="47"/>
      <c r="E86" s="7"/>
      <c r="F86" s="7"/>
    </row>
    <row r="87" spans="2:6">
      <c r="B87" s="47"/>
      <c r="C87" s="47"/>
      <c r="D87" s="47"/>
      <c r="E87" s="7"/>
      <c r="F87" s="7"/>
    </row>
    <row r="88" spans="2:6">
      <c r="B88" s="7"/>
      <c r="C88" s="7"/>
      <c r="D88" s="7"/>
      <c r="E88" s="7"/>
      <c r="F88" s="7"/>
    </row>
    <row r="89" spans="2:6">
      <c r="B89" s="49" t="s">
        <v>29</v>
      </c>
      <c r="C89" s="49"/>
      <c r="D89" s="49"/>
      <c r="E89" s="49"/>
      <c r="F89" s="49"/>
    </row>
    <row r="90" spans="2:6">
      <c r="B90" s="49"/>
      <c r="C90" s="49"/>
      <c r="D90" s="49"/>
      <c r="E90" s="49"/>
      <c r="F90" s="49"/>
    </row>
    <row r="91" spans="2:6">
      <c r="B91" s="1"/>
      <c r="C91" s="1"/>
      <c r="D91" s="2"/>
      <c r="E91" s="2"/>
      <c r="F91" s="2"/>
    </row>
    <row r="92" spans="2:6">
      <c r="B92" s="1"/>
      <c r="C92" s="1"/>
      <c r="D92" s="2"/>
      <c r="E92" s="16" t="str">
        <f>Kriterier!A29</f>
        <v>Udfyldes ikke da finansieringstype ikke er anlægsbevilling</v>
      </c>
      <c r="F92" s="2"/>
    </row>
    <row r="93" spans="2:6">
      <c r="B93" s="1"/>
      <c r="C93" s="1"/>
      <c r="D93" s="2"/>
      <c r="E93" s="2"/>
      <c r="F93" s="2"/>
    </row>
    <row r="94" spans="2:6">
      <c r="B94" s="1" t="s">
        <v>30</v>
      </c>
      <c r="C94" s="1"/>
      <c r="D94" s="2"/>
      <c r="E94" s="33"/>
      <c r="F94" s="2"/>
    </row>
    <row r="95" spans="2:6">
      <c r="B95" s="1"/>
      <c r="C95" s="1"/>
      <c r="D95" s="2"/>
      <c r="E95" s="2"/>
      <c r="F95" s="2"/>
    </row>
    <row r="96" spans="2:6">
      <c r="B96" s="1" t="s">
        <v>31</v>
      </c>
      <c r="C96" s="1"/>
      <c r="D96" s="2"/>
      <c r="E96" s="33"/>
      <c r="F96" s="2"/>
    </row>
    <row r="97" spans="2:6">
      <c r="B97" s="1"/>
      <c r="C97" s="1"/>
      <c r="D97" s="2"/>
      <c r="E97" s="2"/>
      <c r="F97" s="2"/>
    </row>
    <row r="98" spans="2:6">
      <c r="B98" s="1" t="s">
        <v>32</v>
      </c>
      <c r="C98" s="17"/>
      <c r="D98" s="18"/>
      <c r="E98" s="39" t="s">
        <v>5</v>
      </c>
      <c r="F98" s="2"/>
    </row>
    <row r="99" spans="2:6">
      <c r="B99" s="17"/>
      <c r="C99" s="17"/>
      <c r="D99" s="18"/>
      <c r="E99" s="2"/>
      <c r="F99" s="2"/>
    </row>
    <row r="100" spans="2:6">
      <c r="B100" s="1" t="s">
        <v>33</v>
      </c>
      <c r="C100" s="1"/>
      <c r="D100" s="2"/>
      <c r="E100" s="39" t="s">
        <v>97</v>
      </c>
      <c r="F100" s="2"/>
    </row>
    <row r="101" spans="2:6">
      <c r="B101" s="1"/>
      <c r="C101" s="1"/>
      <c r="D101" s="2"/>
      <c r="E101" s="2"/>
      <c r="F101" s="2"/>
    </row>
    <row r="102" spans="2:6">
      <c r="B102" s="1"/>
      <c r="C102" s="1"/>
      <c r="D102" s="2"/>
      <c r="E102" s="2"/>
      <c r="F102" s="2"/>
    </row>
    <row r="103" spans="2:6">
      <c r="B103" s="49" t="s">
        <v>34</v>
      </c>
      <c r="C103" s="49"/>
      <c r="D103" s="49"/>
      <c r="E103" s="49"/>
      <c r="F103" s="49"/>
    </row>
    <row r="104" spans="2:6">
      <c r="B104" s="49"/>
      <c r="C104" s="49"/>
      <c r="D104" s="49"/>
      <c r="E104" s="49"/>
      <c r="F104" s="49"/>
    </row>
    <row r="105" spans="2:6">
      <c r="B105" s="1"/>
      <c r="C105" s="1"/>
      <c r="D105" s="1"/>
      <c r="E105" s="1"/>
      <c r="F105" s="1"/>
    </row>
    <row r="106" spans="2:6">
      <c r="B106" s="1"/>
      <c r="C106" s="1"/>
      <c r="D106" s="1"/>
      <c r="E106" s="19" t="str">
        <f>Kriterier!A30</f>
        <v>Udfyldes da finansieringstype ikke er anlægsbevilling</v>
      </c>
      <c r="F106" s="1"/>
    </row>
    <row r="107" spans="2:6">
      <c r="B107" s="1"/>
      <c r="C107" s="1"/>
      <c r="D107" s="1"/>
      <c r="E107" s="1"/>
      <c r="F107" s="1"/>
    </row>
    <row r="108" spans="2:6" ht="39.75" customHeight="1">
      <c r="B108" s="60" t="s">
        <v>96</v>
      </c>
      <c r="C108" s="60"/>
      <c r="D108" s="60"/>
      <c r="E108" s="60"/>
      <c r="F108" s="60"/>
    </row>
    <row r="109" spans="2:6">
      <c r="B109" s="1" t="s">
        <v>35</v>
      </c>
      <c r="C109" s="1"/>
      <c r="D109" s="1"/>
      <c r="E109" s="2"/>
      <c r="F109" s="2"/>
    </row>
    <row r="110" spans="2:6">
      <c r="B110" s="1"/>
      <c r="C110" s="1"/>
      <c r="D110" s="1"/>
      <c r="E110" s="2" t="s">
        <v>110</v>
      </c>
      <c r="F110" s="2"/>
    </row>
    <row r="111" spans="2:6">
      <c r="B111" s="1" t="s">
        <v>32</v>
      </c>
      <c r="C111" s="1"/>
      <c r="D111" s="1"/>
      <c r="E111" s="43" t="s">
        <v>99</v>
      </c>
      <c r="F111" s="2"/>
    </row>
    <row r="112" spans="2:6">
      <c r="B112" s="1"/>
      <c r="C112" s="1"/>
      <c r="D112" s="1"/>
      <c r="E112" s="2"/>
      <c r="F112" s="2"/>
    </row>
    <row r="113" spans="2:6">
      <c r="B113" s="1" t="s">
        <v>36</v>
      </c>
      <c r="C113" s="1"/>
      <c r="D113" s="1"/>
      <c r="E113" s="44" t="s">
        <v>101</v>
      </c>
      <c r="F113" s="2"/>
    </row>
    <row r="114" spans="2:6">
      <c r="B114" s="1"/>
      <c r="C114" s="1"/>
      <c r="D114" s="1"/>
      <c r="E114" s="2"/>
      <c r="F114" s="2"/>
    </row>
    <row r="115" spans="2:6" ht="15.75">
      <c r="B115" s="1" t="s">
        <v>37</v>
      </c>
      <c r="C115" s="1"/>
      <c r="D115" s="1"/>
      <c r="E115" s="40" t="s">
        <v>102</v>
      </c>
      <c r="F115" s="2"/>
    </row>
    <row r="116" spans="2:6">
      <c r="B116" s="1"/>
      <c r="C116" s="1"/>
      <c r="D116" s="1"/>
      <c r="E116" s="2"/>
      <c r="F116" s="2"/>
    </row>
    <row r="117" spans="2:6">
      <c r="B117" s="1"/>
      <c r="C117" s="1"/>
      <c r="D117" s="1"/>
      <c r="E117" s="2"/>
      <c r="F117" s="2"/>
    </row>
    <row r="118" spans="2:6">
      <c r="B118" s="49" t="s">
        <v>38</v>
      </c>
      <c r="C118" s="49"/>
      <c r="D118" s="49"/>
      <c r="E118" s="49"/>
      <c r="F118" s="49"/>
    </row>
    <row r="119" spans="2:6">
      <c r="B119" s="49"/>
      <c r="C119" s="49"/>
      <c r="D119" s="49"/>
      <c r="E119" s="49"/>
      <c r="F119" s="49"/>
    </row>
    <row r="120" spans="2:6">
      <c r="B120" s="1"/>
      <c r="C120" s="1"/>
      <c r="D120" s="1"/>
      <c r="E120" s="2"/>
      <c r="F120" s="2"/>
    </row>
    <row r="121" spans="2:6">
      <c r="B121" s="57" t="s">
        <v>39</v>
      </c>
      <c r="C121" s="57"/>
      <c r="D121" s="57"/>
      <c r="E121" s="36">
        <v>42542</v>
      </c>
      <c r="F121" s="2"/>
    </row>
    <row r="122" spans="2:6">
      <c r="B122" s="57"/>
      <c r="C122" s="57"/>
      <c r="D122" s="57"/>
      <c r="E122" s="2"/>
      <c r="F122" s="2"/>
    </row>
    <row r="123" spans="2:6">
      <c r="B123" s="11"/>
      <c r="C123" s="11"/>
      <c r="D123" s="11"/>
      <c r="E123" s="2"/>
      <c r="F123" s="2"/>
    </row>
    <row r="124" spans="2:6">
      <c r="B124" s="1" t="s">
        <v>40</v>
      </c>
      <c r="C124" s="1"/>
      <c r="D124" s="1"/>
      <c r="E124" s="32" t="s">
        <v>111</v>
      </c>
      <c r="F124" s="2"/>
    </row>
    <row r="125" spans="2:6">
      <c r="B125" s="1"/>
      <c r="C125" s="1"/>
      <c r="D125" s="1"/>
      <c r="E125" s="2"/>
      <c r="F125" s="2"/>
    </row>
    <row r="126" spans="2:6">
      <c r="B126" s="57" t="s">
        <v>41</v>
      </c>
      <c r="C126" s="57"/>
      <c r="D126" s="57"/>
      <c r="E126" s="36">
        <v>42545</v>
      </c>
      <c r="F126" s="2"/>
    </row>
    <row r="127" spans="2:6">
      <c r="B127" s="57"/>
      <c r="C127" s="57"/>
      <c r="D127" s="57"/>
      <c r="E127" s="2"/>
      <c r="F127" s="2"/>
    </row>
    <row r="128" spans="2:6">
      <c r="B128" s="11"/>
      <c r="C128" s="11"/>
      <c r="D128" s="11"/>
      <c r="E128" s="2"/>
      <c r="F128" s="2"/>
    </row>
    <row r="129" spans="2:6">
      <c r="B129" s="1" t="s">
        <v>40</v>
      </c>
      <c r="C129" s="1"/>
      <c r="D129" s="1"/>
      <c r="E129" s="32" t="s">
        <v>111</v>
      </c>
      <c r="F129" s="2"/>
    </row>
    <row r="130" spans="2:6">
      <c r="B130" s="1"/>
      <c r="C130" s="1"/>
      <c r="D130" s="1"/>
      <c r="E130" s="2"/>
      <c r="F130" s="2"/>
    </row>
    <row r="131" spans="2:6" ht="75">
      <c r="B131" s="1"/>
      <c r="C131" s="1"/>
      <c r="D131" s="1"/>
      <c r="E131" s="20" t="s">
        <v>42</v>
      </c>
      <c r="F131" s="2"/>
    </row>
    <row r="132" spans="2:6">
      <c r="B132" s="1"/>
      <c r="C132" s="1"/>
      <c r="D132" s="1"/>
      <c r="E132" s="2"/>
      <c r="F132" s="2"/>
    </row>
    <row r="133" spans="2:6">
      <c r="B133" s="1"/>
      <c r="C133" s="1"/>
      <c r="D133" s="1"/>
      <c r="E133" s="2"/>
      <c r="F133" s="2"/>
    </row>
    <row r="134" spans="2:6">
      <c r="B134" s="1"/>
      <c r="C134" s="1"/>
      <c r="D134" s="1"/>
      <c r="E134" s="2"/>
      <c r="F134" s="2"/>
    </row>
    <row r="135" spans="2:6">
      <c r="B135" s="1" t="s">
        <v>95</v>
      </c>
      <c r="C135" s="1"/>
      <c r="D135" s="1"/>
      <c r="E135" s="2"/>
      <c r="F135" s="2"/>
    </row>
    <row r="136" spans="2:6">
      <c r="B136" s="31"/>
      <c r="C136" s="31"/>
      <c r="D136" s="31"/>
      <c r="E136" s="31"/>
      <c r="F136" s="31"/>
    </row>
    <row r="137" spans="2:6"/>
    <row r="138" spans="2:6"/>
  </sheetData>
  <mergeCells count="30">
    <mergeCell ref="B118:F119"/>
    <mergeCell ref="B121:D122"/>
    <mergeCell ref="B126:D127"/>
    <mergeCell ref="B60:F61"/>
    <mergeCell ref="B63:D63"/>
    <mergeCell ref="B66:D66"/>
    <mergeCell ref="B69:D69"/>
    <mergeCell ref="B72:D72"/>
    <mergeCell ref="B75:D75"/>
    <mergeCell ref="B89:F90"/>
    <mergeCell ref="B103:F104"/>
    <mergeCell ref="B108:F108"/>
    <mergeCell ref="B6:F7"/>
    <mergeCell ref="B8:F8"/>
    <mergeCell ref="C20:E21"/>
    <mergeCell ref="B23:F23"/>
    <mergeCell ref="B25:F26"/>
    <mergeCell ref="B28:D28"/>
    <mergeCell ref="B31:D31"/>
    <mergeCell ref="B32:D32"/>
    <mergeCell ref="B34:D34"/>
    <mergeCell ref="B85:D87"/>
    <mergeCell ref="B78:D78"/>
    <mergeCell ref="B80:F81"/>
    <mergeCell ref="B42:F43"/>
    <mergeCell ref="B45:D45"/>
    <mergeCell ref="B47:D47"/>
    <mergeCell ref="B49:F50"/>
    <mergeCell ref="B36:D36"/>
    <mergeCell ref="B38:D38"/>
  </mergeCells>
  <conditionalFormatting sqref="E28 E32 E34 E113 E56 E45 E83 E100 E111 E121 E124 E66 E126 E129 E96 E98 E94">
    <cfRule type="cellIs" priority="3" operator="greaterThanOrEqual">
      <formula>TODAY()</formula>
    </cfRule>
  </conditionalFormatting>
  <conditionalFormatting sqref="E94">
    <cfRule type="expression" dxfId="0" priority="36">
      <formula>"Data!$R$3=2"</formula>
    </cfRule>
    <cfRule type="cellIs" priority="37" operator="greaterThanOrEqual">
      <formula>TODAY()</formula>
    </cfRule>
  </conditionalFormatting>
  <conditionalFormatting sqref="E58">
    <cfRule type="cellIs" priority="1" operator="greaterThanOrEqual">
      <formula>TODAY()</formula>
    </cfRule>
  </conditionalFormatting>
  <dataValidations count="4">
    <dataValidation type="date" errorStyle="warning" operator="greaterThanOrEqual" allowBlank="1" showInputMessage="1" showErrorMessage="1" errorTitle="datoformatet ikke korrekt" error="Formatet skal være dd-mm-yyyy og dato kan ikke ligge før d.d. " sqref="E83">
      <formula1>TODAY()</formula1>
    </dataValidation>
    <dataValidation type="date" errorStyle="warning" allowBlank="1" showInputMessage="1" showErrorMessage="1" errorTitle="Kan ikke ligge før dags dato" error="Formatet skal være dd-mm-yyyy og dato kan ikke ligge før d.d." promptTitle="dd-mm-yyyy" sqref="E28">
      <formula1>TODAY()</formula1>
      <formula2>43831</formula2>
    </dataValidation>
    <dataValidation type="textLength" showInputMessage="1" showErrorMessage="1" errorTitle="Sagsnavn skal udfyldes" error="Sagsnavn skal udfyldes" promptTitle="Beskrivende sagsnavn" sqref="E32">
      <formula1>1</formula1>
      <formula2>1000</formula2>
    </dataValidation>
    <dataValidation type="date" errorStyle="warning" allowBlank="1" showInputMessage="1" showErrorMessage="1" errorTitle="Kan ikke ligge før dags dato" error="Er du sikker på at datoen for bestllingen skal ligge før dags dato?" promptTitle="dd-mm-yyyy" sqref="E29">
      <formula1>TODAY()</formula1>
      <formula2>43831</formula2>
    </dataValidation>
  </dataValidations>
  <pageMargins left="0.7" right="0.7" top="0.75" bottom="0.75" header="0.3" footer="0.3"/>
  <pageSetup paperSize="9" scale="90" fitToHeight="0" orientation="portrait" r:id="rId1"/>
  <drawing r:id="rId2"/>
  <legacyDrawing r:id="rId3"/>
  <oleObjects>
    <oleObject progId="Word.Document.12" shapeId="1039" r:id="rId4"/>
  </oleObjects>
</worksheet>
</file>

<file path=xl/worksheets/sheet2.xml><?xml version="1.0" encoding="utf-8"?>
<worksheet xmlns="http://schemas.openxmlformats.org/spreadsheetml/2006/main" xmlns:r="http://schemas.openxmlformats.org/officeDocument/2006/relationships">
  <dimension ref="A1:AG3"/>
  <sheetViews>
    <sheetView workbookViewId="0">
      <selection activeCell="C14" sqref="C14"/>
    </sheetView>
  </sheetViews>
  <sheetFormatPr defaultRowHeight="15"/>
  <cols>
    <col min="1" max="1" width="12.140625" bestFit="1" customWidth="1"/>
    <col min="2" max="2" width="17.28515625" bestFit="1" customWidth="1"/>
    <col min="3" max="3" width="8.85546875" bestFit="1" customWidth="1"/>
    <col min="5" max="5" width="8.140625" bestFit="1" customWidth="1"/>
    <col min="6" max="6" width="8.85546875" bestFit="1" customWidth="1"/>
    <col min="7" max="7" width="19.5703125" bestFit="1" customWidth="1"/>
    <col min="8" max="8" width="16.5703125" bestFit="1" customWidth="1"/>
    <col min="9" max="9" width="16.140625" bestFit="1" customWidth="1"/>
    <col min="10" max="10" width="14.7109375" bestFit="1" customWidth="1"/>
    <col min="11" max="11" width="16.85546875" bestFit="1" customWidth="1"/>
    <col min="12" max="12" width="10.42578125" bestFit="1" customWidth="1"/>
    <col min="13" max="13" width="25.28515625" bestFit="1" customWidth="1"/>
    <col min="14" max="14" width="18" bestFit="1" customWidth="1"/>
    <col min="15" max="15" width="22.85546875" bestFit="1" customWidth="1"/>
    <col min="16" max="16" width="13.42578125" bestFit="1" customWidth="1"/>
    <col min="17" max="17" width="8.85546875" bestFit="1" customWidth="1"/>
    <col min="18" max="18" width="15.5703125" bestFit="1" customWidth="1"/>
    <col min="19" max="19" width="20.7109375" bestFit="1" customWidth="1"/>
    <col min="20" max="20" width="26.85546875" bestFit="1" customWidth="1"/>
    <col min="21" max="21" width="47.5703125" bestFit="1" customWidth="1"/>
    <col min="22" max="22" width="11.85546875" bestFit="1" customWidth="1"/>
    <col min="23" max="23" width="21" bestFit="1" customWidth="1"/>
    <col min="24" max="24" width="5.140625" bestFit="1" customWidth="1"/>
    <col min="25" max="25" width="12.28515625" bestFit="1" customWidth="1"/>
    <col min="26" max="26" width="11.28515625" bestFit="1" customWidth="1"/>
    <col min="27" max="27" width="10.42578125" bestFit="1" customWidth="1"/>
    <col min="28" max="28" width="11.85546875" bestFit="1" customWidth="1"/>
    <col min="29" max="29" width="21.85546875" bestFit="1" customWidth="1"/>
    <col min="30" max="30" width="19.28515625" bestFit="1" customWidth="1"/>
    <col min="31" max="31" width="11.7109375" bestFit="1" customWidth="1"/>
    <col min="32" max="32" width="18.7109375" bestFit="1" customWidth="1"/>
    <col min="33" max="33" width="11.85546875" bestFit="1" customWidth="1"/>
  </cols>
  <sheetData>
    <row r="1" spans="1:33" ht="15.75" thickBot="1">
      <c r="A1" s="64" t="s">
        <v>43</v>
      </c>
      <c r="B1" s="65"/>
      <c r="C1" s="65"/>
      <c r="D1" s="65"/>
      <c r="E1" s="65"/>
      <c r="F1" s="65"/>
      <c r="G1" s="65"/>
      <c r="H1" s="66"/>
      <c r="I1" s="67" t="s">
        <v>44</v>
      </c>
      <c r="J1" s="68"/>
      <c r="K1" s="67" t="s">
        <v>45</v>
      </c>
      <c r="L1" s="69"/>
      <c r="M1" s="68"/>
      <c r="N1" s="61" t="s">
        <v>46</v>
      </c>
      <c r="O1" s="62"/>
      <c r="P1" s="62"/>
      <c r="Q1" s="62"/>
      <c r="R1" s="62"/>
      <c r="S1" s="63"/>
      <c r="T1" s="61" t="s">
        <v>47</v>
      </c>
      <c r="U1" s="63"/>
      <c r="V1" s="61" t="s">
        <v>48</v>
      </c>
      <c r="W1" s="62"/>
      <c r="X1" s="62"/>
      <c r="Y1" s="63"/>
      <c r="Z1" s="61" t="s">
        <v>49</v>
      </c>
      <c r="AA1" s="62"/>
      <c r="AB1" s="62"/>
      <c r="AC1" s="63"/>
      <c r="AD1" s="61" t="s">
        <v>50</v>
      </c>
      <c r="AE1" s="62"/>
      <c r="AF1" s="62"/>
      <c r="AG1" s="63"/>
    </row>
    <row r="2" spans="1:33">
      <c r="A2" s="21" t="s">
        <v>32</v>
      </c>
      <c r="B2" s="22" t="s">
        <v>51</v>
      </c>
      <c r="C2" s="22" t="s">
        <v>52</v>
      </c>
      <c r="D2" s="22" t="s">
        <v>53</v>
      </c>
      <c r="E2" s="22" t="s">
        <v>54</v>
      </c>
      <c r="F2" s="22" t="s">
        <v>55</v>
      </c>
      <c r="G2" s="22" t="s">
        <v>56</v>
      </c>
      <c r="H2" s="23" t="s">
        <v>57</v>
      </c>
      <c r="I2" s="24" t="s">
        <v>58</v>
      </c>
      <c r="J2" s="25" t="s">
        <v>14</v>
      </c>
      <c r="K2" s="24" t="s">
        <v>16</v>
      </c>
      <c r="L2" s="26" t="s">
        <v>59</v>
      </c>
      <c r="M2" s="26" t="s">
        <v>60</v>
      </c>
      <c r="N2" s="24" t="s">
        <v>61</v>
      </c>
      <c r="O2" s="26" t="s">
        <v>62</v>
      </c>
      <c r="P2" s="26" t="s">
        <v>63</v>
      </c>
      <c r="Q2" s="26" t="s">
        <v>64</v>
      </c>
      <c r="R2" s="26" t="s">
        <v>65</v>
      </c>
      <c r="S2" s="26" t="s">
        <v>66</v>
      </c>
      <c r="T2" s="24" t="s">
        <v>67</v>
      </c>
      <c r="U2" s="26" t="s">
        <v>68</v>
      </c>
      <c r="V2" s="24" t="s">
        <v>30</v>
      </c>
      <c r="W2" s="26" t="s">
        <v>31</v>
      </c>
      <c r="X2" s="26" t="s">
        <v>32</v>
      </c>
      <c r="Y2" s="26" t="s">
        <v>33</v>
      </c>
      <c r="Z2" s="24" t="s">
        <v>69</v>
      </c>
      <c r="AA2" s="26" t="s">
        <v>32</v>
      </c>
      <c r="AB2" s="26" t="s">
        <v>36</v>
      </c>
      <c r="AC2" s="26" t="s">
        <v>70</v>
      </c>
      <c r="AD2" s="24" t="s">
        <v>71</v>
      </c>
      <c r="AE2" s="26" t="s">
        <v>72</v>
      </c>
      <c r="AF2" s="26" t="s">
        <v>73</v>
      </c>
      <c r="AG2" s="25" t="s">
        <v>36</v>
      </c>
    </row>
    <row r="3" spans="1:33">
      <c r="A3" s="27">
        <f>Formular!E28</f>
        <v>42542</v>
      </c>
      <c r="C3">
        <v>3</v>
      </c>
      <c r="D3" s="29" t="str">
        <f>Formular!E32</f>
        <v xml:space="preserve">Lindgreens Alle, volumenstudie </v>
      </c>
      <c r="E3" s="29" t="str">
        <f>Formular!E34</f>
        <v>Strandlodsvej 11</v>
      </c>
      <c r="F3" s="29" t="str">
        <f>Formular!E36</f>
        <v>3641  Sundbyøster, København</v>
      </c>
      <c r="G3">
        <v>1</v>
      </c>
      <c r="H3">
        <v>2</v>
      </c>
      <c r="I3" s="29" t="str">
        <f>Formular!$E$45</f>
        <v xml:space="preserve">Budget 2016 s. 10 http://www.kk.dk/budget
</v>
      </c>
      <c r="J3" s="29" t="str">
        <f>Formular!$E$47</f>
        <v>Brugere og Byggeri, https://www.kk.dk/sites/default/files/migrated/sc/Brugere-og-Byggeri.pdf
Funktionsprogram for Daginstitutioner fra 2013, https://www.kk.dk/sites/default/files/migrated/sc/Funktionsprogram-for-daginstitutioner-2-udgave-udgivet-2013.pdf</v>
      </c>
      <c r="K3">
        <v>3</v>
      </c>
      <c r="L3" s="30">
        <f>Formular!E56</f>
        <v>0</v>
      </c>
      <c r="M3" s="29" t="str">
        <f>Formular!E58</f>
        <v>Projektets økonomi skal godkendes af BUF og midlerne overføres til ByK i fejebakkesag når arbejdet er udført</v>
      </c>
      <c r="N3" s="29" t="str">
        <f>Formular!E63</f>
        <v>Der skal udføres et nyt volumenstudie på Strandlodsvej matr. 3641, hvor det undersøges, om der er plads til at opføre en daginstitution til 10 grupper. Der pågår pt. en lokalplansproces, hvor DI skal inkluderes.</v>
      </c>
      <c r="O3" s="29" t="str">
        <f>Formular!E66</f>
        <v>DI 10 grupper</v>
      </c>
      <c r="P3" s="29" t="str">
        <f>Formular!E69</f>
        <v>Jf. Funktionsprogram for Daginstitutioner version fra 2013</v>
      </c>
      <c r="Q3" s="29" t="str">
        <f>Formular!E72</f>
        <v>Jf. Funktionsprogram for Daginstitutioner version fra 2013</v>
      </c>
      <c r="R3" s="29" t="str">
        <f>Formular!E75</f>
        <v>Jf. Funktionsprogram for Daginstitutioner version fra 2013</v>
      </c>
      <c r="S3" s="29" t="str">
        <f>Formular!E78</f>
        <v>Jf. Funktionsprogram for Daginstitutioner version fra 2013</v>
      </c>
      <c r="T3" s="27" t="str">
        <f>Formular!E83</f>
        <v>dd-mm-yyyy</v>
      </c>
      <c r="U3" s="27" t="str">
        <f>Formular!E85</f>
        <v>Tidsplan for at få BR godkendt projekterings- eller anlægsindstilling.</v>
      </c>
      <c r="V3" s="29">
        <f>Formular!E94</f>
        <v>0</v>
      </c>
      <c r="W3" s="29">
        <f>Formular!E96</f>
        <v>0</v>
      </c>
      <c r="X3" s="29" t="str">
        <f>Formular!E98</f>
        <v>dd-mm-yyyy</v>
      </c>
      <c r="Y3" s="29" t="str">
        <f>Formular!E100</f>
        <v>Godkender skal være autoriseret til at godkende forbruget</v>
      </c>
      <c r="Z3">
        <v>3</v>
      </c>
      <c r="AA3" s="27" t="str">
        <f>Formular!E111</f>
        <v>21.06.16</v>
      </c>
      <c r="AB3" s="29" t="str">
        <f>Formular!E113</f>
        <v>Lina Maria Johnsson</v>
      </c>
      <c r="AC3" s="29" t="str">
        <f>Formular!E115</f>
        <v>Org. Nr. 39620</v>
      </c>
      <c r="AD3" s="27">
        <f>Formular!E121</f>
        <v>42542</v>
      </c>
      <c r="AE3" s="29" t="str">
        <f>Formular!E124</f>
        <v>Peter Kølbæk Høg</v>
      </c>
      <c r="AF3" s="27">
        <f>Formular!E126</f>
        <v>42545</v>
      </c>
      <c r="AG3" s="29" t="str">
        <f>Formular!E129</f>
        <v>Peter Kølbæk Høg</v>
      </c>
    </row>
  </sheetData>
  <mergeCells count="8">
    <mergeCell ref="Z1:AC1"/>
    <mergeCell ref="AD1:AG1"/>
    <mergeCell ref="A1:H1"/>
    <mergeCell ref="I1:J1"/>
    <mergeCell ref="K1:M1"/>
    <mergeCell ref="N1:S1"/>
    <mergeCell ref="T1:U1"/>
    <mergeCell ref="V1:Y1"/>
  </mergeCell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A30"/>
  <sheetViews>
    <sheetView topLeftCell="A7" workbookViewId="0">
      <selection activeCell="A24" sqref="A24"/>
    </sheetView>
  </sheetViews>
  <sheetFormatPr defaultRowHeight="15"/>
  <cols>
    <col min="1" max="1" width="44.5703125" bestFit="1" customWidth="1"/>
  </cols>
  <sheetData>
    <row r="1" spans="1:1">
      <c r="A1" t="s">
        <v>74</v>
      </c>
    </row>
    <row r="2" spans="1:1">
      <c r="A2" t="s">
        <v>75</v>
      </c>
    </row>
    <row r="3" spans="1:1" ht="15.75">
      <c r="A3" s="28" t="s">
        <v>76</v>
      </c>
    </row>
    <row r="4" spans="1:1" ht="15.75">
      <c r="A4" s="28" t="s">
        <v>77</v>
      </c>
    </row>
    <row r="5" spans="1:1" ht="15.75">
      <c r="A5" s="28" t="s">
        <v>78</v>
      </c>
    </row>
    <row r="6" spans="1:1" ht="15.75">
      <c r="A6" s="28" t="s">
        <v>79</v>
      </c>
    </row>
    <row r="7" spans="1:1" ht="15.75">
      <c r="A7" s="28" t="s">
        <v>80</v>
      </c>
    </row>
    <row r="8" spans="1:1" ht="15.75">
      <c r="A8" s="28" t="s">
        <v>81</v>
      </c>
    </row>
    <row r="9" spans="1:1" ht="15.75">
      <c r="A9" s="28" t="s">
        <v>82</v>
      </c>
    </row>
    <row r="10" spans="1:1" ht="15.75">
      <c r="A10" s="28" t="s">
        <v>83</v>
      </c>
    </row>
    <row r="14" spans="1:1">
      <c r="A14" t="s">
        <v>84</v>
      </c>
    </row>
    <row r="15" spans="1:1">
      <c r="A15" s="27">
        <f ca="1">TODAY()</f>
        <v>42545</v>
      </c>
    </row>
    <row r="17" spans="1:1">
      <c r="A17" t="s">
        <v>85</v>
      </c>
    </row>
    <row r="18" spans="1:1">
      <c r="A18" t="s">
        <v>86</v>
      </c>
    </row>
    <row r="19" spans="1:1">
      <c r="A19" t="s">
        <v>87</v>
      </c>
    </row>
    <row r="20" spans="1:1">
      <c r="A20" t="s">
        <v>88</v>
      </c>
    </row>
    <row r="22" spans="1:1">
      <c r="A22" t="s">
        <v>89</v>
      </c>
    </row>
    <row r="23" spans="1:1">
      <c r="A23" t="s">
        <v>90</v>
      </c>
    </row>
    <row r="24" spans="1:1">
      <c r="A24" t="s">
        <v>91</v>
      </c>
    </row>
    <row r="25" spans="1:1">
      <c r="A25" t="s">
        <v>92</v>
      </c>
    </row>
    <row r="28" spans="1:1">
      <c r="A28" t="str">
        <f>IF(DATA!K3=2,"Punkt 6 Indeståelseserklæring udfyldes",IF(DATA!K3&gt;=2,"Punkt 7 Honoraraftale udfyldes",""))</f>
        <v>Punkt 7 Honoraraftale udfyldes</v>
      </c>
    </row>
    <row r="29" spans="1:1">
      <c r="A29" t="str">
        <f>IF(DATA!K3=2,"Udfyldes da finansieringstype er anlægsbevilling",IF(DATA!K3&gt;=2,"Udfyldes ikke da finansieringstype ikke er anlægsbevilling",""))</f>
        <v>Udfyldes ikke da finansieringstype ikke er anlægsbevilling</v>
      </c>
    </row>
    <row r="30" spans="1:1">
      <c r="A30" t="str">
        <f>IF(DATA!$K$3=2,"Udfyldes ikke da finansieringstype er anlægsbevilling",IF(DATA!$K$3&gt;=2,"Udfyldes da finansieringstype ikke er anlægsbevilling",""))</f>
        <v>Udfyldes da finansieringstype ikke er anlægsbevilling</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Regneark</vt:lpstr>
      </vt:variant>
      <vt:variant>
        <vt:i4>3</vt:i4>
      </vt:variant>
    </vt:vector>
  </HeadingPairs>
  <TitlesOfParts>
    <vt:vector size="3" baseType="lpstr">
      <vt:lpstr>Formular</vt:lpstr>
      <vt:lpstr>DATA</vt:lpstr>
      <vt:lpstr>Kriterier</vt:lpstr>
    </vt:vector>
  </TitlesOfParts>
  <Company>Københavns kommune</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Peter Kølbæk Høg</dc:creator>
  <cp:lastModifiedBy>zr4f</cp:lastModifiedBy>
  <cp:lastPrinted>2015-07-01T07:32:10Z</cp:lastPrinted>
  <dcterms:created xsi:type="dcterms:W3CDTF">2015-06-24T08:47:05Z</dcterms:created>
  <dcterms:modified xsi:type="dcterms:W3CDTF">2016-06-24T08:19:17Z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BackOfficeType">
    <vt:lpwstr>growBusiness Solutions</vt:lpwstr>
  </property>
  <property fmtid="{D5CDD505-2E9C-101B-9397-08002B2CF9AE}" pid="3" name="Server">
    <vt:lpwstr>kkedoc4:8080</vt:lpwstr>
  </property>
  <property fmtid="{D5CDD505-2E9C-101B-9397-08002B2CF9AE}" pid="4" name="Protocol">
    <vt:lpwstr>off</vt:lpwstr>
  </property>
  <property fmtid="{D5CDD505-2E9C-101B-9397-08002B2CF9AE}" pid="5" name="Site">
    <vt:lpwstr>/locator.aspx</vt:lpwstr>
  </property>
  <property fmtid="{D5CDD505-2E9C-101B-9397-08002B2CF9AE}" pid="6" name="FileID">
    <vt:lpwstr>19026910</vt:lpwstr>
  </property>
  <property fmtid="{D5CDD505-2E9C-101B-9397-08002B2CF9AE}" pid="7" name="VerID">
    <vt:lpwstr>0</vt:lpwstr>
  </property>
  <property fmtid="{D5CDD505-2E9C-101B-9397-08002B2CF9AE}" pid="8" name="FilePath">
    <vt:lpwstr>\\KK-edoc-FIL01\eDocUsers\work\of\el8k</vt:lpwstr>
  </property>
  <property fmtid="{D5CDD505-2E9C-101B-9397-08002B2CF9AE}" pid="9" name="FileName">
    <vt:lpwstr>2016-0257181-1 Bestilling, Lindgreens Alle, volumenstudie.xlsm 19026910_15109064_0.XLSM</vt:lpwstr>
  </property>
  <property fmtid="{D5CDD505-2E9C-101B-9397-08002B2CF9AE}" pid="10" name="FullFileName">
    <vt:lpwstr>\\KK-edoc-FIL01\eDocUsers\work\of\el8k\2016-0257181-1 Bestilling, Lindgreens Alle, volumenstudie.xlsm 19026910_15109064_0.XLSM</vt:lpwstr>
  </property>
</Properties>
</file>