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My PC (JERRYOLATOYAN)\Desktop\JERRY PHD WITS AND OTHERS\PAPER 2 DECEMBER 2020\PCA AND CA ANALYSIS FOR PAPER 2\"/>
    </mc:Choice>
  </mc:AlternateContent>
  <xr:revisionPtr revIDLastSave="0" documentId="8_{60C523A5-C757-455D-BD1B-3A615E6679E6}" xr6:coauthVersionLast="47" xr6:coauthVersionMax="47" xr10:uidLastSave="{00000000-0000-0000-0000-000000000000}"/>
  <bookViews>
    <workbookView xWindow="-120" yWindow="540" windowWidth="20730" windowHeight="10500" activeTab="3" xr2:uid="{C5683A7C-C87A-4BBA-94C0-4B8E54B89586}"/>
  </bookViews>
  <sheets>
    <sheet name="GK 1-5" sheetId="1" r:id="rId1"/>
    <sheet name="GK 1" sheetId="2" r:id="rId2"/>
    <sheet name="GK 1 Excluded" sheetId="6" r:id="rId3"/>
    <sheet name="GK 2" sheetId="3" r:id="rId4"/>
    <sheet name="GK 2 Excluded" sheetId="7" r:id="rId5"/>
    <sheet name="GK 3.1" sheetId="4" r:id="rId6"/>
    <sheet name="GK 3.1 Excluded" sheetId="8" r:id="rId7"/>
    <sheet name="GK 3.2" sheetId="5" r:id="rId8"/>
    <sheet name="GK 3.2 Excluded" sheetId="9" r:id="rId9"/>
    <sheet name="GK 4" sheetId="10" r:id="rId10"/>
    <sheet name="GK 4 Excluded" sheetId="11" r:id="rId11"/>
    <sheet name="GK 5" sheetId="12" r:id="rId12"/>
    <sheet name="GK 5 excluded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0" l="1"/>
  <c r="C3" i="10" s="1"/>
  <c r="C25" i="4"/>
  <c r="B59" i="12"/>
  <c r="C58" i="12" s="1"/>
  <c r="B35" i="5"/>
  <c r="C25" i="5" s="1"/>
  <c r="B29" i="4"/>
  <c r="C23" i="4" s="1"/>
  <c r="B39" i="2"/>
  <c r="C36" i="2" s="1"/>
  <c r="C33" i="10" l="1"/>
  <c r="C34" i="10"/>
  <c r="C32" i="10"/>
  <c r="C31" i="10"/>
  <c r="C27" i="10"/>
  <c r="C28" i="10"/>
  <c r="C36" i="10"/>
  <c r="C37" i="10"/>
  <c r="C54" i="12"/>
  <c r="C53" i="12"/>
  <c r="C50" i="12"/>
  <c r="C51" i="12"/>
  <c r="C48" i="12"/>
  <c r="C49" i="12"/>
  <c r="C47" i="12"/>
  <c r="C52" i="12"/>
  <c r="C46" i="12"/>
  <c r="C45" i="12"/>
  <c r="C55" i="12"/>
  <c r="C8" i="12"/>
  <c r="C39" i="12"/>
  <c r="C24" i="12"/>
  <c r="C28" i="12"/>
  <c r="C12" i="12"/>
  <c r="C43" i="12"/>
  <c r="C16" i="12"/>
  <c r="C31" i="12"/>
  <c r="C4" i="12"/>
  <c r="C20" i="12"/>
  <c r="C35" i="12"/>
  <c r="C59" i="12"/>
  <c r="C33" i="12"/>
  <c r="C37" i="12"/>
  <c r="C41" i="12"/>
  <c r="C57" i="12"/>
  <c r="C5" i="12"/>
  <c r="C9" i="12"/>
  <c r="C13" i="12"/>
  <c r="C17" i="12"/>
  <c r="C21" i="12"/>
  <c r="C25" i="12"/>
  <c r="C29" i="12"/>
  <c r="C32" i="12"/>
  <c r="C36" i="12"/>
  <c r="C40" i="12"/>
  <c r="C44" i="12"/>
  <c r="C56" i="12"/>
  <c r="C2" i="12"/>
  <c r="C6" i="12"/>
  <c r="C10" i="12"/>
  <c r="C14" i="12"/>
  <c r="C18" i="12"/>
  <c r="C22" i="12"/>
  <c r="C26" i="12"/>
  <c r="C3" i="12"/>
  <c r="C7" i="12"/>
  <c r="C11" i="12"/>
  <c r="C15" i="12"/>
  <c r="C19" i="12"/>
  <c r="C23" i="12"/>
  <c r="C27" i="12"/>
  <c r="C30" i="12"/>
  <c r="C34" i="12"/>
  <c r="C38" i="12"/>
  <c r="C42" i="12"/>
  <c r="C39" i="10"/>
  <c r="C40" i="10"/>
  <c r="C38" i="10"/>
  <c r="C35" i="10"/>
  <c r="C29" i="10"/>
  <c r="C30" i="10"/>
  <c r="C12" i="10"/>
  <c r="C11" i="10"/>
  <c r="C42" i="10"/>
  <c r="C26" i="10"/>
  <c r="C25" i="10"/>
  <c r="C8" i="10"/>
  <c r="C18" i="10"/>
  <c r="C21" i="10"/>
  <c r="C22" i="10"/>
  <c r="C4" i="10"/>
  <c r="C41" i="10"/>
  <c r="C16" i="10"/>
  <c r="C7" i="10"/>
  <c r="C20" i="10"/>
  <c r="C23" i="10"/>
  <c r="C17" i="10"/>
  <c r="C24" i="10"/>
  <c r="C5" i="10"/>
  <c r="C9" i="10"/>
  <c r="C43" i="10"/>
  <c r="C13" i="10"/>
  <c r="C19" i="10"/>
  <c r="C6" i="10"/>
  <c r="C10" i="10"/>
  <c r="C14" i="10"/>
  <c r="C15" i="10"/>
  <c r="C2" i="10"/>
  <c r="C26" i="5"/>
  <c r="C29" i="5"/>
  <c r="C32" i="5"/>
  <c r="C30" i="5"/>
  <c r="C31" i="5"/>
  <c r="C24" i="4"/>
  <c r="C26" i="4"/>
  <c r="C9" i="4"/>
  <c r="C2" i="4"/>
  <c r="C6" i="4"/>
  <c r="C10" i="4"/>
  <c r="C14" i="4"/>
  <c r="C17" i="4"/>
  <c r="C21" i="4"/>
  <c r="C27" i="4"/>
  <c r="C3" i="4"/>
  <c r="C11" i="4"/>
  <c r="C15" i="4"/>
  <c r="C18" i="4"/>
  <c r="C22" i="4"/>
  <c r="C28" i="4"/>
  <c r="C5" i="4"/>
  <c r="C13" i="4"/>
  <c r="C20" i="4"/>
  <c r="C7" i="4"/>
  <c r="C4" i="4"/>
  <c r="C8" i="4"/>
  <c r="C12" i="4"/>
  <c r="C16" i="4"/>
  <c r="C19" i="4"/>
  <c r="C17" i="2"/>
  <c r="C18" i="2"/>
  <c r="C19" i="2"/>
  <c r="C20" i="2"/>
  <c r="C21" i="2"/>
  <c r="C22" i="2"/>
  <c r="C23" i="2"/>
  <c r="C24" i="2"/>
  <c r="C28" i="2"/>
  <c r="C27" i="2"/>
  <c r="C25" i="2"/>
  <c r="C35" i="2"/>
  <c r="C26" i="2"/>
  <c r="C6" i="2"/>
  <c r="C33" i="5"/>
  <c r="C10" i="5"/>
  <c r="C14" i="5"/>
  <c r="C3" i="5"/>
  <c r="C22" i="5"/>
  <c r="C27" i="5"/>
  <c r="C4" i="5"/>
  <c r="C7" i="5"/>
  <c r="C11" i="5"/>
  <c r="C15" i="5"/>
  <c r="C19" i="5"/>
  <c r="C23" i="5"/>
  <c r="C28" i="5"/>
  <c r="C5" i="5"/>
  <c r="C8" i="5"/>
  <c r="C12" i="5"/>
  <c r="C16" i="5"/>
  <c r="C20" i="5"/>
  <c r="C24" i="5"/>
  <c r="C34" i="5"/>
  <c r="C18" i="5"/>
  <c r="C2" i="5"/>
  <c r="C6" i="5"/>
  <c r="C9" i="5"/>
  <c r="C13" i="5"/>
  <c r="C17" i="5"/>
  <c r="C21" i="5"/>
  <c r="B48" i="3"/>
  <c r="C16" i="2"/>
  <c r="C31" i="2"/>
  <c r="C4" i="2"/>
  <c r="C8" i="2"/>
  <c r="C12" i="2"/>
  <c r="C10" i="2"/>
  <c r="C37" i="2"/>
  <c r="C38" i="2"/>
  <c r="C5" i="2"/>
  <c r="C9" i="2"/>
  <c r="C13" i="2"/>
  <c r="C32" i="2"/>
  <c r="C2" i="2"/>
  <c r="C14" i="2"/>
  <c r="C29" i="2"/>
  <c r="C33" i="2"/>
  <c r="C3" i="2"/>
  <c r="C7" i="2"/>
  <c r="C11" i="2"/>
  <c r="C15" i="2"/>
  <c r="C30" i="2"/>
  <c r="C34" i="2"/>
  <c r="C44" i="3" l="1"/>
  <c r="C43" i="3"/>
  <c r="C29" i="4"/>
  <c r="C42" i="3"/>
  <c r="C6" i="3"/>
  <c r="C41" i="3"/>
  <c r="C9" i="3"/>
  <c r="C32" i="3"/>
  <c r="C18" i="3"/>
  <c r="C38" i="3"/>
  <c r="C13" i="3"/>
  <c r="C39" i="3"/>
  <c r="C7" i="3"/>
  <c r="C5" i="3"/>
  <c r="C27" i="3"/>
  <c r="C36" i="3"/>
  <c r="C14" i="3"/>
  <c r="C46" i="3"/>
  <c r="C8" i="3"/>
  <c r="C35" i="5"/>
  <c r="C30" i="3"/>
  <c r="C24" i="3"/>
  <c r="C4" i="3"/>
  <c r="C33" i="3"/>
  <c r="C28" i="3"/>
  <c r="C2" i="3"/>
  <c r="C34" i="3"/>
  <c r="C35" i="3"/>
  <c r="C37" i="3"/>
  <c r="C29" i="3"/>
  <c r="C3" i="3"/>
  <c r="C11" i="3"/>
  <c r="C47" i="3"/>
  <c r="C21" i="3"/>
  <c r="C23" i="3"/>
  <c r="C22" i="3"/>
  <c r="C20" i="3"/>
  <c r="C25" i="3"/>
  <c r="C40" i="3"/>
  <c r="C10" i="3"/>
  <c r="C45" i="3"/>
  <c r="C26" i="3"/>
  <c r="C31" i="3"/>
  <c r="C17" i="3"/>
  <c r="C16" i="3"/>
  <c r="C15" i="3"/>
  <c r="C12" i="3"/>
  <c r="C19" i="3"/>
  <c r="C39" i="2"/>
  <c r="C48" i="3" l="1"/>
</calcChain>
</file>

<file path=xl/sharedStrings.xml><?xml version="1.0" encoding="utf-8"?>
<sst xmlns="http://schemas.openxmlformats.org/spreadsheetml/2006/main" count="511" uniqueCount="170">
  <si>
    <t>Species</t>
  </si>
  <si>
    <t>GK 1</t>
  </si>
  <si>
    <t>GK 2</t>
  </si>
  <si>
    <t>GK 3.1</t>
  </si>
  <si>
    <t>GK 3.2</t>
  </si>
  <si>
    <t>GK 5</t>
  </si>
  <si>
    <t>Number</t>
  </si>
  <si>
    <t>%</t>
  </si>
  <si>
    <t>Charcoal &lt;50</t>
  </si>
  <si>
    <t>Charcoal &gt; 50</t>
  </si>
  <si>
    <t>Charcoal &gt;100</t>
  </si>
  <si>
    <t>Monolete spores</t>
  </si>
  <si>
    <t>Thelypteris</t>
  </si>
  <si>
    <t>Typha</t>
  </si>
  <si>
    <t>Delitschia spore</t>
  </si>
  <si>
    <t>Crassula</t>
  </si>
  <si>
    <t>Cliffortia</t>
  </si>
  <si>
    <t>Varia</t>
  </si>
  <si>
    <t>Unidentified</t>
  </si>
  <si>
    <t>Pinus</t>
  </si>
  <si>
    <t>Asteraceae</t>
  </si>
  <si>
    <t>Fungal spores</t>
  </si>
  <si>
    <t>Selago</t>
  </si>
  <si>
    <t>Myrtaceae</t>
  </si>
  <si>
    <t>Podocarpus?</t>
  </si>
  <si>
    <t>Glomus</t>
  </si>
  <si>
    <t>Oleaceae</t>
  </si>
  <si>
    <t>Cypereaceae</t>
  </si>
  <si>
    <t>Poaceae &lt;25</t>
  </si>
  <si>
    <t>Nigrospora</t>
  </si>
  <si>
    <t>Amaranthaceae</t>
  </si>
  <si>
    <t>Rubiaceae</t>
  </si>
  <si>
    <t>Malvaceae</t>
  </si>
  <si>
    <t>Searsia</t>
  </si>
  <si>
    <t>Bryophyte spore</t>
  </si>
  <si>
    <t>Dicliptera</t>
  </si>
  <si>
    <t>Kirkia</t>
  </si>
  <si>
    <t>Gentianaceae</t>
  </si>
  <si>
    <t>Tubliflorae</t>
  </si>
  <si>
    <t>Anthospermum</t>
  </si>
  <si>
    <t>Vachellia karroo</t>
  </si>
  <si>
    <t>Artemisia</t>
  </si>
  <si>
    <t>Poaceae &gt;25</t>
  </si>
  <si>
    <t>Caryophyllaceae</t>
  </si>
  <si>
    <t>Acanthaceae</t>
  </si>
  <si>
    <t>Stoebe</t>
  </si>
  <si>
    <t>Apiaceae</t>
  </si>
  <si>
    <t>Aloe-type</t>
  </si>
  <si>
    <t>Unidenfied</t>
  </si>
  <si>
    <t>Concentricystes</t>
  </si>
  <si>
    <t>Cyperaceae</t>
  </si>
  <si>
    <t>Monolete</t>
  </si>
  <si>
    <t>Lycopodium spore</t>
  </si>
  <si>
    <t>Manilkara</t>
  </si>
  <si>
    <t>cf Lannea</t>
  </si>
  <si>
    <t>Vachellia</t>
  </si>
  <si>
    <t>Trilete spore</t>
  </si>
  <si>
    <t>Poaceae &lt; 25</t>
  </si>
  <si>
    <t>Euclea sp</t>
  </si>
  <si>
    <t>Spirostachys</t>
  </si>
  <si>
    <t>Dicoma-type</t>
  </si>
  <si>
    <t>Protea</t>
  </si>
  <si>
    <t>Euphorbiaceae</t>
  </si>
  <si>
    <t xml:space="preserve">Burkea </t>
  </si>
  <si>
    <t>cf Alchornea</t>
  </si>
  <si>
    <t>Liliaceae</t>
  </si>
  <si>
    <t>Mimusops</t>
  </si>
  <si>
    <t>Tribulus</t>
  </si>
  <si>
    <t>Zanthoxylum</t>
  </si>
  <si>
    <t>cf Grewia</t>
  </si>
  <si>
    <t>Combretaceae</t>
  </si>
  <si>
    <t>Eucalyptus</t>
  </si>
  <si>
    <t>Cyathea</t>
  </si>
  <si>
    <t>Pacourina-type</t>
  </si>
  <si>
    <t>Solanaceae</t>
  </si>
  <si>
    <t>Euclea</t>
  </si>
  <si>
    <t>Diospyros</t>
  </si>
  <si>
    <t>Pedicularis</t>
  </si>
  <si>
    <t>Canthium</t>
  </si>
  <si>
    <t>Delitschia</t>
  </si>
  <si>
    <t>Podocarpus</t>
  </si>
  <si>
    <t>Gunnera</t>
  </si>
  <si>
    <t>Meliola</t>
  </si>
  <si>
    <t>Psoralea</t>
  </si>
  <si>
    <t>Algae</t>
  </si>
  <si>
    <t>Total</t>
  </si>
  <si>
    <t>Thymelaceae</t>
  </si>
  <si>
    <t>Aquatic herb</t>
  </si>
  <si>
    <t>Shrub</t>
  </si>
  <si>
    <t>herb</t>
  </si>
  <si>
    <t>Tree</t>
  </si>
  <si>
    <t>Herb</t>
  </si>
  <si>
    <t>Herb/shrubs/trees</t>
  </si>
  <si>
    <t>herb aquatic</t>
  </si>
  <si>
    <t>Tree/shrubs</t>
  </si>
  <si>
    <t>Trees</t>
  </si>
  <si>
    <t>trees/shrubs</t>
  </si>
  <si>
    <t>sedges/graminoid</t>
  </si>
  <si>
    <t>grasses</t>
  </si>
  <si>
    <t>herbs</t>
  </si>
  <si>
    <t>trees/shrubs/herbs</t>
  </si>
  <si>
    <t>t/s/h</t>
  </si>
  <si>
    <t>Grasses</t>
  </si>
  <si>
    <t>Succulent/herbs</t>
  </si>
  <si>
    <t>Sedge</t>
  </si>
  <si>
    <t>Tree/Shrubs</t>
  </si>
  <si>
    <t>Trees/shrubs</t>
  </si>
  <si>
    <t>herbs/shrubs</t>
  </si>
  <si>
    <t>Herbs</t>
  </si>
  <si>
    <t>Herbs/Shrubs</t>
  </si>
  <si>
    <t>Sedges</t>
  </si>
  <si>
    <t>Grass</t>
  </si>
  <si>
    <t>Trees/shrubs/herbs</t>
  </si>
  <si>
    <t>Teclea</t>
  </si>
  <si>
    <t>Sabaea</t>
  </si>
  <si>
    <t>Algae spore</t>
  </si>
  <si>
    <t>Poaceae&gt;25</t>
  </si>
  <si>
    <t>Pentzia-type</t>
  </si>
  <si>
    <t>Mohria</t>
  </si>
  <si>
    <t>Trilete</t>
  </si>
  <si>
    <t>Pteris</t>
  </si>
  <si>
    <t>Casuarina/Myrica</t>
  </si>
  <si>
    <t>Peltophorum</t>
  </si>
  <si>
    <t>Araliaceae</t>
  </si>
  <si>
    <t>Croton</t>
  </si>
  <si>
    <t>Grewia</t>
  </si>
  <si>
    <t>Myrsine</t>
  </si>
  <si>
    <t>Dodonea</t>
  </si>
  <si>
    <t>Antidesma</t>
  </si>
  <si>
    <t>Isoglossa</t>
  </si>
  <si>
    <t>Ericaceae</t>
  </si>
  <si>
    <t>Berkheya-type</t>
  </si>
  <si>
    <t>Vitaceae (Rhoicissus?)</t>
  </si>
  <si>
    <t>Burkea</t>
  </si>
  <si>
    <t>Alchornea</t>
  </si>
  <si>
    <t>Rosaceae?</t>
  </si>
  <si>
    <t>Bupleurum</t>
  </si>
  <si>
    <t>Shrubs</t>
  </si>
  <si>
    <t>Vachellia/Senegalia</t>
  </si>
  <si>
    <t>Herbs/shrubs</t>
  </si>
  <si>
    <t>Weedy herbs</t>
  </si>
  <si>
    <t>Climbers</t>
  </si>
  <si>
    <t>Aquatic herbs</t>
  </si>
  <si>
    <t>Fern spores</t>
  </si>
  <si>
    <t>Woody herb</t>
  </si>
  <si>
    <t xml:space="preserve">Tree </t>
  </si>
  <si>
    <t>Sclerocarya</t>
  </si>
  <si>
    <t>Fungal fruit body</t>
  </si>
  <si>
    <t>Sp 10</t>
  </si>
  <si>
    <t>Rosaceae</t>
  </si>
  <si>
    <t>Mentha</t>
  </si>
  <si>
    <t>Moraceae</t>
  </si>
  <si>
    <t xml:space="preserve"> </t>
  </si>
  <si>
    <t>Gentianceae</t>
  </si>
  <si>
    <t>Apiaceae (Bupleurum)</t>
  </si>
  <si>
    <t>Persicaria</t>
  </si>
  <si>
    <t>Vernonieae</t>
  </si>
  <si>
    <t>Poaceae&lt;25</t>
  </si>
  <si>
    <t>Acalypha</t>
  </si>
  <si>
    <t>Pteridium</t>
  </si>
  <si>
    <t>Polygalaceae</t>
  </si>
  <si>
    <t>Macaranga</t>
  </si>
  <si>
    <t>Thymelaceae (Gnidia)</t>
  </si>
  <si>
    <t>Sapotaceae</t>
  </si>
  <si>
    <t>Sebaea</t>
  </si>
  <si>
    <t>Bherkeya-type</t>
  </si>
  <si>
    <t>Manilkara-type</t>
  </si>
  <si>
    <t>Olea</t>
  </si>
  <si>
    <t>Location</t>
  </si>
  <si>
    <t>GK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</si>
</sst>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6F6B-EC81-4431-9B21-3B222CFF630B}">
  <dimension ref="A1:A7"/>
  <sheetViews>
    <sheetView workbookViewId="0">
      <selection sqref="A1:B7"/>
    </sheetView>
  </sheetViews>
  <sheetFormatPr defaultRowHeight="15" x14ac:dyDescent="0.25"/>
  <cols>
    <col min="1" max="1" width="34.5703125" customWidth="1"/>
    <col min="2" max="2" width="14.85546875" customWidth="1"/>
    <col min="3" max="3" width="16.5703125" customWidth="1"/>
    <col min="4" max="4" width="16.42578125" customWidth="1"/>
    <col min="5" max="5" width="15.7109375" customWidth="1"/>
    <col min="6" max="6" width="13.5703125" customWidth="1"/>
    <col min="7" max="7" width="15" customWidth="1"/>
  </cols>
  <sheetData>
    <row r="1" spans="1:1" x14ac:dyDescent="0.25">
      <c r="A1" t="s">
        <v>168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169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8A52-D8C4-410F-9DC8-A6B094912986}">
  <dimension ref="A1:D43"/>
  <sheetViews>
    <sheetView topLeftCell="A11" workbookViewId="0">
      <selection activeCell="A22" sqref="A22"/>
    </sheetView>
  </sheetViews>
  <sheetFormatPr defaultRowHeight="15" x14ac:dyDescent="0.25"/>
  <cols>
    <col min="1" max="1" width="36.7109375" customWidth="1"/>
    <col min="2" max="2" width="31.85546875" customWidth="1"/>
    <col min="3" max="3" width="27.5703125" customWidth="1"/>
    <col min="4" max="4" width="34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 t="s">
        <v>19</v>
      </c>
      <c r="B2">
        <v>147</v>
      </c>
      <c r="C2">
        <f>(B2/B43)*100</f>
        <v>27.735849056603772</v>
      </c>
      <c r="D2" t="s">
        <v>90</v>
      </c>
    </row>
    <row r="3" spans="1:4" x14ac:dyDescent="0.25">
      <c r="A3" t="s">
        <v>20</v>
      </c>
      <c r="B3">
        <v>51</v>
      </c>
      <c r="C3">
        <f>(B3/B43)*100</f>
        <v>9.6226415094339632</v>
      </c>
      <c r="D3" t="s">
        <v>112</v>
      </c>
    </row>
    <row r="4" spans="1:4" x14ac:dyDescent="0.25">
      <c r="A4" t="s">
        <v>30</v>
      </c>
      <c r="B4">
        <v>13</v>
      </c>
      <c r="C4">
        <f>(B4/B43)*100</f>
        <v>2.4528301886792456</v>
      </c>
      <c r="D4" t="s">
        <v>108</v>
      </c>
    </row>
    <row r="5" spans="1:4" x14ac:dyDescent="0.25">
      <c r="A5" t="s">
        <v>138</v>
      </c>
      <c r="B5">
        <v>37</v>
      </c>
      <c r="C5">
        <f>(B5/B43)*100</f>
        <v>6.9811320754716979</v>
      </c>
      <c r="D5" t="s">
        <v>90</v>
      </c>
    </row>
    <row r="6" spans="1:4" x14ac:dyDescent="0.25">
      <c r="A6" t="s">
        <v>50</v>
      </c>
      <c r="B6">
        <v>38</v>
      </c>
      <c r="C6">
        <f>(B6/B43)*100</f>
        <v>7.1698113207547172</v>
      </c>
      <c r="D6" t="s">
        <v>110</v>
      </c>
    </row>
    <row r="7" spans="1:4" x14ac:dyDescent="0.25">
      <c r="A7" t="s">
        <v>39</v>
      </c>
      <c r="B7">
        <v>12</v>
      </c>
      <c r="C7">
        <f>(B7/B43)*100</f>
        <v>2.2641509433962264</v>
      </c>
      <c r="D7" t="s">
        <v>88</v>
      </c>
    </row>
    <row r="8" spans="1:4" x14ac:dyDescent="0.25">
      <c r="A8" t="s">
        <v>45</v>
      </c>
      <c r="B8">
        <v>2</v>
      </c>
      <c r="C8">
        <f>(B8/B43)*100</f>
        <v>0.37735849056603776</v>
      </c>
      <c r="D8" t="s">
        <v>88</v>
      </c>
    </row>
    <row r="9" spans="1:4" x14ac:dyDescent="0.25">
      <c r="A9" t="s">
        <v>33</v>
      </c>
      <c r="B9">
        <v>96</v>
      </c>
      <c r="C9">
        <f>(B9/B43)*100</f>
        <v>18.113207547169811</v>
      </c>
      <c r="D9" t="s">
        <v>90</v>
      </c>
    </row>
    <row r="10" spans="1:4" x14ac:dyDescent="0.25">
      <c r="A10" t="s">
        <v>81</v>
      </c>
      <c r="B10">
        <v>2</v>
      </c>
      <c r="C10">
        <f>(B10/B43)*100</f>
        <v>0.37735849056603776</v>
      </c>
      <c r="D10" t="s">
        <v>87</v>
      </c>
    </row>
    <row r="11" spans="1:4" x14ac:dyDescent="0.25">
      <c r="A11" t="s">
        <v>157</v>
      </c>
      <c r="B11">
        <v>2</v>
      </c>
      <c r="C11">
        <f>(B11/B43)*100</f>
        <v>0.37735849056603776</v>
      </c>
    </row>
    <row r="12" spans="1:4" x14ac:dyDescent="0.25">
      <c r="A12" t="s">
        <v>116</v>
      </c>
      <c r="B12">
        <v>20</v>
      </c>
      <c r="C12">
        <f>(B12/B43)*100</f>
        <v>3.7735849056603774</v>
      </c>
      <c r="D12" t="s">
        <v>111</v>
      </c>
    </row>
    <row r="13" spans="1:4" x14ac:dyDescent="0.25">
      <c r="A13" t="s">
        <v>75</v>
      </c>
      <c r="B13">
        <v>5</v>
      </c>
      <c r="C13">
        <f>(B13/B43)*100</f>
        <v>0.94339622641509435</v>
      </c>
    </row>
    <row r="14" spans="1:4" x14ac:dyDescent="0.25">
      <c r="A14" t="s">
        <v>26</v>
      </c>
      <c r="B14">
        <v>15</v>
      </c>
      <c r="C14">
        <f>(B14/B43)*100</f>
        <v>2.8301886792452833</v>
      </c>
    </row>
    <row r="15" spans="1:4" x14ac:dyDescent="0.25">
      <c r="A15" t="s">
        <v>15</v>
      </c>
      <c r="B15">
        <v>1</v>
      </c>
      <c r="C15">
        <f>(B15/B43)*100</f>
        <v>0.18867924528301888</v>
      </c>
    </row>
    <row r="16" spans="1:4" x14ac:dyDescent="0.25">
      <c r="A16" t="s">
        <v>31</v>
      </c>
      <c r="B16">
        <v>11</v>
      </c>
      <c r="C16">
        <f>(B16/B43)*100</f>
        <v>2.0754716981132075</v>
      </c>
    </row>
    <row r="17" spans="1:4" x14ac:dyDescent="0.25">
      <c r="A17" t="s">
        <v>154</v>
      </c>
      <c r="B17">
        <v>1</v>
      </c>
      <c r="C17">
        <f>(B17/B43)*100</f>
        <v>0.18867924528301888</v>
      </c>
    </row>
    <row r="18" spans="1:4" x14ac:dyDescent="0.25">
      <c r="A18" t="s">
        <v>70</v>
      </c>
      <c r="B18">
        <v>11</v>
      </c>
      <c r="C18">
        <f>(B18/B43)*100</f>
        <v>2.0754716981132075</v>
      </c>
    </row>
    <row r="19" spans="1:4" x14ac:dyDescent="0.25">
      <c r="A19" t="s">
        <v>133</v>
      </c>
      <c r="B19">
        <v>3</v>
      </c>
      <c r="C19">
        <f>(B19/B43)*100</f>
        <v>0.56603773584905659</v>
      </c>
    </row>
    <row r="20" spans="1:4" x14ac:dyDescent="0.25">
      <c r="A20" t="s">
        <v>155</v>
      </c>
      <c r="B20">
        <v>1</v>
      </c>
      <c r="C20">
        <f>(B20/B43)*100</f>
        <v>0.18867924528301888</v>
      </c>
    </row>
    <row r="21" spans="1:4" x14ac:dyDescent="0.25">
      <c r="A21" t="s">
        <v>23</v>
      </c>
      <c r="B21">
        <v>2</v>
      </c>
      <c r="C21">
        <f>(B21/B43)*100</f>
        <v>0.37735849056603776</v>
      </c>
      <c r="D21" t="s">
        <v>106</v>
      </c>
    </row>
    <row r="22" spans="1:4" x14ac:dyDescent="0.25">
      <c r="A22" t="s">
        <v>52</v>
      </c>
      <c r="B22">
        <v>2</v>
      </c>
      <c r="C22">
        <f>(B22/B43)*100</f>
        <v>0.37735849056603776</v>
      </c>
    </row>
    <row r="23" spans="1:4" x14ac:dyDescent="0.25">
      <c r="A23" t="s">
        <v>80</v>
      </c>
      <c r="B23">
        <v>4</v>
      </c>
      <c r="C23">
        <f>(B23/B43)*100</f>
        <v>0.75471698113207553</v>
      </c>
    </row>
    <row r="24" spans="1:4" x14ac:dyDescent="0.25">
      <c r="A24" t="s">
        <v>122</v>
      </c>
      <c r="B24">
        <v>1</v>
      </c>
      <c r="C24">
        <f>(B24/B43)*100</f>
        <v>0.18867924528301888</v>
      </c>
    </row>
    <row r="25" spans="1:4" x14ac:dyDescent="0.25">
      <c r="A25" t="s">
        <v>62</v>
      </c>
      <c r="B25">
        <v>10</v>
      </c>
      <c r="C25">
        <f>(B25/B43)*100</f>
        <v>1.8867924528301887</v>
      </c>
    </row>
    <row r="26" spans="1:4" x14ac:dyDescent="0.25">
      <c r="A26" t="s">
        <v>41</v>
      </c>
      <c r="B26">
        <v>7</v>
      </c>
      <c r="C26">
        <f>(B26/B43)*100</f>
        <v>1.3207547169811322</v>
      </c>
    </row>
    <row r="27" spans="1:4" x14ac:dyDescent="0.25">
      <c r="A27" t="s">
        <v>156</v>
      </c>
      <c r="B27">
        <v>2</v>
      </c>
      <c r="C27">
        <f>(B27/B43)*100</f>
        <v>0.37735849056603776</v>
      </c>
    </row>
    <row r="28" spans="1:4" x14ac:dyDescent="0.25">
      <c r="A28" t="s">
        <v>164</v>
      </c>
      <c r="B28">
        <v>1</v>
      </c>
      <c r="C28">
        <f>(B28/B43)*100</f>
        <v>0.18867924528301888</v>
      </c>
    </row>
    <row r="29" spans="1:4" x14ac:dyDescent="0.25">
      <c r="A29" t="s">
        <v>44</v>
      </c>
      <c r="B29">
        <v>3</v>
      </c>
      <c r="C29">
        <f>(B29/B43)*100</f>
        <v>0.56603773584905659</v>
      </c>
    </row>
    <row r="30" spans="1:4" x14ac:dyDescent="0.25">
      <c r="A30" t="s">
        <v>59</v>
      </c>
      <c r="B30">
        <v>4</v>
      </c>
      <c r="C30">
        <f>(B30/B43)*100</f>
        <v>0.75471698113207553</v>
      </c>
    </row>
    <row r="31" spans="1:4" x14ac:dyDescent="0.25">
      <c r="A31" t="s">
        <v>165</v>
      </c>
      <c r="B31">
        <v>1</v>
      </c>
      <c r="C31">
        <f>(B31/B43)*100</f>
        <v>0.18867924528301888</v>
      </c>
    </row>
    <row r="32" spans="1:4" x14ac:dyDescent="0.25">
      <c r="A32" t="s">
        <v>161</v>
      </c>
      <c r="B32">
        <v>2</v>
      </c>
      <c r="C32">
        <f>(B32/B43)*100</f>
        <v>0.37735849056603776</v>
      </c>
    </row>
    <row r="33" spans="1:4" x14ac:dyDescent="0.25">
      <c r="A33" t="s">
        <v>166</v>
      </c>
      <c r="B33">
        <v>1</v>
      </c>
      <c r="C33">
        <f>(B33/B43)*100</f>
        <v>0.18867924528301888</v>
      </c>
    </row>
    <row r="34" spans="1:4" x14ac:dyDescent="0.25">
      <c r="A34" t="s">
        <v>167</v>
      </c>
      <c r="B34">
        <v>2</v>
      </c>
      <c r="C34">
        <f>(B34/B43)*100</f>
        <v>0.37735849056603776</v>
      </c>
    </row>
    <row r="35" spans="1:4" x14ac:dyDescent="0.25">
      <c r="A35" t="s">
        <v>117</v>
      </c>
      <c r="B35">
        <v>1</v>
      </c>
      <c r="C35">
        <f>(B35/B43)*100</f>
        <v>0.18867924528301888</v>
      </c>
    </row>
    <row r="36" spans="1:4" x14ac:dyDescent="0.25">
      <c r="A36" t="s">
        <v>158</v>
      </c>
      <c r="B36">
        <v>3</v>
      </c>
      <c r="C36">
        <f>(B36/B43)*100</f>
        <v>0.56603773584905659</v>
      </c>
    </row>
    <row r="37" spans="1:4" x14ac:dyDescent="0.25">
      <c r="A37" t="s">
        <v>163</v>
      </c>
      <c r="B37">
        <v>1</v>
      </c>
      <c r="C37">
        <f>(B37/B43)*100</f>
        <v>0.18867924528301888</v>
      </c>
    </row>
    <row r="38" spans="1:4" x14ac:dyDescent="0.25">
      <c r="A38" t="s">
        <v>76</v>
      </c>
      <c r="B38">
        <v>4</v>
      </c>
      <c r="C38">
        <f>(B38/B43)*100</f>
        <v>0.75471698113207553</v>
      </c>
    </row>
    <row r="39" spans="1:4" x14ac:dyDescent="0.25">
      <c r="A39" t="s">
        <v>65</v>
      </c>
      <c r="B39">
        <v>3</v>
      </c>
      <c r="C39">
        <f>(B39/B43)*100</f>
        <v>0.56603773584905659</v>
      </c>
    </row>
    <row r="40" spans="1:4" x14ac:dyDescent="0.25">
      <c r="A40" t="s">
        <v>126</v>
      </c>
      <c r="B40">
        <v>1</v>
      </c>
      <c r="C40">
        <f>(B40/B43)*100</f>
        <v>0.18867924528301888</v>
      </c>
    </row>
    <row r="41" spans="1:4" x14ac:dyDescent="0.25">
      <c r="A41" t="s">
        <v>35</v>
      </c>
      <c r="B41">
        <v>1</v>
      </c>
      <c r="C41">
        <f>(B41/B43)*100</f>
        <v>0.18867924528301888</v>
      </c>
      <c r="D41" t="s">
        <v>139</v>
      </c>
    </row>
    <row r="42" spans="1:4" x14ac:dyDescent="0.25">
      <c r="A42" t="s">
        <v>18</v>
      </c>
      <c r="B42">
        <v>6</v>
      </c>
      <c r="C42">
        <f>(B42/B43)*100</f>
        <v>1.1320754716981132</v>
      </c>
    </row>
    <row r="43" spans="1:4" x14ac:dyDescent="0.25">
      <c r="A43" t="s">
        <v>85</v>
      </c>
      <c r="B43">
        <f>SUM(B2:B42)</f>
        <v>530</v>
      </c>
      <c r="C43">
        <f>(B43/B43)*100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AA86-AD99-4D2B-9774-244A1779E2E3}">
  <dimension ref="A1:C8"/>
  <sheetViews>
    <sheetView workbookViewId="0">
      <selection activeCell="B8" sqref="B8"/>
    </sheetView>
  </sheetViews>
  <sheetFormatPr defaultRowHeight="15" x14ac:dyDescent="0.25"/>
  <cols>
    <col min="1" max="1" width="33.7109375" customWidth="1"/>
    <col min="2" max="2" width="42.5703125" customWidth="1"/>
    <col min="3" max="3" width="37.140625" customWidth="1"/>
    <col min="4" max="4" width="21.285156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8</v>
      </c>
      <c r="B2">
        <v>10</v>
      </c>
    </row>
    <row r="3" spans="1:3" x14ac:dyDescent="0.25">
      <c r="A3" t="s">
        <v>9</v>
      </c>
      <c r="B3">
        <v>10</v>
      </c>
    </row>
    <row r="4" spans="1:3" x14ac:dyDescent="0.25">
      <c r="A4" t="s">
        <v>10</v>
      </c>
      <c r="B4">
        <v>4</v>
      </c>
    </row>
    <row r="5" spans="1:3" x14ac:dyDescent="0.25">
      <c r="A5" t="s">
        <v>21</v>
      </c>
      <c r="B5">
        <v>104</v>
      </c>
    </row>
    <row r="6" spans="1:3" x14ac:dyDescent="0.25">
      <c r="A6" t="s">
        <v>51</v>
      </c>
      <c r="B6">
        <v>73</v>
      </c>
    </row>
    <row r="7" spans="1:3" x14ac:dyDescent="0.25">
      <c r="A7" t="s">
        <v>25</v>
      </c>
      <c r="B7">
        <v>52</v>
      </c>
    </row>
    <row r="8" spans="1:3" x14ac:dyDescent="0.25">
      <c r="A8" t="s">
        <v>12</v>
      </c>
      <c r="B8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B312-19F3-4836-A0F6-3CE4979365CA}">
  <dimension ref="A1:D59"/>
  <sheetViews>
    <sheetView topLeftCell="A38" workbookViewId="0">
      <selection activeCell="A59" sqref="A59"/>
    </sheetView>
  </sheetViews>
  <sheetFormatPr defaultRowHeight="15" x14ac:dyDescent="0.25"/>
  <cols>
    <col min="1" max="1" width="45.140625" customWidth="1"/>
    <col min="2" max="2" width="15.42578125" customWidth="1"/>
    <col min="3" max="3" width="14.5703125" customWidth="1"/>
    <col min="4" max="4" width="23.4257812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 t="s">
        <v>39</v>
      </c>
      <c r="B2">
        <v>92</v>
      </c>
      <c r="C2">
        <f>(B2/B59)*100</f>
        <v>11.057692307692307</v>
      </c>
      <c r="D2" t="s">
        <v>137</v>
      </c>
    </row>
    <row r="3" spans="1:4" x14ac:dyDescent="0.25">
      <c r="A3" t="s">
        <v>122</v>
      </c>
      <c r="B3">
        <v>1</v>
      </c>
      <c r="C3">
        <f>(B3/B59)*100</f>
        <v>0.1201923076923077</v>
      </c>
      <c r="D3" t="s">
        <v>90</v>
      </c>
    </row>
    <row r="4" spans="1:4" x14ac:dyDescent="0.25">
      <c r="A4" t="s">
        <v>123</v>
      </c>
      <c r="B4">
        <v>2</v>
      </c>
      <c r="C4">
        <f>(B4/B59)*100</f>
        <v>0.24038461538461539</v>
      </c>
      <c r="D4" t="s">
        <v>90</v>
      </c>
    </row>
    <row r="5" spans="1:4" x14ac:dyDescent="0.25">
      <c r="A5" t="s">
        <v>131</v>
      </c>
      <c r="B5">
        <v>2</v>
      </c>
      <c r="C5">
        <f>(B5/B59)*100</f>
        <v>0.24038461538461539</v>
      </c>
      <c r="D5" t="s">
        <v>137</v>
      </c>
    </row>
    <row r="6" spans="1:4" x14ac:dyDescent="0.25">
      <c r="A6" t="s">
        <v>26</v>
      </c>
      <c r="B6">
        <v>2</v>
      </c>
      <c r="C6">
        <f>(B6/B59)*100</f>
        <v>0.24038461538461539</v>
      </c>
      <c r="D6" t="s">
        <v>90</v>
      </c>
    </row>
    <row r="7" spans="1:4" x14ac:dyDescent="0.25">
      <c r="A7" t="s">
        <v>164</v>
      </c>
      <c r="B7">
        <v>1</v>
      </c>
      <c r="C7">
        <f>(B7/B59)*100</f>
        <v>0.1201923076923077</v>
      </c>
      <c r="D7" t="s">
        <v>105</v>
      </c>
    </row>
    <row r="8" spans="1:4" x14ac:dyDescent="0.25">
      <c r="A8" t="s">
        <v>41</v>
      </c>
      <c r="B8">
        <v>1</v>
      </c>
      <c r="C8">
        <f>(B8/B59)*100</f>
        <v>0.1201923076923077</v>
      </c>
      <c r="D8" t="s">
        <v>137</v>
      </c>
    </row>
    <row r="9" spans="1:4" x14ac:dyDescent="0.25">
      <c r="A9" t="s">
        <v>160</v>
      </c>
      <c r="B9">
        <v>1</v>
      </c>
      <c r="C9">
        <f>(B9/B59)*100</f>
        <v>0.1201923076923077</v>
      </c>
      <c r="D9" t="s">
        <v>140</v>
      </c>
    </row>
    <row r="10" spans="1:4" x14ac:dyDescent="0.25">
      <c r="A10" t="s">
        <v>16</v>
      </c>
      <c r="B10">
        <v>1</v>
      </c>
      <c r="C10">
        <f>(B10/B59)*100</f>
        <v>0.1201923076923077</v>
      </c>
      <c r="D10" t="s">
        <v>108</v>
      </c>
    </row>
    <row r="11" spans="1:4" x14ac:dyDescent="0.25">
      <c r="A11" t="s">
        <v>44</v>
      </c>
      <c r="B11">
        <v>2</v>
      </c>
      <c r="C11">
        <f>(B11/B59)*100</f>
        <v>0.24038461538461539</v>
      </c>
      <c r="D11" t="s">
        <v>108</v>
      </c>
    </row>
    <row r="12" spans="1:4" x14ac:dyDescent="0.25">
      <c r="A12" t="s">
        <v>46</v>
      </c>
      <c r="B12">
        <v>2</v>
      </c>
      <c r="C12">
        <f>(B12/B59)*100</f>
        <v>0.24038461538461539</v>
      </c>
      <c r="D12" t="s">
        <v>90</v>
      </c>
    </row>
    <row r="13" spans="1:4" x14ac:dyDescent="0.25">
      <c r="A13" t="s">
        <v>132</v>
      </c>
      <c r="B13">
        <v>1</v>
      </c>
      <c r="C13">
        <f>(B13/B59)*100</f>
        <v>0.1201923076923077</v>
      </c>
      <c r="D13" t="s">
        <v>141</v>
      </c>
    </row>
    <row r="14" spans="1:4" x14ac:dyDescent="0.25">
      <c r="A14" t="s">
        <v>62</v>
      </c>
      <c r="B14">
        <v>5</v>
      </c>
      <c r="C14">
        <f>(B14/B59)*100</f>
        <v>0.60096153846153855</v>
      </c>
      <c r="D14" t="s">
        <v>106</v>
      </c>
    </row>
    <row r="15" spans="1:4" x14ac:dyDescent="0.25">
      <c r="A15" t="s">
        <v>81</v>
      </c>
      <c r="B15">
        <v>1</v>
      </c>
      <c r="C15">
        <f>(B15/B59)*100</f>
        <v>0.1201923076923077</v>
      </c>
      <c r="D15" t="s">
        <v>142</v>
      </c>
    </row>
    <row r="16" spans="1:4" x14ac:dyDescent="0.25">
      <c r="A16" t="s">
        <v>130</v>
      </c>
      <c r="B16">
        <v>2</v>
      </c>
      <c r="C16">
        <f>(B16/B59)*100</f>
        <v>0.24038461538461539</v>
      </c>
      <c r="D16" t="s">
        <v>106</v>
      </c>
    </row>
    <row r="17" spans="1:4" x14ac:dyDescent="0.25">
      <c r="A17" t="s">
        <v>33</v>
      </c>
      <c r="B17">
        <v>7</v>
      </c>
      <c r="C17">
        <f>(B17/B59)*100</f>
        <v>0.84134615384615385</v>
      </c>
      <c r="D17" t="s">
        <v>106</v>
      </c>
    </row>
    <row r="18" spans="1:4" x14ac:dyDescent="0.25">
      <c r="A18" t="s">
        <v>75</v>
      </c>
      <c r="B18">
        <v>19</v>
      </c>
      <c r="C18">
        <f>(B18/B59)*100</f>
        <v>2.2836538461538458</v>
      </c>
      <c r="D18" t="s">
        <v>106</v>
      </c>
    </row>
    <row r="19" spans="1:4" x14ac:dyDescent="0.25">
      <c r="A19" t="s">
        <v>124</v>
      </c>
      <c r="B19">
        <v>22</v>
      </c>
      <c r="C19">
        <f>(B19/B59)*100</f>
        <v>2.6442307692307692</v>
      </c>
      <c r="D19" t="s">
        <v>106</v>
      </c>
    </row>
    <row r="20" spans="1:4" x14ac:dyDescent="0.25">
      <c r="A20" t="s">
        <v>15</v>
      </c>
      <c r="B20">
        <v>1</v>
      </c>
      <c r="C20">
        <f>(B20/B59)*100</f>
        <v>0.1201923076923077</v>
      </c>
      <c r="D20" t="s">
        <v>106</v>
      </c>
    </row>
    <row r="21" spans="1:4" x14ac:dyDescent="0.25">
      <c r="A21" t="s">
        <v>135</v>
      </c>
      <c r="B21">
        <v>1</v>
      </c>
      <c r="C21">
        <f>(B21/B59)*100</f>
        <v>0.1201923076923077</v>
      </c>
      <c r="D21" t="s">
        <v>112</v>
      </c>
    </row>
    <row r="22" spans="1:4" x14ac:dyDescent="0.25">
      <c r="A22" t="s">
        <v>136</v>
      </c>
      <c r="B22">
        <v>1</v>
      </c>
      <c r="C22">
        <f>(B22/B59)*100</f>
        <v>0.1201923076923077</v>
      </c>
      <c r="D22" t="s">
        <v>139</v>
      </c>
    </row>
    <row r="23" spans="1:4" x14ac:dyDescent="0.25">
      <c r="A23" t="s">
        <v>70</v>
      </c>
      <c r="B23">
        <v>1</v>
      </c>
      <c r="C23">
        <f>(B23/B59)*100</f>
        <v>0.1201923076923077</v>
      </c>
      <c r="D23" t="s">
        <v>106</v>
      </c>
    </row>
    <row r="24" spans="1:4" x14ac:dyDescent="0.25">
      <c r="A24" t="s">
        <v>30</v>
      </c>
      <c r="B24">
        <v>5</v>
      </c>
      <c r="C24">
        <f>(B24/B59)*100</f>
        <v>0.60096153846153855</v>
      </c>
      <c r="D24" t="s">
        <v>108</v>
      </c>
    </row>
    <row r="25" spans="1:4" x14ac:dyDescent="0.25">
      <c r="A25" t="s">
        <v>61</v>
      </c>
      <c r="B25">
        <v>9</v>
      </c>
      <c r="C25">
        <f>(B25/B59)*100</f>
        <v>1.0817307692307692</v>
      </c>
      <c r="D25" t="s">
        <v>106</v>
      </c>
    </row>
    <row r="26" spans="1:4" x14ac:dyDescent="0.25">
      <c r="A26" t="s">
        <v>20</v>
      </c>
      <c r="B26">
        <v>72</v>
      </c>
      <c r="C26">
        <f>(B26/B59)*100</f>
        <v>8.6538461538461533</v>
      </c>
      <c r="D26" t="s">
        <v>112</v>
      </c>
    </row>
    <row r="27" spans="1:4" x14ac:dyDescent="0.25">
      <c r="A27" t="s">
        <v>50</v>
      </c>
      <c r="B27">
        <v>25</v>
      </c>
      <c r="C27">
        <f>(B27/B59)*100</f>
        <v>3.0048076923076925</v>
      </c>
      <c r="D27" t="s">
        <v>110</v>
      </c>
    </row>
    <row r="28" spans="1:4" x14ac:dyDescent="0.25">
      <c r="A28" t="s">
        <v>138</v>
      </c>
      <c r="B28">
        <v>47</v>
      </c>
      <c r="C28">
        <f>(B28/B59)*100</f>
        <v>5.6490384615384617</v>
      </c>
      <c r="D28" t="s">
        <v>95</v>
      </c>
    </row>
    <row r="29" spans="1:4" x14ac:dyDescent="0.25">
      <c r="A29" t="s">
        <v>19</v>
      </c>
      <c r="B29">
        <v>265</v>
      </c>
      <c r="C29">
        <f>(B29/B59)*100</f>
        <v>31.850961538461537</v>
      </c>
      <c r="D29" t="s">
        <v>95</v>
      </c>
    </row>
    <row r="30" spans="1:4" x14ac:dyDescent="0.25">
      <c r="A30" t="s">
        <v>42</v>
      </c>
      <c r="B30">
        <v>101</v>
      </c>
      <c r="C30">
        <f>(B30/B59)*100</f>
        <v>12.139423076923077</v>
      </c>
      <c r="D30" t="s">
        <v>102</v>
      </c>
    </row>
    <row r="31" spans="1:4" x14ac:dyDescent="0.25">
      <c r="A31" t="s">
        <v>38</v>
      </c>
      <c r="B31">
        <v>61</v>
      </c>
      <c r="C31">
        <f>(B31/B59)*100</f>
        <v>7.3317307692307692</v>
      </c>
      <c r="D31" t="s">
        <v>112</v>
      </c>
    </row>
    <row r="32" spans="1:4" x14ac:dyDescent="0.25">
      <c r="A32" t="s">
        <v>117</v>
      </c>
      <c r="B32">
        <v>9</v>
      </c>
      <c r="C32">
        <f>(B32/B59)*100</f>
        <v>1.0817307692307692</v>
      </c>
      <c r="D32" t="s">
        <v>137</v>
      </c>
    </row>
    <row r="33" spans="1:4" x14ac:dyDescent="0.25">
      <c r="A33" t="s">
        <v>23</v>
      </c>
      <c r="B33">
        <v>6</v>
      </c>
      <c r="C33">
        <f>(B33/B59)*100</f>
        <v>0.72115384615384615</v>
      </c>
      <c r="D33" t="s">
        <v>106</v>
      </c>
    </row>
    <row r="34" spans="1:4" x14ac:dyDescent="0.25">
      <c r="A34" t="s">
        <v>31</v>
      </c>
      <c r="B34">
        <v>7</v>
      </c>
      <c r="C34">
        <f>(B34/B59)*100</f>
        <v>0.84134615384615385</v>
      </c>
      <c r="D34" t="s">
        <v>112</v>
      </c>
    </row>
    <row r="35" spans="1:4" x14ac:dyDescent="0.25">
      <c r="A35" t="s">
        <v>133</v>
      </c>
      <c r="B35">
        <v>1</v>
      </c>
      <c r="C35">
        <f>(B35/B59)*100</f>
        <v>0.1201923076923077</v>
      </c>
      <c r="D35" t="s">
        <v>90</v>
      </c>
    </row>
    <row r="36" spans="1:4" x14ac:dyDescent="0.25">
      <c r="A36" t="s">
        <v>118</v>
      </c>
      <c r="B36">
        <v>5</v>
      </c>
      <c r="C36">
        <f>(B36/B59)*100</f>
        <v>0.60096153846153855</v>
      </c>
      <c r="D36" t="s">
        <v>90</v>
      </c>
    </row>
    <row r="37" spans="1:4" x14ac:dyDescent="0.25">
      <c r="A37" t="s">
        <v>134</v>
      </c>
      <c r="B37">
        <v>2</v>
      </c>
      <c r="C37">
        <f>(B37/B59)*100</f>
        <v>0.24038461538461539</v>
      </c>
      <c r="D37" t="s">
        <v>94</v>
      </c>
    </row>
    <row r="38" spans="1:4" x14ac:dyDescent="0.25">
      <c r="A38" t="s">
        <v>45</v>
      </c>
      <c r="B38">
        <v>7</v>
      </c>
      <c r="C38">
        <f>(B38/B59)*100</f>
        <v>0.84134615384615385</v>
      </c>
      <c r="D38" t="s">
        <v>137</v>
      </c>
    </row>
    <row r="39" spans="1:4" x14ac:dyDescent="0.25">
      <c r="A39" t="s">
        <v>125</v>
      </c>
      <c r="B39">
        <v>5</v>
      </c>
      <c r="C39">
        <f>(B39/B59)*100</f>
        <v>0.60096153846153855</v>
      </c>
      <c r="D39" t="s">
        <v>106</v>
      </c>
    </row>
    <row r="40" spans="1:4" x14ac:dyDescent="0.25">
      <c r="A40" t="s">
        <v>128</v>
      </c>
      <c r="B40">
        <v>1</v>
      </c>
      <c r="C40">
        <f>(B40/B59)*100</f>
        <v>0.1201923076923077</v>
      </c>
      <c r="D40" t="s">
        <v>106</v>
      </c>
    </row>
    <row r="41" spans="1:4" x14ac:dyDescent="0.25">
      <c r="A41" t="s">
        <v>129</v>
      </c>
      <c r="B41">
        <v>1</v>
      </c>
      <c r="C41">
        <f>(B41/B59)*100</f>
        <v>0.1201923076923077</v>
      </c>
      <c r="D41" t="s">
        <v>144</v>
      </c>
    </row>
    <row r="42" spans="1:4" x14ac:dyDescent="0.25">
      <c r="A42" t="s">
        <v>127</v>
      </c>
      <c r="B42">
        <v>1</v>
      </c>
      <c r="C42">
        <f>(B42/B59)*100</f>
        <v>0.1201923076923077</v>
      </c>
      <c r="D42" t="s">
        <v>108</v>
      </c>
    </row>
    <row r="43" spans="1:4" x14ac:dyDescent="0.25">
      <c r="A43" t="s">
        <v>126</v>
      </c>
      <c r="B43">
        <v>2</v>
      </c>
      <c r="C43">
        <f>(B43/B59)*100</f>
        <v>0.24038461538461539</v>
      </c>
      <c r="D43" t="s">
        <v>106</v>
      </c>
    </row>
    <row r="44" spans="1:4" x14ac:dyDescent="0.25">
      <c r="A44" t="s">
        <v>68</v>
      </c>
      <c r="B44">
        <v>2</v>
      </c>
      <c r="C44">
        <f>(B44/B59)*100</f>
        <v>0.24038461538461539</v>
      </c>
      <c r="D44" t="s">
        <v>145</v>
      </c>
    </row>
    <row r="45" spans="1:4" x14ac:dyDescent="0.25">
      <c r="A45" t="s">
        <v>121</v>
      </c>
      <c r="B45">
        <v>3</v>
      </c>
      <c r="C45">
        <f>(B45/B59)*100</f>
        <v>0.36057692307692307</v>
      </c>
      <c r="D45" t="s">
        <v>90</v>
      </c>
    </row>
    <row r="46" spans="1:4" x14ac:dyDescent="0.25">
      <c r="A46" t="s">
        <v>161</v>
      </c>
      <c r="B46">
        <v>1</v>
      </c>
      <c r="C46">
        <f>(B46/B59)*100</f>
        <v>0.1201923076923077</v>
      </c>
    </row>
    <row r="47" spans="1:4" x14ac:dyDescent="0.25">
      <c r="A47" t="s">
        <v>80</v>
      </c>
      <c r="B47">
        <v>10</v>
      </c>
      <c r="C47">
        <f>(B47/B59)*100</f>
        <v>1.2019230769230771</v>
      </c>
      <c r="D47" t="s">
        <v>90</v>
      </c>
    </row>
    <row r="48" spans="1:4" x14ac:dyDescent="0.25">
      <c r="A48" t="s">
        <v>162</v>
      </c>
      <c r="B48">
        <v>2</v>
      </c>
      <c r="C48">
        <f>(B48/B59)*100</f>
        <v>0.24038461538461539</v>
      </c>
    </row>
    <row r="49" spans="1:4" x14ac:dyDescent="0.25">
      <c r="A49" t="s">
        <v>60</v>
      </c>
      <c r="B49">
        <v>1</v>
      </c>
      <c r="C49">
        <f>(B49/B59)*100</f>
        <v>0.1201923076923077</v>
      </c>
    </row>
    <row r="50" spans="1:4" x14ac:dyDescent="0.25">
      <c r="A50" t="s">
        <v>59</v>
      </c>
      <c r="B50">
        <v>1</v>
      </c>
      <c r="C50">
        <f>(B50/B59)*100</f>
        <v>0.1201923076923077</v>
      </c>
    </row>
    <row r="51" spans="1:4" x14ac:dyDescent="0.25">
      <c r="A51" t="s">
        <v>150</v>
      </c>
      <c r="B51">
        <v>1</v>
      </c>
      <c r="C51">
        <f>(B51/B59)*100</f>
        <v>0.1201923076923077</v>
      </c>
    </row>
    <row r="52" spans="1:4" x14ac:dyDescent="0.25">
      <c r="A52" t="s">
        <v>37</v>
      </c>
      <c r="B52">
        <v>1</v>
      </c>
      <c r="C52">
        <f>(B52/B59)*100</f>
        <v>0.1201923076923077</v>
      </c>
    </row>
    <row r="53" spans="1:4" x14ac:dyDescent="0.25">
      <c r="A53" t="s">
        <v>32</v>
      </c>
      <c r="B53">
        <v>1</v>
      </c>
      <c r="C53">
        <f>(B53/B59)*100</f>
        <v>0.1201923076923077</v>
      </c>
      <c r="D53" t="s">
        <v>112</v>
      </c>
    </row>
    <row r="54" spans="1:4" x14ac:dyDescent="0.25">
      <c r="A54" t="s">
        <v>52</v>
      </c>
      <c r="B54">
        <v>1</v>
      </c>
      <c r="C54">
        <f>(B54/B59)*100</f>
        <v>0.1201923076923077</v>
      </c>
    </row>
    <row r="55" spans="1:4" x14ac:dyDescent="0.25">
      <c r="A55" t="s">
        <v>159</v>
      </c>
      <c r="B55">
        <v>1</v>
      </c>
      <c r="C55">
        <f>(B55/B59)*100</f>
        <v>0.1201923076923077</v>
      </c>
    </row>
    <row r="56" spans="1:4" x14ac:dyDescent="0.25">
      <c r="A56" t="s">
        <v>120</v>
      </c>
      <c r="B56">
        <v>3</v>
      </c>
      <c r="C56">
        <f>(B56/B59)*100</f>
        <v>0.36057692307692307</v>
      </c>
      <c r="D56" t="s">
        <v>143</v>
      </c>
    </row>
    <row r="57" spans="1:4" x14ac:dyDescent="0.25">
      <c r="A57" t="s">
        <v>17</v>
      </c>
      <c r="B57">
        <v>2</v>
      </c>
      <c r="C57">
        <f>(B57/B59)*100</f>
        <v>0.24038461538461539</v>
      </c>
    </row>
    <row r="58" spans="1:4" x14ac:dyDescent="0.25">
      <c r="A58" t="s">
        <v>18</v>
      </c>
      <c r="B58">
        <v>2</v>
      </c>
      <c r="C58">
        <f>(B58/B59)*100</f>
        <v>0.24038461538461539</v>
      </c>
    </row>
    <row r="59" spans="1:4" x14ac:dyDescent="0.25">
      <c r="A59" t="s">
        <v>85</v>
      </c>
      <c r="B59">
        <f>SUM(B2:B58)</f>
        <v>832</v>
      </c>
      <c r="C59">
        <f>(B59/B59)*100</f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FB85-847B-4A51-BBD1-8DE4EC22A273}">
  <dimension ref="A1:C10"/>
  <sheetViews>
    <sheetView workbookViewId="0">
      <selection activeCell="A5" sqref="A5"/>
    </sheetView>
  </sheetViews>
  <sheetFormatPr defaultRowHeight="15" x14ac:dyDescent="0.25"/>
  <cols>
    <col min="1" max="1" width="34" customWidth="1"/>
    <col min="2" max="2" width="23.5703125" customWidth="1"/>
    <col min="3" max="3" width="22.1406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8</v>
      </c>
      <c r="B2">
        <v>37</v>
      </c>
    </row>
    <row r="3" spans="1:3" x14ac:dyDescent="0.25">
      <c r="A3" t="s">
        <v>9</v>
      </c>
      <c r="B3">
        <v>31</v>
      </c>
    </row>
    <row r="4" spans="1:3" x14ac:dyDescent="0.25">
      <c r="A4" t="s">
        <v>10</v>
      </c>
      <c r="B4">
        <v>73</v>
      </c>
    </row>
    <row r="5" spans="1:3" x14ac:dyDescent="0.25">
      <c r="A5" t="s">
        <v>21</v>
      </c>
      <c r="B5">
        <v>9</v>
      </c>
    </row>
    <row r="6" spans="1:3" x14ac:dyDescent="0.25">
      <c r="A6" t="s">
        <v>51</v>
      </c>
      <c r="B6">
        <v>30</v>
      </c>
    </row>
    <row r="7" spans="1:3" x14ac:dyDescent="0.25">
      <c r="A7" t="s">
        <v>25</v>
      </c>
      <c r="B7">
        <v>30</v>
      </c>
    </row>
    <row r="8" spans="1:3" x14ac:dyDescent="0.25">
      <c r="A8" t="s">
        <v>49</v>
      </c>
      <c r="B8">
        <v>55</v>
      </c>
    </row>
    <row r="9" spans="1:3" x14ac:dyDescent="0.25">
      <c r="A9" t="s">
        <v>29</v>
      </c>
      <c r="B9">
        <v>1</v>
      </c>
    </row>
    <row r="10" spans="1:3" x14ac:dyDescent="0.25">
      <c r="A10" t="s">
        <v>119</v>
      </c>
      <c r="B1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31FB-17C5-4B76-AE53-87779C5993E9}">
  <dimension ref="A1:D39"/>
  <sheetViews>
    <sheetView workbookViewId="0">
      <selection activeCell="A34" sqref="A34"/>
    </sheetView>
  </sheetViews>
  <sheetFormatPr defaultRowHeight="15" x14ac:dyDescent="0.25"/>
  <cols>
    <col min="1" max="1" width="38" customWidth="1"/>
    <col min="2" max="2" width="20.7109375" customWidth="1"/>
    <col min="3" max="3" width="15.5703125" customWidth="1"/>
    <col min="4" max="4" width="29.710937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 t="s">
        <v>13</v>
      </c>
      <c r="B2">
        <v>4</v>
      </c>
      <c r="C2">
        <f>(B2/B39)*100</f>
        <v>1.6736401673640167</v>
      </c>
      <c r="D2" t="s">
        <v>87</v>
      </c>
    </row>
    <row r="3" spans="1:4" x14ac:dyDescent="0.25">
      <c r="A3" t="s">
        <v>15</v>
      </c>
      <c r="B3">
        <v>3</v>
      </c>
      <c r="C3">
        <f>(B3/B39)*100</f>
        <v>1.2552301255230125</v>
      </c>
      <c r="D3" t="s">
        <v>88</v>
      </c>
    </row>
    <row r="4" spans="1:4" x14ac:dyDescent="0.25">
      <c r="A4" t="s">
        <v>16</v>
      </c>
      <c r="B4">
        <v>1</v>
      </c>
      <c r="C4">
        <f>(B4/B39)*100</f>
        <v>0.41841004184100417</v>
      </c>
      <c r="D4" t="s">
        <v>91</v>
      </c>
    </row>
    <row r="5" spans="1:4" x14ac:dyDescent="0.25">
      <c r="A5" t="s">
        <v>17</v>
      </c>
      <c r="B5">
        <v>2</v>
      </c>
      <c r="C5">
        <f>(B5/B39)*100</f>
        <v>0.83682008368200833</v>
      </c>
    </row>
    <row r="6" spans="1:4" x14ac:dyDescent="0.25">
      <c r="A6" t="s">
        <v>19</v>
      </c>
      <c r="B6">
        <v>80</v>
      </c>
      <c r="C6">
        <f>(B6/B39)*100</f>
        <v>33.472803347280333</v>
      </c>
      <c r="D6" t="s">
        <v>90</v>
      </c>
    </row>
    <row r="7" spans="1:4" x14ac:dyDescent="0.25">
      <c r="A7" t="s">
        <v>20</v>
      </c>
      <c r="B7">
        <v>19</v>
      </c>
      <c r="C7">
        <f>(B7/B39)*100</f>
        <v>7.9497907949790791</v>
      </c>
      <c r="D7" t="s">
        <v>92</v>
      </c>
    </row>
    <row r="8" spans="1:4" x14ac:dyDescent="0.25">
      <c r="A8" t="s">
        <v>22</v>
      </c>
      <c r="B8">
        <v>3</v>
      </c>
      <c r="C8">
        <f>(B8/B39)*100</f>
        <v>1.2552301255230125</v>
      </c>
      <c r="D8" t="s">
        <v>93</v>
      </c>
    </row>
    <row r="9" spans="1:4" x14ac:dyDescent="0.25">
      <c r="A9" t="s">
        <v>23</v>
      </c>
      <c r="B9">
        <v>2</v>
      </c>
      <c r="C9">
        <f>(B9/B39)*100</f>
        <v>0.83682008368200833</v>
      </c>
      <c r="D9" t="s">
        <v>94</v>
      </c>
    </row>
    <row r="10" spans="1:4" x14ac:dyDescent="0.25">
      <c r="A10" t="s">
        <v>24</v>
      </c>
      <c r="B10">
        <v>5</v>
      </c>
      <c r="C10">
        <f>(B10/B39)*100</f>
        <v>2.0920502092050208</v>
      </c>
      <c r="D10" t="s">
        <v>95</v>
      </c>
    </row>
    <row r="11" spans="1:4" x14ac:dyDescent="0.25">
      <c r="A11" t="s">
        <v>26</v>
      </c>
      <c r="B11">
        <v>11</v>
      </c>
      <c r="C11">
        <f>(B11/B39)*100</f>
        <v>4.6025104602510458</v>
      </c>
      <c r="D11" t="s">
        <v>90</v>
      </c>
    </row>
    <row r="12" spans="1:4" x14ac:dyDescent="0.25">
      <c r="A12" t="s">
        <v>27</v>
      </c>
      <c r="B12">
        <v>12</v>
      </c>
      <c r="C12">
        <f>(B12/B39)*100</f>
        <v>5.02092050209205</v>
      </c>
      <c r="D12" t="s">
        <v>97</v>
      </c>
    </row>
    <row r="13" spans="1:4" x14ac:dyDescent="0.25">
      <c r="A13" t="s">
        <v>28</v>
      </c>
      <c r="B13">
        <v>1</v>
      </c>
      <c r="C13">
        <f>(B13/B39)*100</f>
        <v>0.41841004184100417</v>
      </c>
      <c r="D13" t="s">
        <v>98</v>
      </c>
    </row>
    <row r="14" spans="1:4" x14ac:dyDescent="0.25">
      <c r="A14" t="s">
        <v>30</v>
      </c>
      <c r="B14">
        <v>31</v>
      </c>
      <c r="C14">
        <f>(B14/B39)*100</f>
        <v>12.97071129707113</v>
      </c>
      <c r="D14" t="s">
        <v>99</v>
      </c>
    </row>
    <row r="15" spans="1:4" x14ac:dyDescent="0.25">
      <c r="A15" t="s">
        <v>31</v>
      </c>
      <c r="B15">
        <v>1</v>
      </c>
      <c r="C15">
        <f>(B15/B39)*100</f>
        <v>0.41841004184100417</v>
      </c>
      <c r="D15" t="s">
        <v>100</v>
      </c>
    </row>
    <row r="16" spans="1:4" x14ac:dyDescent="0.25">
      <c r="A16" t="s">
        <v>32</v>
      </c>
      <c r="B16">
        <v>1</v>
      </c>
      <c r="C16">
        <f>(B16/B39)*100</f>
        <v>0.41841004184100417</v>
      </c>
      <c r="D16" t="s">
        <v>96</v>
      </c>
    </row>
    <row r="17" spans="1:4" x14ac:dyDescent="0.25">
      <c r="A17" t="s">
        <v>151</v>
      </c>
      <c r="B17">
        <v>1</v>
      </c>
      <c r="C17">
        <f>(B17/B39)*100</f>
        <v>0.41841004184100417</v>
      </c>
    </row>
    <row r="18" spans="1:4" x14ac:dyDescent="0.25">
      <c r="A18" t="s">
        <v>150</v>
      </c>
      <c r="B18">
        <v>1</v>
      </c>
      <c r="C18">
        <f>(B18/B39)*100</f>
        <v>0.41841004184100417</v>
      </c>
    </row>
    <row r="19" spans="1:4" x14ac:dyDescent="0.25">
      <c r="A19" t="s">
        <v>149</v>
      </c>
      <c r="B19">
        <v>1</v>
      </c>
      <c r="C19">
        <f>(B19/B39)*100</f>
        <v>0.41841004184100417</v>
      </c>
    </row>
    <row r="20" spans="1:4" x14ac:dyDescent="0.25">
      <c r="A20" t="s">
        <v>134</v>
      </c>
      <c r="B20">
        <v>1</v>
      </c>
      <c r="C20">
        <f>(B20/B39)*100</f>
        <v>0.41841004184100417</v>
      </c>
    </row>
    <row r="21" spans="1:4" x14ac:dyDescent="0.25">
      <c r="A21" t="s">
        <v>59</v>
      </c>
      <c r="B21">
        <v>3</v>
      </c>
      <c r="C21">
        <f>(B21/B39)*100</f>
        <v>1.2552301255230125</v>
      </c>
    </row>
    <row r="22" spans="1:4" x14ac:dyDescent="0.25">
      <c r="A22" t="s">
        <v>75</v>
      </c>
      <c r="B22">
        <v>2</v>
      </c>
      <c r="C22">
        <f>(B22/B39)*100</f>
        <v>0.83682008368200833</v>
      </c>
    </row>
    <row r="23" spans="1:4" x14ac:dyDescent="0.25">
      <c r="A23" t="s">
        <v>46</v>
      </c>
      <c r="B23">
        <v>1</v>
      </c>
      <c r="C23">
        <f>(B23/B39)*100</f>
        <v>0.41841004184100417</v>
      </c>
    </row>
    <row r="24" spans="1:4" x14ac:dyDescent="0.25">
      <c r="A24" t="s">
        <v>45</v>
      </c>
      <c r="B24">
        <v>3</v>
      </c>
      <c r="C24">
        <f>(B24/B39)*100</f>
        <v>1.2552301255230125</v>
      </c>
    </row>
    <row r="25" spans="1:4" x14ac:dyDescent="0.25">
      <c r="A25" t="s">
        <v>33</v>
      </c>
      <c r="B25">
        <v>6</v>
      </c>
      <c r="C25">
        <f>(B25/B39)*100</f>
        <v>2.510460251046025</v>
      </c>
      <c r="D25" t="s">
        <v>90</v>
      </c>
    </row>
    <row r="26" spans="1:4" x14ac:dyDescent="0.25">
      <c r="A26" t="s">
        <v>146</v>
      </c>
      <c r="B26">
        <v>3</v>
      </c>
      <c r="C26">
        <f>(B26/B39)*100</f>
        <v>1.2552301255230125</v>
      </c>
    </row>
    <row r="27" spans="1:4" x14ac:dyDescent="0.25">
      <c r="A27" t="s">
        <v>117</v>
      </c>
      <c r="B27">
        <v>1</v>
      </c>
      <c r="C27">
        <f>(B27/B39)*100</f>
        <v>0.41841004184100417</v>
      </c>
    </row>
    <row r="28" spans="1:4" x14ac:dyDescent="0.25">
      <c r="A28" t="s">
        <v>70</v>
      </c>
      <c r="B28">
        <v>2</v>
      </c>
      <c r="C28">
        <f>(B28/B39)*100</f>
        <v>0.83682008368200833</v>
      </c>
    </row>
    <row r="29" spans="1:4" x14ac:dyDescent="0.25">
      <c r="A29" t="s">
        <v>35</v>
      </c>
      <c r="B29">
        <v>1</v>
      </c>
      <c r="C29">
        <f>(B29/B39)*100</f>
        <v>0.41841004184100417</v>
      </c>
      <c r="D29" t="s">
        <v>89</v>
      </c>
    </row>
    <row r="30" spans="1:4" x14ac:dyDescent="0.25">
      <c r="A30" t="s">
        <v>36</v>
      </c>
      <c r="B30">
        <v>4</v>
      </c>
      <c r="C30">
        <f>(B30/B39)*100</f>
        <v>1.6736401673640167</v>
      </c>
      <c r="D30" t="s">
        <v>90</v>
      </c>
    </row>
    <row r="31" spans="1:4" x14ac:dyDescent="0.25">
      <c r="A31" t="s">
        <v>37</v>
      </c>
      <c r="B31">
        <v>1</v>
      </c>
      <c r="C31">
        <f>(B31/B39)*100</f>
        <v>0.41841004184100417</v>
      </c>
      <c r="D31" t="s">
        <v>87</v>
      </c>
    </row>
    <row r="32" spans="1:4" x14ac:dyDescent="0.25">
      <c r="A32" t="s">
        <v>38</v>
      </c>
      <c r="B32">
        <v>3</v>
      </c>
      <c r="C32">
        <f>(B32/B39)*100</f>
        <v>1.2552301255230125</v>
      </c>
      <c r="D32" t="s">
        <v>101</v>
      </c>
    </row>
    <row r="33" spans="1:4" x14ac:dyDescent="0.25">
      <c r="A33" t="s">
        <v>39</v>
      </c>
      <c r="B33">
        <v>4</v>
      </c>
      <c r="C33">
        <f>(B33/B39)*100</f>
        <v>1.6736401673640167</v>
      </c>
      <c r="D33" t="s">
        <v>88</v>
      </c>
    </row>
    <row r="34" spans="1:4" x14ac:dyDescent="0.25">
      <c r="A34" t="s">
        <v>40</v>
      </c>
      <c r="B34">
        <v>1</v>
      </c>
      <c r="C34">
        <f>(B34/B39)*100</f>
        <v>0.41841004184100417</v>
      </c>
      <c r="D34" t="s">
        <v>90</v>
      </c>
    </row>
    <row r="35" spans="1:4" x14ac:dyDescent="0.25">
      <c r="A35" t="s">
        <v>52</v>
      </c>
      <c r="B35">
        <v>1</v>
      </c>
      <c r="C35">
        <f>(B35/B39)*100</f>
        <v>0.41841004184100417</v>
      </c>
    </row>
    <row r="36" spans="1:4" x14ac:dyDescent="0.25">
      <c r="A36" t="s">
        <v>41</v>
      </c>
      <c r="B36">
        <v>2</v>
      </c>
      <c r="C36">
        <f>(B36/B39)*100</f>
        <v>0.83682008368200833</v>
      </c>
      <c r="D36" t="s">
        <v>88</v>
      </c>
    </row>
    <row r="37" spans="1:4" x14ac:dyDescent="0.25">
      <c r="A37" t="s">
        <v>42</v>
      </c>
      <c r="B37">
        <v>19</v>
      </c>
      <c r="C37">
        <f>(B37/B39)*100</f>
        <v>7.9497907949790791</v>
      </c>
      <c r="D37" t="s">
        <v>102</v>
      </c>
    </row>
    <row r="38" spans="1:4" x14ac:dyDescent="0.25">
      <c r="A38" t="s">
        <v>18</v>
      </c>
      <c r="B38">
        <v>2</v>
      </c>
      <c r="C38">
        <f>(B38/B39)*100</f>
        <v>0.83682008368200833</v>
      </c>
    </row>
    <row r="39" spans="1:4" x14ac:dyDescent="0.25">
      <c r="A39" t="s">
        <v>85</v>
      </c>
      <c r="B39">
        <f>SUM(B2:B38)</f>
        <v>239</v>
      </c>
      <c r="C39">
        <f>SUM(C2:C38)</f>
        <v>99.999999999999957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382B-CBE3-406E-AC28-A32DB13BD267}">
  <dimension ref="A2:B13"/>
  <sheetViews>
    <sheetView workbookViewId="0">
      <selection activeCell="B13" sqref="B13"/>
    </sheetView>
  </sheetViews>
  <sheetFormatPr defaultRowHeight="15" x14ac:dyDescent="0.25"/>
  <cols>
    <col min="1" max="1" width="19.85546875" customWidth="1"/>
    <col min="2" max="2" width="25" customWidth="1"/>
  </cols>
  <sheetData>
    <row r="2" spans="1:2" x14ac:dyDescent="0.25">
      <c r="A2" t="s">
        <v>8</v>
      </c>
      <c r="B2">
        <v>22</v>
      </c>
    </row>
    <row r="3" spans="1:2" x14ac:dyDescent="0.25">
      <c r="A3" t="s">
        <v>9</v>
      </c>
      <c r="B3">
        <v>40</v>
      </c>
    </row>
    <row r="4" spans="1:2" x14ac:dyDescent="0.25">
      <c r="A4" t="s">
        <v>10</v>
      </c>
      <c r="B4">
        <v>137</v>
      </c>
    </row>
    <row r="5" spans="1:2" x14ac:dyDescent="0.25">
      <c r="A5" t="s">
        <v>11</v>
      </c>
      <c r="B5">
        <v>467</v>
      </c>
    </row>
    <row r="6" spans="1:2" x14ac:dyDescent="0.25">
      <c r="A6" t="s">
        <v>12</v>
      </c>
      <c r="B6">
        <v>216</v>
      </c>
    </row>
    <row r="7" spans="1:2" x14ac:dyDescent="0.25">
      <c r="A7" t="s">
        <v>14</v>
      </c>
      <c r="B7">
        <v>3</v>
      </c>
    </row>
    <row r="8" spans="1:2" x14ac:dyDescent="0.25">
      <c r="A8" t="s">
        <v>21</v>
      </c>
      <c r="B8">
        <v>167</v>
      </c>
    </row>
    <row r="9" spans="1:2" x14ac:dyDescent="0.25">
      <c r="A9" t="s">
        <v>25</v>
      </c>
      <c r="B9">
        <v>9</v>
      </c>
    </row>
    <row r="10" spans="1:2" x14ac:dyDescent="0.25">
      <c r="A10" t="s">
        <v>29</v>
      </c>
      <c r="B10">
        <v>31</v>
      </c>
    </row>
    <row r="11" spans="1:2" x14ac:dyDescent="0.25">
      <c r="A11" t="s">
        <v>34</v>
      </c>
      <c r="B11">
        <v>1</v>
      </c>
    </row>
    <row r="12" spans="1:2" x14ac:dyDescent="0.25">
      <c r="A12" t="s">
        <v>147</v>
      </c>
      <c r="B12">
        <v>4</v>
      </c>
    </row>
    <row r="13" spans="1:2" x14ac:dyDescent="0.25">
      <c r="A13" t="s">
        <v>148</v>
      </c>
      <c r="B1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4D9A-B886-4D3B-BDD6-195E3066CD29}">
  <dimension ref="A1:D48"/>
  <sheetViews>
    <sheetView tabSelected="1" topLeftCell="A10" workbookViewId="0">
      <selection activeCell="D12" sqref="D12"/>
    </sheetView>
  </sheetViews>
  <sheetFormatPr defaultRowHeight="15" x14ac:dyDescent="0.25"/>
  <cols>
    <col min="1" max="1" width="35.140625" customWidth="1"/>
    <col min="2" max="2" width="17" customWidth="1"/>
    <col min="3" max="3" width="13.5703125" customWidth="1"/>
    <col min="4" max="4" width="19.570312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 t="s">
        <v>30</v>
      </c>
      <c r="B2">
        <v>8</v>
      </c>
      <c r="C2">
        <f>(B2/B48)*100</f>
        <v>0.91954022988505746</v>
      </c>
      <c r="D2" t="s">
        <v>99</v>
      </c>
    </row>
    <row r="3" spans="1:4" x14ac:dyDescent="0.25">
      <c r="A3" t="s">
        <v>19</v>
      </c>
      <c r="B3">
        <v>395</v>
      </c>
      <c r="C3">
        <f>(B3/B48)*100</f>
        <v>45.402298850574709</v>
      </c>
      <c r="D3" t="s">
        <v>90</v>
      </c>
    </row>
    <row r="4" spans="1:4" x14ac:dyDescent="0.25">
      <c r="A4" t="s">
        <v>43</v>
      </c>
      <c r="B4">
        <v>3</v>
      </c>
      <c r="C4">
        <f>(B4/B48)*100</f>
        <v>0.34482758620689657</v>
      </c>
      <c r="D4" t="s">
        <v>99</v>
      </c>
    </row>
    <row r="5" spans="1:4" x14ac:dyDescent="0.25">
      <c r="A5" t="s">
        <v>38</v>
      </c>
      <c r="B5">
        <v>35</v>
      </c>
      <c r="C5">
        <f>(B5/B48)*100</f>
        <v>4.0229885057471266</v>
      </c>
      <c r="D5" t="s">
        <v>101</v>
      </c>
    </row>
    <row r="6" spans="1:4" x14ac:dyDescent="0.25">
      <c r="A6" t="s">
        <v>42</v>
      </c>
      <c r="B6">
        <v>163</v>
      </c>
      <c r="C6">
        <f>(B6/B48)*100</f>
        <v>18.735632183908045</v>
      </c>
      <c r="D6" t="s">
        <v>102</v>
      </c>
    </row>
    <row r="7" spans="1:4" x14ac:dyDescent="0.25">
      <c r="A7" t="s">
        <v>24</v>
      </c>
      <c r="B7">
        <v>15</v>
      </c>
      <c r="C7">
        <f>(B7/B48)*100</f>
        <v>1.7241379310344827</v>
      </c>
      <c r="D7" t="s">
        <v>90</v>
      </c>
    </row>
    <row r="8" spans="1:4" x14ac:dyDescent="0.25">
      <c r="A8" t="s">
        <v>44</v>
      </c>
      <c r="B8">
        <v>14</v>
      </c>
      <c r="C8">
        <f>(B8/B48)*100</f>
        <v>1.6091954022988506</v>
      </c>
      <c r="D8" t="s">
        <v>99</v>
      </c>
    </row>
    <row r="9" spans="1:4" x14ac:dyDescent="0.25">
      <c r="A9" t="s">
        <v>39</v>
      </c>
      <c r="B9">
        <v>34</v>
      </c>
      <c r="C9">
        <f>(B9/B48)*100</f>
        <v>3.9080459770114944</v>
      </c>
      <c r="D9" t="s">
        <v>88</v>
      </c>
    </row>
    <row r="10" spans="1:4" x14ac:dyDescent="0.25">
      <c r="A10" t="s">
        <v>45</v>
      </c>
      <c r="B10">
        <v>8</v>
      </c>
      <c r="C10">
        <f>(B10/B48)*100</f>
        <v>0.91954022988505746</v>
      </c>
      <c r="D10" t="s">
        <v>88</v>
      </c>
    </row>
    <row r="11" spans="1:4" x14ac:dyDescent="0.25">
      <c r="A11" t="s">
        <v>17</v>
      </c>
      <c r="B11">
        <v>9</v>
      </c>
      <c r="C11">
        <f>(B11/B48)*100</f>
        <v>1.0344827586206897</v>
      </c>
    </row>
    <row r="12" spans="1:4" x14ac:dyDescent="0.25">
      <c r="A12" t="s">
        <v>46</v>
      </c>
      <c r="B12">
        <v>3</v>
      </c>
      <c r="C12">
        <f>(B12/B48)*100</f>
        <v>0.34482758620689657</v>
      </c>
      <c r="D12" t="s">
        <v>90</v>
      </c>
    </row>
    <row r="13" spans="1:4" x14ac:dyDescent="0.25">
      <c r="A13" t="s">
        <v>47</v>
      </c>
      <c r="B13">
        <v>4</v>
      </c>
      <c r="C13">
        <f>(B13/B48)*100</f>
        <v>0.45977011494252873</v>
      </c>
      <c r="D13" t="s">
        <v>103</v>
      </c>
    </row>
    <row r="14" spans="1:4" x14ac:dyDescent="0.25">
      <c r="A14" t="s">
        <v>20</v>
      </c>
      <c r="B14">
        <v>46</v>
      </c>
      <c r="C14">
        <f>(B14/B48)*100</f>
        <v>5.2873563218390807</v>
      </c>
      <c r="D14" t="s">
        <v>101</v>
      </c>
    </row>
    <row r="15" spans="1:4" x14ac:dyDescent="0.25">
      <c r="A15" t="s">
        <v>50</v>
      </c>
      <c r="B15">
        <v>34</v>
      </c>
      <c r="C15">
        <f>(B15/B48)*100</f>
        <v>3.9080459770114944</v>
      </c>
      <c r="D15" t="s">
        <v>104</v>
      </c>
    </row>
    <row r="16" spans="1:4" x14ac:dyDescent="0.25">
      <c r="A16" t="s">
        <v>15</v>
      </c>
      <c r="B16">
        <v>1</v>
      </c>
      <c r="C16">
        <f>(B16/B48)*100</f>
        <v>0.11494252873563218</v>
      </c>
      <c r="D16" t="s">
        <v>88</v>
      </c>
    </row>
    <row r="17" spans="1:4" x14ac:dyDescent="0.25">
      <c r="A17" t="s">
        <v>41</v>
      </c>
      <c r="B17">
        <v>9</v>
      </c>
      <c r="C17">
        <f>(B17/B48)*100</f>
        <v>1.0344827586206897</v>
      </c>
      <c r="D17" t="s">
        <v>88</v>
      </c>
    </row>
    <row r="18" spans="1:4" x14ac:dyDescent="0.25">
      <c r="A18" t="s">
        <v>32</v>
      </c>
      <c r="B18">
        <v>5</v>
      </c>
      <c r="C18">
        <f>(B18/B48)*100</f>
        <v>0.57471264367816088</v>
      </c>
      <c r="D18" t="s">
        <v>101</v>
      </c>
    </row>
    <row r="19" spans="1:4" x14ac:dyDescent="0.25">
      <c r="A19" t="s">
        <v>22</v>
      </c>
      <c r="B19">
        <v>1</v>
      </c>
      <c r="C19">
        <f>(B19/B48)*100</f>
        <v>0.11494252873563218</v>
      </c>
      <c r="D19" t="s">
        <v>87</v>
      </c>
    </row>
    <row r="20" spans="1:4" x14ac:dyDescent="0.25">
      <c r="A20" t="s">
        <v>53</v>
      </c>
      <c r="B20">
        <v>1</v>
      </c>
      <c r="C20">
        <f>(B20/B48)*100</f>
        <v>0.11494252873563218</v>
      </c>
      <c r="D20" t="s">
        <v>90</v>
      </c>
    </row>
    <row r="21" spans="1:4" x14ac:dyDescent="0.25">
      <c r="A21" t="s">
        <v>33</v>
      </c>
      <c r="B21">
        <v>1</v>
      </c>
      <c r="C21">
        <f>(B21/B48)*100</f>
        <v>0.11494252873563218</v>
      </c>
      <c r="D21" t="s">
        <v>90</v>
      </c>
    </row>
    <row r="22" spans="1:4" x14ac:dyDescent="0.25">
      <c r="A22" t="s">
        <v>54</v>
      </c>
      <c r="B22">
        <v>1</v>
      </c>
      <c r="C22">
        <f>(B22/B48)*100</f>
        <v>0.11494252873563218</v>
      </c>
      <c r="D22" t="s">
        <v>90</v>
      </c>
    </row>
    <row r="23" spans="1:4" x14ac:dyDescent="0.25">
      <c r="A23" t="s">
        <v>55</v>
      </c>
      <c r="B23">
        <v>5</v>
      </c>
      <c r="C23">
        <f>(B23/B48)*100</f>
        <v>0.57471264367816088</v>
      </c>
      <c r="D23" t="s">
        <v>90</v>
      </c>
    </row>
    <row r="24" spans="1:4" x14ac:dyDescent="0.25">
      <c r="A24" t="s">
        <v>23</v>
      </c>
      <c r="B24">
        <v>7</v>
      </c>
      <c r="C24">
        <f>(B24/B48)*100</f>
        <v>0.8045977011494253</v>
      </c>
      <c r="D24" t="s">
        <v>105</v>
      </c>
    </row>
    <row r="25" spans="1:4" x14ac:dyDescent="0.25">
      <c r="A25" t="s">
        <v>57</v>
      </c>
      <c r="B25">
        <v>1</v>
      </c>
      <c r="C25">
        <f>(B25/B48)*100</f>
        <v>0.11494252873563218</v>
      </c>
      <c r="D25" t="s">
        <v>102</v>
      </c>
    </row>
    <row r="26" spans="1:4" x14ac:dyDescent="0.25">
      <c r="A26" t="s">
        <v>58</v>
      </c>
      <c r="B26">
        <v>9</v>
      </c>
      <c r="C26">
        <f>(B26/B48)*100</f>
        <v>1.0344827586206897</v>
      </c>
      <c r="D26" t="s">
        <v>106</v>
      </c>
    </row>
    <row r="27" spans="1:4" x14ac:dyDescent="0.25">
      <c r="A27" t="s">
        <v>59</v>
      </c>
      <c r="B27">
        <v>6</v>
      </c>
      <c r="C27">
        <f>(B27/B48)*100</f>
        <v>0.68965517241379315</v>
      </c>
      <c r="D27" t="s">
        <v>95</v>
      </c>
    </row>
    <row r="28" spans="1:4" x14ac:dyDescent="0.25">
      <c r="A28" t="s">
        <v>31</v>
      </c>
      <c r="B28">
        <v>3</v>
      </c>
      <c r="C28">
        <f>(B28/B48)*100</f>
        <v>0.34482758620689657</v>
      </c>
      <c r="D28" t="s">
        <v>100</v>
      </c>
    </row>
    <row r="29" spans="1:4" x14ac:dyDescent="0.25">
      <c r="A29" t="s">
        <v>60</v>
      </c>
      <c r="B29">
        <v>3</v>
      </c>
      <c r="C29">
        <f>(B29/B48)*100</f>
        <v>0.34482758620689657</v>
      </c>
      <c r="D29" t="s">
        <v>88</v>
      </c>
    </row>
    <row r="30" spans="1:4" x14ac:dyDescent="0.25">
      <c r="A30" t="s">
        <v>61</v>
      </c>
      <c r="B30">
        <v>1</v>
      </c>
      <c r="C30">
        <f>(B30/B48)*100</f>
        <v>0.11494252873563218</v>
      </c>
      <c r="D30" t="s">
        <v>94</v>
      </c>
    </row>
    <row r="31" spans="1:4" x14ac:dyDescent="0.25">
      <c r="A31" t="s">
        <v>62</v>
      </c>
      <c r="B31">
        <v>5</v>
      </c>
      <c r="C31">
        <f>(B31/B48)*100</f>
        <v>0.57471264367816088</v>
      </c>
      <c r="D31" t="s">
        <v>101</v>
      </c>
    </row>
    <row r="32" spans="1:4" x14ac:dyDescent="0.25">
      <c r="A32" t="s">
        <v>63</v>
      </c>
      <c r="B32">
        <v>8</v>
      </c>
      <c r="C32">
        <f>(B32/B48)*100</f>
        <v>0.91954022988505746</v>
      </c>
      <c r="D32" t="s">
        <v>90</v>
      </c>
    </row>
    <row r="33" spans="1:4" x14ac:dyDescent="0.25">
      <c r="A33" t="s">
        <v>64</v>
      </c>
      <c r="B33">
        <v>3</v>
      </c>
      <c r="C33">
        <f>(B33/B48)*100</f>
        <v>0.34482758620689657</v>
      </c>
      <c r="D33" t="s">
        <v>88</v>
      </c>
    </row>
    <row r="34" spans="1:4" x14ac:dyDescent="0.25">
      <c r="A34" t="s">
        <v>65</v>
      </c>
      <c r="B34">
        <v>2</v>
      </c>
      <c r="C34">
        <f>(B34/B48)*100</f>
        <v>0.22988505747126436</v>
      </c>
      <c r="D34" t="s">
        <v>107</v>
      </c>
    </row>
    <row r="35" spans="1:4" x14ac:dyDescent="0.25">
      <c r="A35" t="s">
        <v>66</v>
      </c>
      <c r="B35">
        <v>1</v>
      </c>
      <c r="C35">
        <f>(B35/B48)*100</f>
        <v>0.11494252873563218</v>
      </c>
      <c r="D35" t="s">
        <v>90</v>
      </c>
    </row>
    <row r="36" spans="1:4" x14ac:dyDescent="0.25">
      <c r="A36" t="s">
        <v>67</v>
      </c>
      <c r="B36">
        <v>1</v>
      </c>
      <c r="C36">
        <f>(B36/B48)*100</f>
        <v>0.11494252873563218</v>
      </c>
      <c r="D36" t="s">
        <v>108</v>
      </c>
    </row>
    <row r="37" spans="1:4" x14ac:dyDescent="0.25">
      <c r="A37" t="s">
        <v>68</v>
      </c>
      <c r="B37">
        <v>2</v>
      </c>
      <c r="C37">
        <f>(B37/B48)*100</f>
        <v>0.22988505747126436</v>
      </c>
      <c r="D37" t="s">
        <v>90</v>
      </c>
    </row>
    <row r="38" spans="1:4" x14ac:dyDescent="0.25">
      <c r="A38" t="s">
        <v>69</v>
      </c>
      <c r="B38">
        <v>2</v>
      </c>
      <c r="C38">
        <f>(B38/B48)*100</f>
        <v>0.22988505747126436</v>
      </c>
      <c r="D38" t="s">
        <v>105</v>
      </c>
    </row>
    <row r="39" spans="1:4" x14ac:dyDescent="0.25">
      <c r="A39" t="s">
        <v>70</v>
      </c>
      <c r="B39">
        <v>2</v>
      </c>
      <c r="C39">
        <f>(B39/B48)*100</f>
        <v>0.22988505747126436</v>
      </c>
      <c r="D39" t="s">
        <v>105</v>
      </c>
    </row>
    <row r="40" spans="1:4" x14ac:dyDescent="0.25">
      <c r="A40" t="s">
        <v>71</v>
      </c>
      <c r="B40">
        <v>1</v>
      </c>
      <c r="C40">
        <f>(B40/B48)*100</f>
        <v>0.11494252873563218</v>
      </c>
      <c r="D40" t="s">
        <v>95</v>
      </c>
    </row>
    <row r="41" spans="1:4" x14ac:dyDescent="0.25">
      <c r="A41" t="s">
        <v>124</v>
      </c>
      <c r="B41">
        <v>2</v>
      </c>
      <c r="C41">
        <f>(B41/B48)*100</f>
        <v>0.22988505747126436</v>
      </c>
    </row>
    <row r="42" spans="1:4" x14ac:dyDescent="0.25">
      <c r="A42" t="s">
        <v>73</v>
      </c>
      <c r="B42">
        <v>1</v>
      </c>
      <c r="C42">
        <f>(B42/B48)*100</f>
        <v>0.11494252873563218</v>
      </c>
      <c r="D42" t="s">
        <v>109</v>
      </c>
    </row>
    <row r="43" spans="1:4" x14ac:dyDescent="0.25">
      <c r="A43" t="s">
        <v>52</v>
      </c>
      <c r="B43">
        <v>4</v>
      </c>
      <c r="C43">
        <f>(B43/B48)*100</f>
        <v>0.45977011494252873</v>
      </c>
    </row>
    <row r="44" spans="1:4" x14ac:dyDescent="0.25">
      <c r="A44" t="s">
        <v>72</v>
      </c>
      <c r="B44">
        <v>1</v>
      </c>
      <c r="C44">
        <f>(B44/B48)*100</f>
        <v>0.11494252873563218</v>
      </c>
    </row>
    <row r="45" spans="1:4" x14ac:dyDescent="0.25">
      <c r="A45" t="s">
        <v>86</v>
      </c>
      <c r="B45">
        <v>1</v>
      </c>
      <c r="C45">
        <f>(B45/B48)*100</f>
        <v>0.11494252873563218</v>
      </c>
      <c r="D45" t="s">
        <v>152</v>
      </c>
    </row>
    <row r="46" spans="1:4" x14ac:dyDescent="0.25">
      <c r="A46" t="s">
        <v>74</v>
      </c>
      <c r="B46">
        <v>2</v>
      </c>
      <c r="C46">
        <f>(B46/B48)*100</f>
        <v>0.22988505747126436</v>
      </c>
      <c r="D46" t="s">
        <v>106</v>
      </c>
    </row>
    <row r="47" spans="1:4" x14ac:dyDescent="0.25">
      <c r="A47" t="s">
        <v>48</v>
      </c>
      <c r="B47">
        <v>7</v>
      </c>
      <c r="C47">
        <f>(B47/B48)*100</f>
        <v>0.8045977011494253</v>
      </c>
    </row>
    <row r="48" spans="1:4" x14ac:dyDescent="0.25">
      <c r="A48" t="s">
        <v>85</v>
      </c>
      <c r="B48">
        <f>SUM(B2:B47)</f>
        <v>870</v>
      </c>
      <c r="C48">
        <f>SUM(C2:C47)</f>
        <v>99.999999999999829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475A-6C75-426B-A8E6-11EBA2EEE30E}">
  <dimension ref="A2:B10"/>
  <sheetViews>
    <sheetView workbookViewId="0">
      <selection activeCell="A11" sqref="A11:B11"/>
    </sheetView>
  </sheetViews>
  <sheetFormatPr defaultRowHeight="15" x14ac:dyDescent="0.25"/>
  <cols>
    <col min="1" max="1" width="24.42578125" customWidth="1"/>
    <col min="2" max="2" width="26" customWidth="1"/>
  </cols>
  <sheetData>
    <row r="2" spans="1:2" x14ac:dyDescent="0.25">
      <c r="A2" t="s">
        <v>8</v>
      </c>
      <c r="B2">
        <v>73</v>
      </c>
    </row>
    <row r="3" spans="1:2" x14ac:dyDescent="0.25">
      <c r="A3" t="s">
        <v>9</v>
      </c>
      <c r="B3">
        <v>111</v>
      </c>
    </row>
    <row r="4" spans="1:2" x14ac:dyDescent="0.25">
      <c r="A4" t="s">
        <v>10</v>
      </c>
      <c r="B4">
        <v>296</v>
      </c>
    </row>
    <row r="5" spans="1:2" x14ac:dyDescent="0.25">
      <c r="A5" t="s">
        <v>21</v>
      </c>
      <c r="B5">
        <v>55</v>
      </c>
    </row>
    <row r="6" spans="1:2" x14ac:dyDescent="0.25">
      <c r="A6" t="s">
        <v>34</v>
      </c>
      <c r="B6">
        <v>2</v>
      </c>
    </row>
    <row r="7" spans="1:2" x14ac:dyDescent="0.25">
      <c r="A7" t="s">
        <v>49</v>
      </c>
      <c r="B7">
        <v>55</v>
      </c>
    </row>
    <row r="8" spans="1:2" x14ac:dyDescent="0.25">
      <c r="A8" t="s">
        <v>25</v>
      </c>
      <c r="B8">
        <v>22</v>
      </c>
    </row>
    <row r="9" spans="1:2" x14ac:dyDescent="0.25">
      <c r="A9" t="s">
        <v>51</v>
      </c>
      <c r="B9">
        <v>9</v>
      </c>
    </row>
    <row r="10" spans="1:2" x14ac:dyDescent="0.25">
      <c r="A10" t="s">
        <v>56</v>
      </c>
      <c r="B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F5A0-CDD1-4033-9E64-BF12A99AC037}">
  <dimension ref="A1:D29"/>
  <sheetViews>
    <sheetView topLeftCell="A11" workbookViewId="0">
      <selection activeCell="A32" sqref="A32"/>
    </sheetView>
  </sheetViews>
  <sheetFormatPr defaultRowHeight="15" x14ac:dyDescent="0.25"/>
  <cols>
    <col min="1" max="1" width="28.42578125" customWidth="1"/>
    <col min="2" max="2" width="21.28515625" customWidth="1"/>
    <col min="3" max="3" width="15.140625" customWidth="1"/>
    <col min="4" max="4" width="18.8554687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 t="s">
        <v>39</v>
      </c>
      <c r="B2">
        <v>11</v>
      </c>
      <c r="C2">
        <f>(B2/B29)*100</f>
        <v>1.8272425249169437</v>
      </c>
      <c r="D2" t="s">
        <v>88</v>
      </c>
    </row>
    <row r="3" spans="1:4" x14ac:dyDescent="0.25">
      <c r="A3" t="s">
        <v>44</v>
      </c>
      <c r="B3">
        <v>2</v>
      </c>
      <c r="C3">
        <f>(B3/B29)*100</f>
        <v>0.33222591362126247</v>
      </c>
      <c r="D3" t="s">
        <v>108</v>
      </c>
    </row>
    <row r="4" spans="1:4" x14ac:dyDescent="0.25">
      <c r="A4" t="s">
        <v>62</v>
      </c>
      <c r="B4">
        <v>2</v>
      </c>
      <c r="C4">
        <f>(B4/B29)*100</f>
        <v>0.33222591362126247</v>
      </c>
      <c r="D4" t="s">
        <v>101</v>
      </c>
    </row>
    <row r="5" spans="1:4" x14ac:dyDescent="0.25">
      <c r="A5" t="s">
        <v>59</v>
      </c>
      <c r="B5">
        <v>1</v>
      </c>
      <c r="C5">
        <f>(B5/B29)*100</f>
        <v>0.16611295681063123</v>
      </c>
      <c r="D5" t="s">
        <v>95</v>
      </c>
    </row>
    <row r="6" spans="1:4" x14ac:dyDescent="0.25">
      <c r="A6" t="s">
        <v>33</v>
      </c>
      <c r="B6">
        <v>6</v>
      </c>
      <c r="C6">
        <f>(B6/B29)*100</f>
        <v>0.99667774086378735</v>
      </c>
      <c r="D6" t="s">
        <v>90</v>
      </c>
    </row>
    <row r="7" spans="1:4" x14ac:dyDescent="0.25">
      <c r="A7" t="s">
        <v>75</v>
      </c>
      <c r="B7">
        <v>336</v>
      </c>
      <c r="C7">
        <f>(B7/B29)*100</f>
        <v>55.813953488372093</v>
      </c>
      <c r="D7" t="s">
        <v>106</v>
      </c>
    </row>
    <row r="8" spans="1:4" x14ac:dyDescent="0.25">
      <c r="A8" t="s">
        <v>17</v>
      </c>
      <c r="B8">
        <v>2</v>
      </c>
      <c r="C8">
        <f>(B8/B29)*100</f>
        <v>0.33222591362126247</v>
      </c>
    </row>
    <row r="9" spans="1:4" x14ac:dyDescent="0.25">
      <c r="A9" t="s">
        <v>76</v>
      </c>
      <c r="B9">
        <v>92</v>
      </c>
      <c r="C9">
        <f>(B9/B29)*100</f>
        <v>15.282392026578073</v>
      </c>
      <c r="D9" t="s">
        <v>106</v>
      </c>
    </row>
    <row r="10" spans="1:4" x14ac:dyDescent="0.25">
      <c r="A10" t="s">
        <v>77</v>
      </c>
      <c r="B10">
        <v>1</v>
      </c>
      <c r="C10">
        <f>(B10/B29)*100</f>
        <v>0.16611295681063123</v>
      </c>
    </row>
    <row r="11" spans="1:4" x14ac:dyDescent="0.25">
      <c r="A11" t="s">
        <v>78</v>
      </c>
      <c r="B11">
        <v>1</v>
      </c>
      <c r="C11">
        <f>(B11/B29)*100</f>
        <v>0.16611295681063123</v>
      </c>
      <c r="D11" t="s">
        <v>90</v>
      </c>
    </row>
    <row r="12" spans="1:4" x14ac:dyDescent="0.25">
      <c r="A12" t="s">
        <v>70</v>
      </c>
      <c r="B12">
        <v>1</v>
      </c>
      <c r="C12">
        <f>(B12/B29)*100</f>
        <v>0.16611295681063123</v>
      </c>
      <c r="D12" t="s">
        <v>105</v>
      </c>
    </row>
    <row r="13" spans="1:4" x14ac:dyDescent="0.25">
      <c r="A13" t="s">
        <v>30</v>
      </c>
      <c r="B13">
        <v>2</v>
      </c>
      <c r="C13">
        <f>(B13/B29)*100</f>
        <v>0.33222591362126247</v>
      </c>
      <c r="D13" t="s">
        <v>99</v>
      </c>
    </row>
    <row r="14" spans="1:4" x14ac:dyDescent="0.25">
      <c r="A14" t="s">
        <v>61</v>
      </c>
      <c r="B14">
        <v>2</v>
      </c>
      <c r="C14">
        <f>(B14/B29)*100</f>
        <v>0.33222591362126247</v>
      </c>
      <c r="D14" t="s">
        <v>94</v>
      </c>
    </row>
    <row r="15" spans="1:4" x14ac:dyDescent="0.25">
      <c r="A15" t="s">
        <v>20</v>
      </c>
      <c r="B15">
        <v>2</v>
      </c>
      <c r="C15">
        <f>(B15/B29)*100</f>
        <v>0.33222591362126247</v>
      </c>
      <c r="D15" t="s">
        <v>92</v>
      </c>
    </row>
    <row r="16" spans="1:4" x14ac:dyDescent="0.25">
      <c r="A16" t="s">
        <v>50</v>
      </c>
      <c r="B16">
        <v>43</v>
      </c>
      <c r="C16">
        <f>(B16/B29)*100</f>
        <v>7.1428571428571423</v>
      </c>
      <c r="D16" t="s">
        <v>110</v>
      </c>
    </row>
    <row r="17" spans="1:4" x14ac:dyDescent="0.25">
      <c r="A17" t="s">
        <v>19</v>
      </c>
      <c r="B17">
        <v>60</v>
      </c>
      <c r="C17">
        <f>(B17/B29)*100</f>
        <v>9.9667774086378742</v>
      </c>
      <c r="D17" t="s">
        <v>90</v>
      </c>
    </row>
    <row r="18" spans="1:4" x14ac:dyDescent="0.25">
      <c r="A18" t="s">
        <v>42</v>
      </c>
      <c r="B18">
        <v>12</v>
      </c>
      <c r="C18">
        <f>(B18/B29)*100</f>
        <v>1.9933554817275747</v>
      </c>
      <c r="D18" t="s">
        <v>111</v>
      </c>
    </row>
    <row r="19" spans="1:4" x14ac:dyDescent="0.25">
      <c r="A19" t="s">
        <v>38</v>
      </c>
      <c r="B19">
        <v>7</v>
      </c>
      <c r="C19">
        <f>(B19/B29)*100</f>
        <v>1.1627906976744187</v>
      </c>
      <c r="D19" t="s">
        <v>101</v>
      </c>
    </row>
    <row r="20" spans="1:4" x14ac:dyDescent="0.25">
      <c r="A20" t="s">
        <v>23</v>
      </c>
      <c r="B20">
        <v>2</v>
      </c>
      <c r="C20">
        <f>(B20/B29)*100</f>
        <v>0.33222591362126247</v>
      </c>
      <c r="D20" t="s">
        <v>94</v>
      </c>
    </row>
    <row r="21" spans="1:4" x14ac:dyDescent="0.25">
      <c r="A21" t="s">
        <v>31</v>
      </c>
      <c r="B21">
        <v>3</v>
      </c>
      <c r="C21">
        <f>(B21/B29)*100</f>
        <v>0.49833887043189368</v>
      </c>
      <c r="D21" t="s">
        <v>100</v>
      </c>
    </row>
    <row r="22" spans="1:4" x14ac:dyDescent="0.25">
      <c r="A22" t="s">
        <v>45</v>
      </c>
      <c r="B22">
        <v>1</v>
      </c>
      <c r="C22">
        <f>(B22/B29)*100</f>
        <v>0.16611295681063123</v>
      </c>
      <c r="D22" t="s">
        <v>88</v>
      </c>
    </row>
    <row r="23" spans="1:4" x14ac:dyDescent="0.25">
      <c r="A23" t="s">
        <v>80</v>
      </c>
      <c r="B23">
        <v>5</v>
      </c>
      <c r="C23">
        <f>(B23/B29)*100</f>
        <v>0.83056478405315626</v>
      </c>
      <c r="D23" t="s">
        <v>90</v>
      </c>
    </row>
    <row r="24" spans="1:4" x14ac:dyDescent="0.25">
      <c r="A24" t="s">
        <v>81</v>
      </c>
      <c r="B24">
        <v>1</v>
      </c>
      <c r="C24">
        <f>(B24/B29)*100</f>
        <v>0.16611295681063123</v>
      </c>
      <c r="D24" t="s">
        <v>87</v>
      </c>
    </row>
    <row r="25" spans="1:4" x14ac:dyDescent="0.25">
      <c r="A25" t="s">
        <v>15</v>
      </c>
      <c r="B25">
        <v>1</v>
      </c>
      <c r="C25">
        <f>(B25/B29)*100</f>
        <v>0.16611295681063123</v>
      </c>
    </row>
    <row r="26" spans="1:4" x14ac:dyDescent="0.25">
      <c r="A26" t="s">
        <v>153</v>
      </c>
      <c r="B26">
        <v>1</v>
      </c>
      <c r="C26">
        <f>(B26/B29)*100</f>
        <v>0.16611295681063123</v>
      </c>
    </row>
    <row r="27" spans="1:4" x14ac:dyDescent="0.25">
      <c r="A27" t="s">
        <v>55</v>
      </c>
      <c r="B27">
        <v>3</v>
      </c>
      <c r="C27">
        <f>(B27/B29)*100</f>
        <v>0.49833887043189368</v>
      </c>
      <c r="D27" t="s">
        <v>90</v>
      </c>
    </row>
    <row r="28" spans="1:4" x14ac:dyDescent="0.25">
      <c r="A28" t="s">
        <v>18</v>
      </c>
      <c r="B28">
        <v>2</v>
      </c>
      <c r="C28">
        <f>(B28/B29)*100</f>
        <v>0.33222591362126247</v>
      </c>
    </row>
    <row r="29" spans="1:4" x14ac:dyDescent="0.25">
      <c r="A29" t="s">
        <v>85</v>
      </c>
      <c r="B29">
        <f>SUM(B2:B28)</f>
        <v>602</v>
      </c>
      <c r="C29">
        <f>SUM(C2:C28)</f>
        <v>100.00000000000003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F55C-9808-457E-8B89-FC0C82DB5BA2}">
  <dimension ref="A2:B11"/>
  <sheetViews>
    <sheetView workbookViewId="0">
      <selection activeCell="A10" sqref="A10:A11"/>
    </sheetView>
  </sheetViews>
  <sheetFormatPr defaultRowHeight="15" x14ac:dyDescent="0.25"/>
  <cols>
    <col min="1" max="1" width="21.140625" customWidth="1"/>
    <col min="2" max="2" width="15.42578125" customWidth="1"/>
  </cols>
  <sheetData>
    <row r="2" spans="1:2" x14ac:dyDescent="0.25">
      <c r="A2" t="s">
        <v>8</v>
      </c>
      <c r="B2">
        <v>13</v>
      </c>
    </row>
    <row r="3" spans="1:2" x14ac:dyDescent="0.25">
      <c r="A3" t="s">
        <v>9</v>
      </c>
      <c r="B3">
        <v>18</v>
      </c>
    </row>
    <row r="4" spans="1:2" x14ac:dyDescent="0.25">
      <c r="A4" t="s">
        <v>10</v>
      </c>
      <c r="B4">
        <v>41</v>
      </c>
    </row>
    <row r="5" spans="1:2" x14ac:dyDescent="0.25">
      <c r="A5" t="s">
        <v>51</v>
      </c>
      <c r="B5">
        <v>208</v>
      </c>
    </row>
    <row r="6" spans="1:2" x14ac:dyDescent="0.25">
      <c r="A6" t="s">
        <v>21</v>
      </c>
      <c r="B6">
        <v>14</v>
      </c>
    </row>
    <row r="7" spans="1:2" x14ac:dyDescent="0.25">
      <c r="A7" t="s">
        <v>56</v>
      </c>
      <c r="B7">
        <v>1</v>
      </c>
    </row>
    <row r="8" spans="1:2" x14ac:dyDescent="0.25">
      <c r="A8" t="s">
        <v>34</v>
      </c>
      <c r="B8">
        <v>2</v>
      </c>
    </row>
    <row r="9" spans="1:2" x14ac:dyDescent="0.25">
      <c r="A9" t="s">
        <v>79</v>
      </c>
      <c r="B9">
        <v>1</v>
      </c>
    </row>
    <row r="10" spans="1:2" x14ac:dyDescent="0.25">
      <c r="A10" t="s">
        <v>49</v>
      </c>
      <c r="B10">
        <v>6</v>
      </c>
    </row>
    <row r="11" spans="1:2" x14ac:dyDescent="0.25">
      <c r="A11" t="s">
        <v>25</v>
      </c>
      <c r="B11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0A65-F401-427A-8E38-407B074C5336}">
  <dimension ref="A1:D35"/>
  <sheetViews>
    <sheetView topLeftCell="A2" workbookViewId="0">
      <selection activeCell="B10" sqref="B10"/>
    </sheetView>
  </sheetViews>
  <sheetFormatPr defaultRowHeight="15" x14ac:dyDescent="0.25"/>
  <cols>
    <col min="1" max="1" width="23.5703125" customWidth="1"/>
    <col min="2" max="2" width="20.5703125" customWidth="1"/>
    <col min="3" max="3" width="16.5703125" customWidth="1"/>
    <col min="4" max="4" width="23.2851562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 t="s">
        <v>24</v>
      </c>
      <c r="B2">
        <v>5</v>
      </c>
      <c r="C2">
        <f>(B2/B35)*100</f>
        <v>1.8656716417910446</v>
      </c>
      <c r="D2" t="s">
        <v>95</v>
      </c>
    </row>
    <row r="3" spans="1:4" x14ac:dyDescent="0.25">
      <c r="A3" t="s">
        <v>26</v>
      </c>
      <c r="B3">
        <v>7</v>
      </c>
      <c r="C3">
        <f>(B3/B35)*100</f>
        <v>2.6119402985074625</v>
      </c>
      <c r="D3" t="s">
        <v>95</v>
      </c>
    </row>
    <row r="4" spans="1:4" x14ac:dyDescent="0.25">
      <c r="A4" t="s">
        <v>39</v>
      </c>
      <c r="B4">
        <v>16</v>
      </c>
      <c r="C4">
        <f>(B4/B35)*100</f>
        <v>5.9701492537313428</v>
      </c>
      <c r="D4" t="s">
        <v>88</v>
      </c>
    </row>
    <row r="5" spans="1:4" x14ac:dyDescent="0.25">
      <c r="A5" t="s">
        <v>59</v>
      </c>
      <c r="B5">
        <v>3</v>
      </c>
      <c r="C5">
        <f>(B5/B35)*100</f>
        <v>1.1194029850746268</v>
      </c>
      <c r="D5" t="s">
        <v>95</v>
      </c>
    </row>
    <row r="6" spans="1:4" x14ac:dyDescent="0.25">
      <c r="A6" t="s">
        <v>60</v>
      </c>
      <c r="B6">
        <v>1</v>
      </c>
      <c r="C6">
        <f>(B6/B35)*100</f>
        <v>0.37313432835820892</v>
      </c>
      <c r="D6" t="s">
        <v>88</v>
      </c>
    </row>
    <row r="7" spans="1:4" x14ac:dyDescent="0.25">
      <c r="A7" t="s">
        <v>30</v>
      </c>
      <c r="B7">
        <v>9</v>
      </c>
      <c r="C7">
        <f>(B7/B35)*100</f>
        <v>3.3582089552238807</v>
      </c>
      <c r="D7" t="s">
        <v>99</v>
      </c>
    </row>
    <row r="8" spans="1:4" x14ac:dyDescent="0.25">
      <c r="A8" t="s">
        <v>70</v>
      </c>
      <c r="B8">
        <v>3</v>
      </c>
      <c r="C8">
        <f>(B8/B35)*100</f>
        <v>1.1194029850746268</v>
      </c>
      <c r="D8" t="s">
        <v>105</v>
      </c>
    </row>
    <row r="9" spans="1:4" x14ac:dyDescent="0.25">
      <c r="A9" t="s">
        <v>50</v>
      </c>
      <c r="B9">
        <v>75</v>
      </c>
      <c r="C9">
        <f>(B9/B35)*100</f>
        <v>27.985074626865668</v>
      </c>
      <c r="D9" t="s">
        <v>104</v>
      </c>
    </row>
    <row r="10" spans="1:4" x14ac:dyDescent="0.25">
      <c r="A10" t="s">
        <v>42</v>
      </c>
      <c r="B10">
        <v>15</v>
      </c>
      <c r="C10">
        <f>(B10/B35)*100</f>
        <v>5.5970149253731343</v>
      </c>
      <c r="D10" t="s">
        <v>102</v>
      </c>
    </row>
    <row r="11" spans="1:4" x14ac:dyDescent="0.25">
      <c r="A11" t="s">
        <v>19</v>
      </c>
      <c r="B11">
        <v>64</v>
      </c>
      <c r="C11">
        <f>(B11/B35)*100</f>
        <v>23.880597014925371</v>
      </c>
      <c r="D11" t="s">
        <v>95</v>
      </c>
    </row>
    <row r="12" spans="1:4" x14ac:dyDescent="0.25">
      <c r="A12" t="s">
        <v>38</v>
      </c>
      <c r="B12">
        <v>12</v>
      </c>
      <c r="C12">
        <f>(B12/B35)*100</f>
        <v>4.4776119402985071</v>
      </c>
      <c r="D12" t="s">
        <v>112</v>
      </c>
    </row>
    <row r="13" spans="1:4" x14ac:dyDescent="0.25">
      <c r="A13" t="s">
        <v>55</v>
      </c>
      <c r="B13">
        <v>3</v>
      </c>
      <c r="C13">
        <f>(B13/B35)*100</f>
        <v>1.1194029850746268</v>
      </c>
      <c r="D13" t="s">
        <v>90</v>
      </c>
    </row>
    <row r="14" spans="1:4" x14ac:dyDescent="0.25">
      <c r="A14" t="s">
        <v>43</v>
      </c>
      <c r="B14">
        <v>1</v>
      </c>
      <c r="C14">
        <f>(B14/B35)*100</f>
        <v>0.37313432835820892</v>
      </c>
      <c r="D14" t="s">
        <v>99</v>
      </c>
    </row>
    <row r="15" spans="1:4" x14ac:dyDescent="0.25">
      <c r="A15" t="s">
        <v>33</v>
      </c>
      <c r="B15">
        <v>1</v>
      </c>
      <c r="C15">
        <f>(B15/B35)*100</f>
        <v>0.37313432835820892</v>
      </c>
      <c r="D15" t="s">
        <v>90</v>
      </c>
    </row>
    <row r="16" spans="1:4" x14ac:dyDescent="0.25">
      <c r="A16" t="s">
        <v>75</v>
      </c>
      <c r="B16">
        <v>9</v>
      </c>
      <c r="C16">
        <f>(B16/B35)*100</f>
        <v>3.3582089552238807</v>
      </c>
      <c r="D16" t="s">
        <v>106</v>
      </c>
    </row>
    <row r="17" spans="1:4" x14ac:dyDescent="0.25">
      <c r="A17" t="s">
        <v>20</v>
      </c>
      <c r="B17">
        <v>9</v>
      </c>
      <c r="C17">
        <f>(B17/B35)*100</f>
        <v>3.3582089552238807</v>
      </c>
      <c r="D17" t="s">
        <v>92</v>
      </c>
    </row>
    <row r="18" spans="1:4" x14ac:dyDescent="0.25">
      <c r="A18" t="s">
        <v>45</v>
      </c>
      <c r="B18">
        <v>2</v>
      </c>
      <c r="C18">
        <f>(B18/B35)*100</f>
        <v>0.74626865671641784</v>
      </c>
      <c r="D18" t="s">
        <v>88</v>
      </c>
    </row>
    <row r="19" spans="1:4" x14ac:dyDescent="0.25">
      <c r="A19" t="s">
        <v>81</v>
      </c>
      <c r="B19">
        <v>3</v>
      </c>
      <c r="C19">
        <f>(B19/B35)*100</f>
        <v>1.1194029850746268</v>
      </c>
      <c r="D19" t="s">
        <v>87</v>
      </c>
    </row>
    <row r="20" spans="1:4" x14ac:dyDescent="0.25">
      <c r="A20" t="s">
        <v>61</v>
      </c>
      <c r="B20">
        <v>1</v>
      </c>
      <c r="C20">
        <f>(B20/B35)*100</f>
        <v>0.37313432835820892</v>
      </c>
      <c r="D20" t="s">
        <v>94</v>
      </c>
    </row>
    <row r="21" spans="1:4" x14ac:dyDescent="0.25">
      <c r="A21" t="s">
        <v>83</v>
      </c>
      <c r="B21">
        <v>1</v>
      </c>
      <c r="C21">
        <f>(B21/B35)*100</f>
        <v>0.37313432835820892</v>
      </c>
      <c r="D21" t="s">
        <v>95</v>
      </c>
    </row>
    <row r="22" spans="1:4" x14ac:dyDescent="0.25">
      <c r="A22" t="s">
        <v>84</v>
      </c>
      <c r="B22">
        <v>1</v>
      </c>
      <c r="C22">
        <f>(B22/B35)*100</f>
        <v>0.37313432835820892</v>
      </c>
      <c r="D22" t="s">
        <v>115</v>
      </c>
    </row>
    <row r="23" spans="1:4" x14ac:dyDescent="0.25">
      <c r="A23" t="s">
        <v>76</v>
      </c>
      <c r="B23">
        <v>2</v>
      </c>
      <c r="C23">
        <f>(B23/B35)*100</f>
        <v>0.74626865671641784</v>
      </c>
      <c r="D23" t="s">
        <v>106</v>
      </c>
    </row>
    <row r="24" spans="1:4" x14ac:dyDescent="0.25">
      <c r="A24" t="s">
        <v>32</v>
      </c>
      <c r="B24">
        <v>1</v>
      </c>
      <c r="C24">
        <f>(B24/B35)*100</f>
        <v>0.37313432835820892</v>
      </c>
      <c r="D24" t="s">
        <v>112</v>
      </c>
    </row>
    <row r="25" spans="1:4" x14ac:dyDescent="0.25">
      <c r="A25" t="s">
        <v>17</v>
      </c>
      <c r="B25">
        <v>7</v>
      </c>
      <c r="C25">
        <f>(B25/B35)*100</f>
        <v>2.6119402985074625</v>
      </c>
      <c r="D25" t="s">
        <v>17</v>
      </c>
    </row>
    <row r="26" spans="1:4" x14ac:dyDescent="0.25">
      <c r="A26" t="s">
        <v>13</v>
      </c>
      <c r="B26">
        <v>1</v>
      </c>
      <c r="C26">
        <f>(B26/B35)*100</f>
        <v>0.37313432835820892</v>
      </c>
    </row>
    <row r="27" spans="1:4" x14ac:dyDescent="0.25">
      <c r="A27" t="s">
        <v>36</v>
      </c>
      <c r="B27">
        <v>1</v>
      </c>
      <c r="C27">
        <f>(B27/B35)*100</f>
        <v>0.37313432835820892</v>
      </c>
      <c r="D27" t="s">
        <v>90</v>
      </c>
    </row>
    <row r="28" spans="1:4" x14ac:dyDescent="0.25">
      <c r="A28" t="s">
        <v>73</v>
      </c>
      <c r="B28">
        <v>1</v>
      </c>
      <c r="C28">
        <f>(B28/B35)*100</f>
        <v>0.37313432835820892</v>
      </c>
      <c r="D28" t="s">
        <v>109</v>
      </c>
    </row>
    <row r="29" spans="1:4" x14ac:dyDescent="0.25">
      <c r="A29" t="s">
        <v>15</v>
      </c>
      <c r="B29">
        <v>1</v>
      </c>
      <c r="C29">
        <f>(B29/B35)*100</f>
        <v>0.37313432835820892</v>
      </c>
      <c r="D29" t="s">
        <v>90</v>
      </c>
    </row>
    <row r="30" spans="1:4" x14ac:dyDescent="0.25">
      <c r="A30" t="s">
        <v>114</v>
      </c>
      <c r="B30">
        <v>4</v>
      </c>
      <c r="C30">
        <f>(B30/B35)*100</f>
        <v>1.4925373134328357</v>
      </c>
      <c r="D30" t="s">
        <v>105</v>
      </c>
    </row>
    <row r="31" spans="1:4" x14ac:dyDescent="0.25">
      <c r="A31" t="s">
        <v>113</v>
      </c>
      <c r="B31">
        <v>1</v>
      </c>
      <c r="C31">
        <f>(B31/B35)*100</f>
        <v>0.37313432835820892</v>
      </c>
      <c r="D31" t="s">
        <v>90</v>
      </c>
    </row>
    <row r="32" spans="1:4" x14ac:dyDescent="0.25">
      <c r="A32" t="s">
        <v>37</v>
      </c>
      <c r="B32">
        <v>2</v>
      </c>
      <c r="C32">
        <f>(B32/B35)*100</f>
        <v>0.74626865671641784</v>
      </c>
      <c r="D32" t="s">
        <v>105</v>
      </c>
    </row>
    <row r="33" spans="1:4" x14ac:dyDescent="0.25">
      <c r="A33" t="s">
        <v>31</v>
      </c>
      <c r="B33">
        <v>1</v>
      </c>
      <c r="C33">
        <f>(B33/B35)*100</f>
        <v>0.37313432835820892</v>
      </c>
      <c r="D33" t="s">
        <v>112</v>
      </c>
    </row>
    <row r="34" spans="1:4" x14ac:dyDescent="0.25">
      <c r="A34" t="s">
        <v>18</v>
      </c>
      <c r="B34">
        <v>5</v>
      </c>
      <c r="C34">
        <f>(B34/B35)*100</f>
        <v>1.8656716417910446</v>
      </c>
    </row>
    <row r="35" spans="1:4" x14ac:dyDescent="0.25">
      <c r="A35" t="s">
        <v>85</v>
      </c>
      <c r="B35">
        <f>SUM(B2:B34)</f>
        <v>268</v>
      </c>
      <c r="C35">
        <f>SUM(C2:C34)</f>
        <v>99.999999999999957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F889-6EC9-4A92-9C97-13DDE291C079}">
  <dimension ref="A2:B11"/>
  <sheetViews>
    <sheetView workbookViewId="0">
      <selection activeCell="B15" sqref="B15"/>
    </sheetView>
  </sheetViews>
  <sheetFormatPr defaultRowHeight="15" x14ac:dyDescent="0.25"/>
  <cols>
    <col min="1" max="1" width="28.28515625" customWidth="1"/>
    <col min="2" max="2" width="27.85546875" customWidth="1"/>
  </cols>
  <sheetData>
    <row r="2" spans="1:2" x14ac:dyDescent="0.25">
      <c r="A2" t="s">
        <v>8</v>
      </c>
      <c r="B2">
        <v>27</v>
      </c>
    </row>
    <row r="3" spans="1:2" x14ac:dyDescent="0.25">
      <c r="A3" t="s">
        <v>9</v>
      </c>
      <c r="B3">
        <v>26</v>
      </c>
    </row>
    <row r="4" spans="1:2" x14ac:dyDescent="0.25">
      <c r="A4" t="s">
        <v>10</v>
      </c>
      <c r="B4">
        <v>90</v>
      </c>
    </row>
    <row r="5" spans="1:2" x14ac:dyDescent="0.25">
      <c r="A5" t="s">
        <v>12</v>
      </c>
      <c r="B5">
        <v>87</v>
      </c>
    </row>
    <row r="6" spans="1:2" x14ac:dyDescent="0.25">
      <c r="A6" t="s">
        <v>21</v>
      </c>
      <c r="B6">
        <v>97</v>
      </c>
    </row>
    <row r="7" spans="1:2" x14ac:dyDescent="0.25">
      <c r="A7" t="s">
        <v>82</v>
      </c>
      <c r="B7">
        <v>1</v>
      </c>
    </row>
    <row r="8" spans="1:2" x14ac:dyDescent="0.25">
      <c r="A8" t="s">
        <v>29</v>
      </c>
      <c r="B8">
        <v>23</v>
      </c>
    </row>
    <row r="9" spans="1:2" x14ac:dyDescent="0.25">
      <c r="A9" t="s">
        <v>51</v>
      </c>
      <c r="B9">
        <v>335</v>
      </c>
    </row>
    <row r="10" spans="1:2" x14ac:dyDescent="0.25">
      <c r="A10" t="s">
        <v>25</v>
      </c>
      <c r="B10">
        <v>10</v>
      </c>
    </row>
    <row r="11" spans="1:2" x14ac:dyDescent="0.25">
      <c r="A11" t="s">
        <v>49</v>
      </c>
      <c r="B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GK 1-5</vt:lpstr>
      <vt:lpstr>GK 1</vt:lpstr>
      <vt:lpstr>GK 1 Excluded</vt:lpstr>
      <vt:lpstr>GK 2</vt:lpstr>
      <vt:lpstr>GK 2 Excluded</vt:lpstr>
      <vt:lpstr>GK 3.1</vt:lpstr>
      <vt:lpstr>GK 3.1 Excluded</vt:lpstr>
      <vt:lpstr>GK 3.2</vt:lpstr>
      <vt:lpstr>GK 3.2 Excluded</vt:lpstr>
      <vt:lpstr>GK 4</vt:lpstr>
      <vt:lpstr>GK 4 Excluded</vt:lpstr>
      <vt:lpstr>GK 5</vt:lpstr>
      <vt:lpstr>GK 5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2021-03-24T09:54:24Z</dcterms:created>
  <dcterms:modified xsi:type="dcterms:W3CDTF">2021-09-04T16:34:27Z</dcterms:modified>
</cp:coreProperties>
</file>