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https://d.docs.live.net/14a3ef276a767935/Fizika/Fiz. praktikum/IZMERJENO/Absorpcija sevanja gama/"/>
    </mc:Choice>
  </mc:AlternateContent>
  <xr:revisionPtr revIDLastSave="322" documentId="11_AD4D80C4656A4B7AC02E74593B5F7E9E5ADEDD84" xr6:coauthVersionLast="47" xr6:coauthVersionMax="47" xr10:uidLastSave="{AD392EC0-9661-49E6-BFF3-00526AFBF4B0}"/>
  <bookViews>
    <workbookView xWindow="1848" yWindow="1848" windowWidth="17280" windowHeight="8964" xr2:uid="{00000000-000D-0000-FFFF-FFFF00000000}"/>
  </bookViews>
  <sheets>
    <sheet name="List1" sheetId="1" r:id="rId1"/>
  </sheets>
  <calcPr calcId="191029" iterate="1" iterateCount="50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8" i="1" l="1"/>
  <c r="K13" i="1"/>
  <c r="K14" i="1"/>
  <c r="K15" i="1"/>
  <c r="K12" i="1"/>
  <c r="I15" i="1"/>
  <c r="I14" i="1"/>
  <c r="I13" i="1"/>
  <c r="I12" i="1"/>
  <c r="J15" i="1"/>
  <c r="J14" i="1"/>
  <c r="J13" i="1"/>
  <c r="J12" i="1"/>
  <c r="H9" i="1"/>
  <c r="F9" i="1"/>
  <c r="G9" i="1"/>
  <c r="E9" i="1"/>
  <c r="A16" i="1"/>
  <c r="A5" i="1"/>
  <c r="A6" i="1"/>
  <c r="A7" i="1"/>
  <c r="A8" i="1"/>
  <c r="A9" i="1"/>
  <c r="A10" i="1"/>
  <c r="A11" i="1"/>
  <c r="A12" i="1"/>
  <c r="A13" i="1"/>
  <c r="A4" i="1"/>
  <c r="C21" i="1"/>
  <c r="G18" i="1"/>
  <c r="F18" i="1"/>
  <c r="E18" i="1"/>
  <c r="D18" i="1"/>
  <c r="C18" i="1"/>
</calcChain>
</file>

<file path=xl/sharedStrings.xml><?xml version="1.0" encoding="utf-8"?>
<sst xmlns="http://schemas.openxmlformats.org/spreadsheetml/2006/main" count="113" uniqueCount="95">
  <si>
    <t>t(s)</t>
  </si>
  <si>
    <t>1pl</t>
  </si>
  <si>
    <t>N2</t>
  </si>
  <si>
    <t>N1</t>
  </si>
  <si>
    <t>N4</t>
  </si>
  <si>
    <t>N5</t>
  </si>
  <si>
    <t>N3</t>
  </si>
  <si>
    <t>sigma</t>
  </si>
  <si>
    <t>ozadje</t>
  </si>
  <si>
    <t>10 min</t>
  </si>
  <si>
    <t>povprečn N</t>
  </si>
  <si>
    <t>0.000</t>
  </si>
  <si>
    <t>0.001</t>
  </si>
  <si>
    <t>0.002</t>
  </si>
  <si>
    <t>0.003</t>
  </si>
  <si>
    <t>0.004</t>
  </si>
  <si>
    <t>0.005</t>
  </si>
  <si>
    <t>0.007</t>
  </si>
  <si>
    <t>0.008</t>
  </si>
  <si>
    <t>0.010</t>
  </si>
  <si>
    <t>0.012</t>
  </si>
  <si>
    <t>0.015</t>
  </si>
  <si>
    <t>0.018</t>
  </si>
  <si>
    <t>0.022</t>
  </si>
  <si>
    <t>0.026</t>
  </si>
  <si>
    <t>0.031</t>
  </si>
  <si>
    <t>0.036</t>
  </si>
  <si>
    <t>0.043</t>
  </si>
  <si>
    <t>0.050</t>
  </si>
  <si>
    <t>0.058</t>
  </si>
  <si>
    <t>0.067</t>
  </si>
  <si>
    <t>0.078</t>
  </si>
  <si>
    <t>0.089</t>
  </si>
  <si>
    <t>0.102</t>
  </si>
  <si>
    <t>0.116</t>
  </si>
  <si>
    <t>0.131</t>
  </si>
  <si>
    <t>0.147</t>
  </si>
  <si>
    <t>0.165</t>
  </si>
  <si>
    <t>0.184</t>
  </si>
  <si>
    <t>0.204</t>
  </si>
  <si>
    <t>0.226</t>
  </si>
  <si>
    <t>0.248</t>
  </si>
  <si>
    <t>0.272</t>
  </si>
  <si>
    <t>0.297</t>
  </si>
  <si>
    <t>0.323</t>
  </si>
  <si>
    <t>0.349</t>
  </si>
  <si>
    <t>0.377</t>
  </si>
  <si>
    <t>0.405</t>
  </si>
  <si>
    <t>0.433</t>
  </si>
  <si>
    <t>0.462</t>
  </si>
  <si>
    <t>0.490</t>
  </si>
  <si>
    <t>0.519</t>
  </si>
  <si>
    <t>0.548</t>
  </si>
  <si>
    <t>0.576</t>
  </si>
  <si>
    <t>0.604</t>
  </si>
  <si>
    <t>0.631</t>
  </si>
  <si>
    <t>0.658</t>
  </si>
  <si>
    <t>0.684</t>
  </si>
  <si>
    <t>0.709</t>
  </si>
  <si>
    <t>0.733</t>
  </si>
  <si>
    <t>0.756</t>
  </si>
  <si>
    <t>0.777</t>
  </si>
  <si>
    <t>0.798</t>
  </si>
  <si>
    <t>0.817</t>
  </si>
  <si>
    <t>0.835</t>
  </si>
  <si>
    <t>0.852</t>
  </si>
  <si>
    <t>0.868</t>
  </si>
  <si>
    <t>0.882</t>
  </si>
  <si>
    <t>0.896</t>
  </si>
  <si>
    <t>0.908</t>
  </si>
  <si>
    <t>0.919</t>
  </si>
  <si>
    <t>0.929</t>
  </si>
  <si>
    <t>0.938</t>
  </si>
  <si>
    <t>0.946</t>
  </si>
  <si>
    <t>0.953</t>
  </si>
  <si>
    <t>0.959</t>
  </si>
  <si>
    <t>0.965</t>
  </si>
  <si>
    <t>0.970</t>
  </si>
  <si>
    <t>0.975</t>
  </si>
  <si>
    <t>0.978</t>
  </si>
  <si>
    <t>0.982</t>
  </si>
  <si>
    <t>0.985</t>
  </si>
  <si>
    <t>0.987</t>
  </si>
  <si>
    <t>0.989</t>
  </si>
  <si>
    <t>0.991</t>
  </si>
  <si>
    <t>0.992</t>
  </si>
  <si>
    <t>0.994</t>
  </si>
  <si>
    <t>0.995</t>
  </si>
  <si>
    <t>0.996</t>
  </si>
  <si>
    <t>0.997</t>
  </si>
  <si>
    <t>0.998</t>
  </si>
  <si>
    <t>0.999</t>
  </si>
  <si>
    <t>Število</t>
  </si>
  <si>
    <t>Verjetnost</t>
  </si>
  <si>
    <t>debelina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</si>
</sst>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1" fontId="0" fillId="0" borderId="0" xfId="0" applyNumberFormat="1"/>
    <xf numFmtId="2" fontId="0" fillId="0" borderId="1" xfId="0" applyNumberFormat="1" applyBorder="1" applyAlignment="1">
      <alignment horizontal="center" vertical="center" wrapText="1"/>
    </xf>
    <xf numFmtId="2" fontId="0" fillId="0" borderId="1" xfId="0" applyNumberFormat="1" applyBorder="1" applyAlignment="1">
      <alignment vertical="center" wrapText="1"/>
    </xf>
  </cellXfs>
  <cellStyles count="1">
    <cellStyle name="Navadno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Poissonova porazdelitev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List1!$L$5:$L$110</c:f>
              <c:numCache>
                <c:formatCode>0.00</c:formatCode>
                <c:ptCount val="106"/>
                <c:pt idx="0">
                  <c:v>142</c:v>
                </c:pt>
                <c:pt idx="1">
                  <c:v>143</c:v>
                </c:pt>
                <c:pt idx="2">
                  <c:v>144</c:v>
                </c:pt>
                <c:pt idx="3">
                  <c:v>145</c:v>
                </c:pt>
                <c:pt idx="4">
                  <c:v>146</c:v>
                </c:pt>
                <c:pt idx="5">
                  <c:v>147</c:v>
                </c:pt>
                <c:pt idx="6">
                  <c:v>148</c:v>
                </c:pt>
                <c:pt idx="7">
                  <c:v>149</c:v>
                </c:pt>
                <c:pt idx="8">
                  <c:v>150</c:v>
                </c:pt>
                <c:pt idx="9">
                  <c:v>151</c:v>
                </c:pt>
                <c:pt idx="10">
                  <c:v>152</c:v>
                </c:pt>
                <c:pt idx="11">
                  <c:v>153</c:v>
                </c:pt>
                <c:pt idx="12">
                  <c:v>154</c:v>
                </c:pt>
                <c:pt idx="13">
                  <c:v>155</c:v>
                </c:pt>
                <c:pt idx="14">
                  <c:v>156</c:v>
                </c:pt>
                <c:pt idx="15">
                  <c:v>157</c:v>
                </c:pt>
                <c:pt idx="16">
                  <c:v>158</c:v>
                </c:pt>
                <c:pt idx="17">
                  <c:v>159</c:v>
                </c:pt>
                <c:pt idx="18">
                  <c:v>160</c:v>
                </c:pt>
                <c:pt idx="19">
                  <c:v>161</c:v>
                </c:pt>
                <c:pt idx="20">
                  <c:v>162</c:v>
                </c:pt>
                <c:pt idx="21">
                  <c:v>163</c:v>
                </c:pt>
                <c:pt idx="22">
                  <c:v>164</c:v>
                </c:pt>
                <c:pt idx="23">
                  <c:v>165</c:v>
                </c:pt>
                <c:pt idx="24">
                  <c:v>166</c:v>
                </c:pt>
                <c:pt idx="25">
                  <c:v>167</c:v>
                </c:pt>
                <c:pt idx="26">
                  <c:v>168</c:v>
                </c:pt>
                <c:pt idx="27">
                  <c:v>169</c:v>
                </c:pt>
                <c:pt idx="28">
                  <c:v>170</c:v>
                </c:pt>
                <c:pt idx="29">
                  <c:v>171</c:v>
                </c:pt>
                <c:pt idx="30">
                  <c:v>172</c:v>
                </c:pt>
                <c:pt idx="31">
                  <c:v>173</c:v>
                </c:pt>
                <c:pt idx="32">
                  <c:v>174</c:v>
                </c:pt>
                <c:pt idx="33">
                  <c:v>175</c:v>
                </c:pt>
                <c:pt idx="34">
                  <c:v>176</c:v>
                </c:pt>
                <c:pt idx="35">
                  <c:v>177</c:v>
                </c:pt>
                <c:pt idx="36">
                  <c:v>178</c:v>
                </c:pt>
                <c:pt idx="37">
                  <c:v>179</c:v>
                </c:pt>
                <c:pt idx="38">
                  <c:v>180</c:v>
                </c:pt>
                <c:pt idx="39">
                  <c:v>181</c:v>
                </c:pt>
                <c:pt idx="40">
                  <c:v>182</c:v>
                </c:pt>
                <c:pt idx="41">
                  <c:v>183</c:v>
                </c:pt>
                <c:pt idx="42">
                  <c:v>184</c:v>
                </c:pt>
                <c:pt idx="43">
                  <c:v>185</c:v>
                </c:pt>
                <c:pt idx="44">
                  <c:v>186</c:v>
                </c:pt>
                <c:pt idx="45">
                  <c:v>187</c:v>
                </c:pt>
                <c:pt idx="46">
                  <c:v>188</c:v>
                </c:pt>
                <c:pt idx="47">
                  <c:v>189</c:v>
                </c:pt>
                <c:pt idx="48">
                  <c:v>190</c:v>
                </c:pt>
                <c:pt idx="49">
                  <c:v>191</c:v>
                </c:pt>
                <c:pt idx="50">
                  <c:v>192</c:v>
                </c:pt>
                <c:pt idx="51">
                  <c:v>193</c:v>
                </c:pt>
                <c:pt idx="52">
                  <c:v>194</c:v>
                </c:pt>
                <c:pt idx="53">
                  <c:v>195</c:v>
                </c:pt>
                <c:pt idx="54">
                  <c:v>196</c:v>
                </c:pt>
                <c:pt idx="55">
                  <c:v>197</c:v>
                </c:pt>
                <c:pt idx="56">
                  <c:v>198</c:v>
                </c:pt>
                <c:pt idx="57">
                  <c:v>199</c:v>
                </c:pt>
                <c:pt idx="58">
                  <c:v>200</c:v>
                </c:pt>
                <c:pt idx="59">
                  <c:v>201</c:v>
                </c:pt>
                <c:pt idx="60">
                  <c:v>202</c:v>
                </c:pt>
                <c:pt idx="61">
                  <c:v>203</c:v>
                </c:pt>
                <c:pt idx="62">
                  <c:v>204</c:v>
                </c:pt>
                <c:pt idx="63">
                  <c:v>205</c:v>
                </c:pt>
                <c:pt idx="64">
                  <c:v>206</c:v>
                </c:pt>
                <c:pt idx="65">
                  <c:v>207</c:v>
                </c:pt>
                <c:pt idx="66">
                  <c:v>208</c:v>
                </c:pt>
                <c:pt idx="67">
                  <c:v>209</c:v>
                </c:pt>
                <c:pt idx="68">
                  <c:v>210</c:v>
                </c:pt>
                <c:pt idx="69">
                  <c:v>211</c:v>
                </c:pt>
                <c:pt idx="70">
                  <c:v>212</c:v>
                </c:pt>
                <c:pt idx="71">
                  <c:v>213</c:v>
                </c:pt>
                <c:pt idx="72">
                  <c:v>214</c:v>
                </c:pt>
                <c:pt idx="73">
                  <c:v>215</c:v>
                </c:pt>
                <c:pt idx="74">
                  <c:v>216</c:v>
                </c:pt>
                <c:pt idx="75">
                  <c:v>217</c:v>
                </c:pt>
                <c:pt idx="76">
                  <c:v>218</c:v>
                </c:pt>
                <c:pt idx="77">
                  <c:v>219</c:v>
                </c:pt>
                <c:pt idx="78">
                  <c:v>220</c:v>
                </c:pt>
                <c:pt idx="79">
                  <c:v>221</c:v>
                </c:pt>
                <c:pt idx="80">
                  <c:v>222</c:v>
                </c:pt>
                <c:pt idx="81">
                  <c:v>223</c:v>
                </c:pt>
                <c:pt idx="82">
                  <c:v>224</c:v>
                </c:pt>
                <c:pt idx="83">
                  <c:v>225</c:v>
                </c:pt>
                <c:pt idx="84">
                  <c:v>226</c:v>
                </c:pt>
                <c:pt idx="85">
                  <c:v>227</c:v>
                </c:pt>
                <c:pt idx="86">
                  <c:v>228</c:v>
                </c:pt>
                <c:pt idx="87">
                  <c:v>229</c:v>
                </c:pt>
                <c:pt idx="88">
                  <c:v>230</c:v>
                </c:pt>
                <c:pt idx="89">
                  <c:v>231</c:v>
                </c:pt>
                <c:pt idx="90">
                  <c:v>232</c:v>
                </c:pt>
                <c:pt idx="91">
                  <c:v>233</c:v>
                </c:pt>
                <c:pt idx="92">
                  <c:v>234</c:v>
                </c:pt>
                <c:pt idx="93">
                  <c:v>235</c:v>
                </c:pt>
                <c:pt idx="94">
                  <c:v>236</c:v>
                </c:pt>
                <c:pt idx="95">
                  <c:v>237</c:v>
                </c:pt>
                <c:pt idx="96">
                  <c:v>238</c:v>
                </c:pt>
                <c:pt idx="97">
                  <c:v>239</c:v>
                </c:pt>
                <c:pt idx="98">
                  <c:v>240</c:v>
                </c:pt>
                <c:pt idx="99">
                  <c:v>241</c:v>
                </c:pt>
                <c:pt idx="100">
                  <c:v>242</c:v>
                </c:pt>
                <c:pt idx="101">
                  <c:v>243</c:v>
                </c:pt>
                <c:pt idx="102">
                  <c:v>244</c:v>
                </c:pt>
                <c:pt idx="103">
                  <c:v>245</c:v>
                </c:pt>
              </c:numCache>
            </c:numRef>
          </c:xVal>
          <c:yVal>
            <c:numRef>
              <c:f>List1!$M$5:$M$110</c:f>
              <c:numCache>
                <c:formatCode>0.00</c:formatCode>
                <c:ptCount val="10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1E-3</c:v>
                </c:pt>
                <c:pt idx="13">
                  <c:v>1E-3</c:v>
                </c:pt>
                <c:pt idx="14">
                  <c:v>1E-3</c:v>
                </c:pt>
                <c:pt idx="15">
                  <c:v>1E-3</c:v>
                </c:pt>
                <c:pt idx="16">
                  <c:v>1E-3</c:v>
                </c:pt>
                <c:pt idx="17">
                  <c:v>2E-3</c:v>
                </c:pt>
                <c:pt idx="18">
                  <c:v>2E-3</c:v>
                </c:pt>
                <c:pt idx="19">
                  <c:v>2E-3</c:v>
                </c:pt>
                <c:pt idx="20">
                  <c:v>3.0000000000000001E-3</c:v>
                </c:pt>
                <c:pt idx="21">
                  <c:v>3.0000000000000001E-3</c:v>
                </c:pt>
                <c:pt idx="22">
                  <c:v>4.0000000000000001E-3</c:v>
                </c:pt>
                <c:pt idx="23">
                  <c:v>4.0000000000000001E-3</c:v>
                </c:pt>
                <c:pt idx="24">
                  <c:v>5.0000000000000001E-3</c:v>
                </c:pt>
                <c:pt idx="25">
                  <c:v>6.0000000000000001E-3</c:v>
                </c:pt>
                <c:pt idx="26">
                  <c:v>6.0000000000000001E-3</c:v>
                </c:pt>
                <c:pt idx="27">
                  <c:v>7.0000000000000001E-3</c:v>
                </c:pt>
                <c:pt idx="28">
                  <c:v>8.0000000000000002E-3</c:v>
                </c:pt>
                <c:pt idx="29">
                  <c:v>8.9999999999999993E-3</c:v>
                </c:pt>
                <c:pt idx="30">
                  <c:v>0.01</c:v>
                </c:pt>
                <c:pt idx="31">
                  <c:v>1.0999999999999999E-2</c:v>
                </c:pt>
                <c:pt idx="32">
                  <c:v>1.2999999999999999E-2</c:v>
                </c:pt>
                <c:pt idx="33">
                  <c:v>1.4E-2</c:v>
                </c:pt>
                <c:pt idx="34">
                  <c:v>1.4999999999999999E-2</c:v>
                </c:pt>
                <c:pt idx="35">
                  <c:v>1.6E-2</c:v>
                </c:pt>
                <c:pt idx="36">
                  <c:v>1.7999999999999999E-2</c:v>
                </c:pt>
                <c:pt idx="37">
                  <c:v>1.9E-2</c:v>
                </c:pt>
                <c:pt idx="38">
                  <c:v>0.02</c:v>
                </c:pt>
                <c:pt idx="39">
                  <c:v>2.1000000000000001E-2</c:v>
                </c:pt>
                <c:pt idx="40">
                  <c:v>2.3E-2</c:v>
                </c:pt>
                <c:pt idx="41">
                  <c:v>2.4E-2</c:v>
                </c:pt>
                <c:pt idx="42">
                  <c:v>2.5000000000000001E-2</c:v>
                </c:pt>
                <c:pt idx="43">
                  <c:v>2.5999999999999999E-2</c:v>
                </c:pt>
                <c:pt idx="44">
                  <c:v>2.7E-2</c:v>
                </c:pt>
                <c:pt idx="45">
                  <c:v>2.7E-2</c:v>
                </c:pt>
                <c:pt idx="46">
                  <c:v>2.8000000000000001E-2</c:v>
                </c:pt>
                <c:pt idx="47">
                  <c:v>2.8000000000000001E-2</c:v>
                </c:pt>
                <c:pt idx="48">
                  <c:v>2.9000000000000001E-2</c:v>
                </c:pt>
                <c:pt idx="49">
                  <c:v>2.9000000000000001E-2</c:v>
                </c:pt>
                <c:pt idx="50">
                  <c:v>2.9000000000000001E-2</c:v>
                </c:pt>
                <c:pt idx="51">
                  <c:v>2.9000000000000001E-2</c:v>
                </c:pt>
                <c:pt idx="52">
                  <c:v>2.8000000000000001E-2</c:v>
                </c:pt>
                <c:pt idx="53">
                  <c:v>2.8000000000000001E-2</c:v>
                </c:pt>
                <c:pt idx="54">
                  <c:v>2.7E-2</c:v>
                </c:pt>
                <c:pt idx="55">
                  <c:v>2.7E-2</c:v>
                </c:pt>
                <c:pt idx="56">
                  <c:v>2.5999999999999999E-2</c:v>
                </c:pt>
                <c:pt idx="57">
                  <c:v>2.5000000000000001E-2</c:v>
                </c:pt>
                <c:pt idx="58">
                  <c:v>2.4E-2</c:v>
                </c:pt>
                <c:pt idx="59">
                  <c:v>2.3E-2</c:v>
                </c:pt>
                <c:pt idx="60">
                  <c:v>2.1999999999999999E-2</c:v>
                </c:pt>
                <c:pt idx="61">
                  <c:v>2.1000000000000001E-2</c:v>
                </c:pt>
                <c:pt idx="62">
                  <c:v>1.9E-2</c:v>
                </c:pt>
                <c:pt idx="63">
                  <c:v>1.7999999999999999E-2</c:v>
                </c:pt>
                <c:pt idx="64">
                  <c:v>1.7000000000000001E-2</c:v>
                </c:pt>
                <c:pt idx="65">
                  <c:v>1.6E-2</c:v>
                </c:pt>
                <c:pt idx="66">
                  <c:v>1.4E-2</c:v>
                </c:pt>
                <c:pt idx="67">
                  <c:v>1.2999999999999999E-2</c:v>
                </c:pt>
                <c:pt idx="68">
                  <c:v>1.2E-2</c:v>
                </c:pt>
                <c:pt idx="69">
                  <c:v>1.0999999999999999E-2</c:v>
                </c:pt>
                <c:pt idx="70">
                  <c:v>0.01</c:v>
                </c:pt>
                <c:pt idx="71">
                  <c:v>8.9999999999999993E-3</c:v>
                </c:pt>
                <c:pt idx="72">
                  <c:v>8.0000000000000002E-3</c:v>
                </c:pt>
                <c:pt idx="73">
                  <c:v>7.0000000000000001E-3</c:v>
                </c:pt>
                <c:pt idx="74">
                  <c:v>6.0000000000000001E-3</c:v>
                </c:pt>
                <c:pt idx="75">
                  <c:v>6.0000000000000001E-3</c:v>
                </c:pt>
                <c:pt idx="76">
                  <c:v>5.0000000000000001E-3</c:v>
                </c:pt>
                <c:pt idx="77">
                  <c:v>4.0000000000000001E-3</c:v>
                </c:pt>
                <c:pt idx="78">
                  <c:v>4.0000000000000001E-3</c:v>
                </c:pt>
                <c:pt idx="79">
                  <c:v>3.0000000000000001E-3</c:v>
                </c:pt>
                <c:pt idx="80">
                  <c:v>3.0000000000000001E-3</c:v>
                </c:pt>
                <c:pt idx="81">
                  <c:v>2E-3</c:v>
                </c:pt>
                <c:pt idx="82">
                  <c:v>2E-3</c:v>
                </c:pt>
                <c:pt idx="83">
                  <c:v>2E-3</c:v>
                </c:pt>
                <c:pt idx="84">
                  <c:v>2E-3</c:v>
                </c:pt>
                <c:pt idx="85">
                  <c:v>1E-3</c:v>
                </c:pt>
                <c:pt idx="86">
                  <c:v>1E-3</c:v>
                </c:pt>
                <c:pt idx="87">
                  <c:v>1E-3</c:v>
                </c:pt>
                <c:pt idx="88">
                  <c:v>1E-3</c:v>
                </c:pt>
                <c:pt idx="89">
                  <c:v>1E-3</c:v>
                </c:pt>
                <c:pt idx="90">
                  <c:v>1E-3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8A-4BBD-8DD7-20FE433EAF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9319648"/>
        <c:axId val="1149320064"/>
      </c:scatterChart>
      <c:valAx>
        <c:axId val="1149319648"/>
        <c:scaling>
          <c:orientation val="minMax"/>
          <c:min val="1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1149320064"/>
        <c:crosses val="autoZero"/>
        <c:crossBetween val="midCat"/>
      </c:valAx>
      <c:valAx>
        <c:axId val="114932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1149319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Razpadi po minutah</a:t>
            </a:r>
          </a:p>
        </c:rich>
      </c:tx>
      <c:layout>
        <c:manualLayout>
          <c:xMode val="edge"/>
          <c:yMode val="edge"/>
          <c:x val="0.3517012248468941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val>
            <c:numRef>
              <c:f>List1!$D$4:$D$13</c:f>
              <c:numCache>
                <c:formatCode>0</c:formatCode>
                <c:ptCount val="10"/>
                <c:pt idx="0">
                  <c:v>181</c:v>
                </c:pt>
                <c:pt idx="1">
                  <c:v>176</c:v>
                </c:pt>
                <c:pt idx="2">
                  <c:v>195</c:v>
                </c:pt>
                <c:pt idx="3">
                  <c:v>191</c:v>
                </c:pt>
                <c:pt idx="4">
                  <c:v>171</c:v>
                </c:pt>
                <c:pt idx="5">
                  <c:v>220</c:v>
                </c:pt>
                <c:pt idx="6">
                  <c:v>192</c:v>
                </c:pt>
                <c:pt idx="7">
                  <c:v>187</c:v>
                </c:pt>
                <c:pt idx="8">
                  <c:v>221</c:v>
                </c:pt>
                <c:pt idx="9">
                  <c:v>185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74-43B5-BDBB-2AE924A4FF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37724079"/>
        <c:axId val="37722415"/>
      </c:barChart>
      <c:catAx>
        <c:axId val="377240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37722415"/>
        <c:crosses val="autoZero"/>
        <c:auto val="1"/>
        <c:lblAlgn val="ctr"/>
        <c:lblOffset val="100"/>
        <c:noMultiLvlLbl val="0"/>
      </c:catAx>
      <c:valAx>
        <c:axId val="3772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377240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5483814523184598E-2"/>
          <c:y val="0.11333336555848102"/>
          <c:w val="0.87762729658792649"/>
          <c:h val="0.7771192279647848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forward val="1"/>
            <c:backward val="1"/>
            <c:dispRSqr val="0"/>
            <c:dispEq val="1"/>
            <c:trendlineLbl>
              <c:layout>
                <c:manualLayout>
                  <c:x val="-9.676377952755906E-2"/>
                  <c:y val="9.444447129873419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sl-SI"/>
                </a:p>
              </c:txPr>
            </c:trendlineLbl>
          </c:trendline>
          <c:xVal>
            <c:numRef>
              <c:f>List1!$I$12:$I$15</c:f>
              <c:numCache>
                <c:formatCode>General</c:formatCode>
                <c:ptCount val="4"/>
                <c:pt idx="0">
                  <c:v>2.3999999999999998E-3</c:v>
                </c:pt>
                <c:pt idx="1">
                  <c:v>4.7999999999999996E-3</c:v>
                </c:pt>
                <c:pt idx="2">
                  <c:v>5.7999999999999996E-3</c:v>
                </c:pt>
                <c:pt idx="3">
                  <c:v>7.4999999999999997E-3</c:v>
                </c:pt>
              </c:numCache>
            </c:numRef>
          </c:xVal>
          <c:yVal>
            <c:numRef>
              <c:f>List1!$J$12:$J$15</c:f>
              <c:numCache>
                <c:formatCode>General</c:formatCode>
                <c:ptCount val="4"/>
                <c:pt idx="0">
                  <c:v>0.16629640124386202</c:v>
                </c:pt>
                <c:pt idx="1">
                  <c:v>0.21354928609440765</c:v>
                </c:pt>
                <c:pt idx="2">
                  <c:v>0.38177707981250275</c:v>
                </c:pt>
                <c:pt idx="3">
                  <c:v>0.44479004764123675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B8-4316-B2CA-A54F1FE18E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229455"/>
        <c:axId val="282586063"/>
      </c:scatterChart>
      <c:valAx>
        <c:axId val="78229455"/>
        <c:scaling>
          <c:orientation val="minMax"/>
          <c:max val="1.0000000000000002E-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282586063"/>
        <c:crosses val="autoZero"/>
        <c:crossBetween val="midCat"/>
      </c:valAx>
      <c:valAx>
        <c:axId val="282586063"/>
        <c:scaling>
          <c:orientation val="minMax"/>
          <c:max val="0.70000000000000007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782294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571500</xdr:colOff>
      <xdr:row>7</xdr:row>
      <xdr:rowOff>15240</xdr:rowOff>
    </xdr:from>
    <xdr:to>
      <xdr:col>29</xdr:col>
      <xdr:colOff>129540</xdr:colOff>
      <xdr:row>30</xdr:row>
      <xdr:rowOff>0</xdr:rowOff>
    </xdr:to>
    <xdr:graphicFrame macro="">
      <xdr:nvGraphicFramePr>
        <xdr:cNvPr id="5" name="Grafikon 4">
          <a:extLst>
            <a:ext uri="{FF2B5EF4-FFF2-40B4-BE49-F238E27FC236}">
              <a16:creationId xmlns:a16="http://schemas.microsoft.com/office/drawing/2014/main" id="{A929E6A4-B36F-3313-9B52-3C38B34900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83820</xdr:colOff>
      <xdr:row>10</xdr:row>
      <xdr:rowOff>175260</xdr:rowOff>
    </xdr:from>
    <xdr:to>
      <xdr:col>24</xdr:col>
      <xdr:colOff>388620</xdr:colOff>
      <xdr:row>25</xdr:row>
      <xdr:rowOff>175260</xdr:rowOff>
    </xdr:to>
    <xdr:graphicFrame macro="">
      <xdr:nvGraphicFramePr>
        <xdr:cNvPr id="2" name="Grafikon 1">
          <a:extLst>
            <a:ext uri="{FF2B5EF4-FFF2-40B4-BE49-F238E27FC236}">
              <a16:creationId xmlns:a16="http://schemas.microsoft.com/office/drawing/2014/main" id="{CEF06346-2168-9262-FC2F-8CF4B28982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25101</xdr:colOff>
      <xdr:row>12</xdr:row>
      <xdr:rowOff>125955</xdr:rowOff>
    </xdr:from>
    <xdr:to>
      <xdr:col>7</xdr:col>
      <xdr:colOff>329901</xdr:colOff>
      <xdr:row>27</xdr:row>
      <xdr:rowOff>125954</xdr:rowOff>
    </xdr:to>
    <xdr:graphicFrame macro="">
      <xdr:nvGraphicFramePr>
        <xdr:cNvPr id="3" name="Grafikon 2">
          <a:extLst>
            <a:ext uri="{FF2B5EF4-FFF2-40B4-BE49-F238E27FC236}">
              <a16:creationId xmlns:a16="http://schemas.microsoft.com/office/drawing/2014/main" id="{FE7601F9-A751-34DF-28A6-0BE4B47457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0.04545</cdr:y>
    </cdr:from>
    <cdr:to>
      <cdr:x>0.11436</cdr:x>
      <cdr:y>0.09636</cdr:y>
    </cdr:to>
    <cdr:sp macro="" textlink="">
      <cdr:nvSpPr>
        <cdr:cNvPr id="2" name="PoljeZBesedilom 1">
          <a:extLst xmlns:a="http://schemas.openxmlformats.org/drawingml/2006/main">
            <a:ext uri="{FF2B5EF4-FFF2-40B4-BE49-F238E27FC236}">
              <a16:creationId xmlns:a16="http://schemas.microsoft.com/office/drawing/2014/main" id="{069B8A13-D7BE-5A3B-DE94-0D9BF5C89880}"/>
            </a:ext>
          </a:extLst>
        </cdr:cNvPr>
        <cdr:cNvSpPr txBox="1"/>
      </cdr:nvSpPr>
      <cdr:spPr>
        <a:xfrm xmlns:a="http://schemas.openxmlformats.org/drawingml/2006/main">
          <a:off x="0" y="190500"/>
          <a:ext cx="716280" cy="2133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l-SI" sz="1100"/>
            <a:t>verjetnost</a:t>
          </a:r>
        </a:p>
      </cdr:txBody>
    </cdr:sp>
  </cdr:relSizeAnchor>
  <cdr:relSizeAnchor xmlns:cdr="http://schemas.openxmlformats.org/drawingml/2006/chartDrawing">
    <cdr:from>
      <cdr:x>0.89416</cdr:x>
      <cdr:y>0.84</cdr:y>
    </cdr:from>
    <cdr:to>
      <cdr:x>0.99757</cdr:x>
      <cdr:y>0.96909</cdr:y>
    </cdr:to>
    <cdr:sp macro="" textlink="">
      <cdr:nvSpPr>
        <cdr:cNvPr id="3" name="PoljeZBesedilom 2">
          <a:extLst xmlns:a="http://schemas.openxmlformats.org/drawingml/2006/main">
            <a:ext uri="{FF2B5EF4-FFF2-40B4-BE49-F238E27FC236}">
              <a16:creationId xmlns:a16="http://schemas.microsoft.com/office/drawing/2014/main" id="{9309B908-5323-10BB-D79A-109858385268}"/>
            </a:ext>
          </a:extLst>
        </cdr:cNvPr>
        <cdr:cNvSpPr txBox="1"/>
      </cdr:nvSpPr>
      <cdr:spPr>
        <a:xfrm xmlns:a="http://schemas.openxmlformats.org/drawingml/2006/main">
          <a:off x="5600700" y="3520440"/>
          <a:ext cx="647700" cy="5410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l-SI" sz="1100"/>
            <a:t>Število </a:t>
          </a:r>
        </a:p>
        <a:p xmlns:a="http://schemas.openxmlformats.org/drawingml/2006/main">
          <a:r>
            <a:rPr lang="sl-SI" sz="1100"/>
            <a:t>razpadov</a:t>
          </a:r>
        </a:p>
        <a:p xmlns:a="http://schemas.openxmlformats.org/drawingml/2006/main">
          <a:endParaRPr lang="sl-SI" sz="11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0.87451</cdr:x>
      <cdr:y>0.82</cdr:y>
    </cdr:from>
    <cdr:to>
      <cdr:x>1</cdr:x>
      <cdr:y>0.92983</cdr:y>
    </cdr:to>
    <cdr:sp macro="" textlink="">
      <cdr:nvSpPr>
        <cdr:cNvPr id="2" name="PoljeZBesedilom 1">
          <a:extLst xmlns:a="http://schemas.openxmlformats.org/drawingml/2006/main">
            <a:ext uri="{FF2B5EF4-FFF2-40B4-BE49-F238E27FC236}">
              <a16:creationId xmlns:a16="http://schemas.microsoft.com/office/drawing/2014/main" id="{8D07BDE5-A6D1-464C-CCC1-39277B18AF0B}"/>
            </a:ext>
          </a:extLst>
        </cdr:cNvPr>
        <cdr:cNvSpPr txBox="1"/>
      </cdr:nvSpPr>
      <cdr:spPr>
        <a:xfrm xmlns:a="http://schemas.openxmlformats.org/drawingml/2006/main">
          <a:off x="3998259" y="2205317"/>
          <a:ext cx="573741" cy="29538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l-SI" sz="1100"/>
            <a:t>d(cm)</a:t>
          </a:r>
        </a:p>
      </cdr:txBody>
    </cdr:sp>
  </cdr:relSizeAnchor>
  <cdr:relSizeAnchor xmlns:cdr="http://schemas.openxmlformats.org/drawingml/2006/chartDrawing">
    <cdr:from>
      <cdr:x>0.00824</cdr:x>
      <cdr:y>0</cdr:y>
    </cdr:from>
    <cdr:to>
      <cdr:x>0.13373</cdr:x>
      <cdr:y>0.11</cdr:y>
    </cdr:to>
    <cdr:sp macro="" textlink="">
      <cdr:nvSpPr>
        <cdr:cNvPr id="3" name="PoljeZBesedilom 2">
          <a:extLst xmlns:a="http://schemas.openxmlformats.org/drawingml/2006/main">
            <a:ext uri="{FF2B5EF4-FFF2-40B4-BE49-F238E27FC236}">
              <a16:creationId xmlns:a16="http://schemas.microsoft.com/office/drawing/2014/main" id="{4835A24E-E020-9D8B-3B84-044B4F54F4D6}"/>
            </a:ext>
          </a:extLst>
        </cdr:cNvPr>
        <cdr:cNvSpPr txBox="1"/>
      </cdr:nvSpPr>
      <cdr:spPr>
        <a:xfrm xmlns:a="http://schemas.openxmlformats.org/drawingml/2006/main">
          <a:off x="37651" y="0"/>
          <a:ext cx="573741" cy="29583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l-SI" sz="1100"/>
            <a:t>ln(fi/fi</a:t>
          </a:r>
          <a:r>
            <a:rPr lang="sl-SI" sz="600"/>
            <a:t>0</a:t>
          </a:r>
          <a:r>
            <a:rPr lang="sl-SI" sz="1100"/>
            <a:t>)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N108"/>
  <sheetViews>
    <sheetView tabSelected="1" topLeftCell="A7" zoomScale="85" zoomScaleNormal="85" workbookViewId="0">
      <selection activeCell="K18" sqref="K18"/>
    </sheetView>
  </sheetViews>
  <sheetFormatPr defaultRowHeight="14.4" x14ac:dyDescent="0.3"/>
  <sheetData>
    <row r="2" spans="1:14" x14ac:dyDescent="0.3">
      <c r="E2" t="s">
        <v>1</v>
      </c>
      <c r="F2">
        <v>2</v>
      </c>
      <c r="G2">
        <v>3</v>
      </c>
      <c r="H2">
        <v>4</v>
      </c>
      <c r="L2" t="s">
        <v>92</v>
      </c>
      <c r="M2" t="s">
        <v>93</v>
      </c>
    </row>
    <row r="3" spans="1:14" x14ac:dyDescent="0.3">
      <c r="C3" t="s">
        <v>0</v>
      </c>
      <c r="D3" t="s">
        <v>3</v>
      </c>
      <c r="E3" t="s">
        <v>2</v>
      </c>
      <c r="F3" t="s">
        <v>6</v>
      </c>
      <c r="G3" t="s">
        <v>4</v>
      </c>
      <c r="H3" t="s">
        <v>5</v>
      </c>
      <c r="J3" t="s">
        <v>8</v>
      </c>
      <c r="L3" s="3">
        <v>140</v>
      </c>
      <c r="M3" s="4">
        <v>0</v>
      </c>
      <c r="N3" s="4" t="s">
        <v>11</v>
      </c>
    </row>
    <row r="4" spans="1:14" x14ac:dyDescent="0.3">
      <c r="A4" s="2">
        <f>ABS(C$21-D4)</f>
        <v>10.900000000000006</v>
      </c>
      <c r="C4">
        <v>60</v>
      </c>
      <c r="D4" s="2">
        <v>181</v>
      </c>
      <c r="E4">
        <v>157</v>
      </c>
      <c r="F4">
        <v>156</v>
      </c>
      <c r="G4">
        <v>118</v>
      </c>
      <c r="H4">
        <v>114</v>
      </c>
      <c r="J4" t="s">
        <v>9</v>
      </c>
      <c r="L4" s="3">
        <v>141</v>
      </c>
      <c r="M4" s="4">
        <v>0</v>
      </c>
      <c r="N4" s="4" t="s">
        <v>11</v>
      </c>
    </row>
    <row r="5" spans="1:14" x14ac:dyDescent="0.3">
      <c r="A5" s="2">
        <f t="shared" ref="A5:A13" si="0">ABS(C$21-D5)</f>
        <v>15.900000000000006</v>
      </c>
      <c r="C5">
        <v>120</v>
      </c>
      <c r="D5" s="2">
        <v>176</v>
      </c>
      <c r="E5">
        <v>168</v>
      </c>
      <c r="F5">
        <v>154</v>
      </c>
      <c r="G5">
        <v>144</v>
      </c>
      <c r="H5">
        <v>121</v>
      </c>
      <c r="J5">
        <v>136</v>
      </c>
      <c r="L5" s="3">
        <v>142</v>
      </c>
      <c r="M5" s="4">
        <v>0</v>
      </c>
      <c r="N5" s="4" t="s">
        <v>11</v>
      </c>
    </row>
    <row r="6" spans="1:14" x14ac:dyDescent="0.3">
      <c r="A6" s="2">
        <f t="shared" si="0"/>
        <v>3.0999999999999943</v>
      </c>
      <c r="C6">
        <v>180</v>
      </c>
      <c r="D6" s="2">
        <v>195</v>
      </c>
      <c r="H6">
        <v>130</v>
      </c>
      <c r="L6" s="3">
        <v>143</v>
      </c>
      <c r="M6" s="4">
        <v>0</v>
      </c>
      <c r="N6" s="4" t="s">
        <v>11</v>
      </c>
    </row>
    <row r="7" spans="1:14" x14ac:dyDescent="0.3">
      <c r="A7" s="2">
        <f t="shared" si="0"/>
        <v>0.90000000000000568</v>
      </c>
      <c r="C7">
        <v>240</v>
      </c>
      <c r="D7" s="2">
        <v>191</v>
      </c>
      <c r="H7">
        <v>127</v>
      </c>
      <c r="L7" s="3">
        <v>144</v>
      </c>
      <c r="M7" s="4">
        <v>0</v>
      </c>
      <c r="N7" s="4" t="s">
        <v>11</v>
      </c>
    </row>
    <row r="8" spans="1:14" x14ac:dyDescent="0.3">
      <c r="A8" s="2">
        <f t="shared" si="0"/>
        <v>20.900000000000006</v>
      </c>
      <c r="C8">
        <v>300</v>
      </c>
      <c r="D8" s="2">
        <v>171</v>
      </c>
      <c r="L8" s="3">
        <v>145</v>
      </c>
      <c r="M8" s="4">
        <v>0</v>
      </c>
      <c r="N8" s="4" t="s">
        <v>11</v>
      </c>
    </row>
    <row r="9" spans="1:14" x14ac:dyDescent="0.3">
      <c r="A9" s="2">
        <f t="shared" si="0"/>
        <v>28.099999999999994</v>
      </c>
      <c r="C9">
        <v>360</v>
      </c>
      <c r="D9" s="2">
        <v>220</v>
      </c>
      <c r="E9">
        <f>AVERAGE(E4:E5)</f>
        <v>162.5</v>
      </c>
      <c r="F9">
        <f t="shared" ref="F9:G9" si="1">AVERAGE(F4:F5)</f>
        <v>155</v>
      </c>
      <c r="G9">
        <f t="shared" si="1"/>
        <v>131</v>
      </c>
      <c r="H9">
        <f>AVERAGE(H4:H7)</f>
        <v>123</v>
      </c>
      <c r="L9" s="3">
        <v>146</v>
      </c>
      <c r="M9" s="4">
        <v>0</v>
      </c>
      <c r="N9" s="4" t="s">
        <v>11</v>
      </c>
    </row>
    <row r="10" spans="1:14" x14ac:dyDescent="0.3">
      <c r="A10" s="2">
        <f t="shared" si="0"/>
        <v>9.9999999999994316E-2</v>
      </c>
      <c r="C10">
        <v>420</v>
      </c>
      <c r="D10" s="2">
        <v>192</v>
      </c>
      <c r="L10" s="3">
        <v>147</v>
      </c>
      <c r="M10" s="4">
        <v>0</v>
      </c>
      <c r="N10" s="4" t="s">
        <v>11</v>
      </c>
    </row>
    <row r="11" spans="1:14" x14ac:dyDescent="0.3">
      <c r="A11" s="2">
        <f t="shared" si="0"/>
        <v>4.9000000000000057</v>
      </c>
      <c r="C11">
        <v>480</v>
      </c>
      <c r="D11" s="2">
        <v>187</v>
      </c>
      <c r="I11" t="s">
        <v>94</v>
      </c>
      <c r="L11" s="3">
        <v>148</v>
      </c>
      <c r="M11" s="4">
        <v>0</v>
      </c>
      <c r="N11" s="4" t="s">
        <v>12</v>
      </c>
    </row>
    <row r="12" spans="1:14" x14ac:dyDescent="0.3">
      <c r="A12" s="2">
        <f t="shared" si="0"/>
        <v>29.099999999999994</v>
      </c>
      <c r="C12">
        <v>540</v>
      </c>
      <c r="D12" s="2">
        <v>221</v>
      </c>
      <c r="I12">
        <f>2.4*10^(-3)</f>
        <v>2.3999999999999998E-3</v>
      </c>
      <c r="J12">
        <f>ABS(LN(E$9/C$21))</f>
        <v>0.16629640124386202</v>
      </c>
      <c r="K12">
        <f>J12/0.58</f>
        <v>0.28671793317907246</v>
      </c>
      <c r="L12" s="3">
        <v>149</v>
      </c>
      <c r="M12" s="4">
        <v>0</v>
      </c>
      <c r="N12" s="4" t="s">
        <v>12</v>
      </c>
    </row>
    <row r="13" spans="1:14" x14ac:dyDescent="0.3">
      <c r="A13" s="2">
        <f t="shared" si="0"/>
        <v>6.9000000000000057</v>
      </c>
      <c r="C13">
        <v>600</v>
      </c>
      <c r="D13" s="2">
        <v>185</v>
      </c>
      <c r="I13">
        <f>4.8*10^(-3)</f>
        <v>4.7999999999999996E-3</v>
      </c>
      <c r="J13">
        <f>-LN(F$9/C$21)</f>
        <v>0.21354928609440765</v>
      </c>
      <c r="K13">
        <f t="shared" ref="K13:K15" si="2">J13/0.58</f>
        <v>0.36818842430070287</v>
      </c>
      <c r="L13" s="3">
        <v>150</v>
      </c>
      <c r="M13" s="4">
        <v>0</v>
      </c>
      <c r="N13" s="4" t="s">
        <v>12</v>
      </c>
    </row>
    <row r="14" spans="1:14" x14ac:dyDescent="0.3">
      <c r="C14" s="2"/>
      <c r="I14">
        <f>5.8*10^(-3)</f>
        <v>5.7999999999999996E-3</v>
      </c>
      <c r="J14">
        <f>-LN(G$9/C$21)</f>
        <v>0.38177707981250275</v>
      </c>
      <c r="K14">
        <f t="shared" si="2"/>
        <v>0.65823634450431512</v>
      </c>
      <c r="L14" s="3">
        <v>151</v>
      </c>
      <c r="M14" s="4">
        <v>0</v>
      </c>
      <c r="N14" s="4" t="s">
        <v>12</v>
      </c>
    </row>
    <row r="15" spans="1:14" x14ac:dyDescent="0.3">
      <c r="I15">
        <f>7.5*10^(-3)</f>
        <v>7.4999999999999997E-3</v>
      </c>
      <c r="J15">
        <f>-LN(H$9/C$21)</f>
        <v>0.44479004764123675</v>
      </c>
      <c r="K15">
        <f t="shared" si="2"/>
        <v>0.76687939248489101</v>
      </c>
      <c r="L15" s="3">
        <v>152</v>
      </c>
      <c r="M15" s="4">
        <v>0</v>
      </c>
      <c r="N15" s="4" t="s">
        <v>13</v>
      </c>
    </row>
    <row r="16" spans="1:14" x14ac:dyDescent="0.3">
      <c r="A16" s="2">
        <f>AVERAGE(A4:A13)</f>
        <v>12.080000000000002</v>
      </c>
      <c r="L16" s="3">
        <v>153</v>
      </c>
      <c r="M16" s="4">
        <v>0</v>
      </c>
      <c r="N16" s="4" t="s">
        <v>13</v>
      </c>
    </row>
    <row r="17" spans="3:14" x14ac:dyDescent="0.3">
      <c r="C17" t="s">
        <v>7</v>
      </c>
      <c r="L17" s="3">
        <v>154</v>
      </c>
      <c r="M17" s="4">
        <v>1E-3</v>
      </c>
      <c r="N17" s="4" t="s">
        <v>14</v>
      </c>
    </row>
    <row r="18" spans="3:14" x14ac:dyDescent="0.3">
      <c r="C18">
        <f>SQRT(AVERAGE(D4:D13))</f>
        <v>13.852797551397336</v>
      </c>
      <c r="D18">
        <f>SQRT(AVERAGE(E4:E5))</f>
        <v>12.747548783981962</v>
      </c>
      <c r="E18">
        <f>SQRT(AVERAGE(F4:F5))</f>
        <v>12.449899597988733</v>
      </c>
      <c r="F18">
        <f>SQRT(AVERAGE(G4:G5))</f>
        <v>11.445523142259598</v>
      </c>
      <c r="G18">
        <f>SQRT(AVERAGE(H4:H7))</f>
        <v>11.090536506409418</v>
      </c>
      <c r="K18">
        <f>AVERAGE(K12:K15)</f>
        <v>0.52000552361724539</v>
      </c>
      <c r="L18" s="3">
        <v>155</v>
      </c>
      <c r="M18" s="4">
        <v>1E-3</v>
      </c>
      <c r="N18" s="4" t="s">
        <v>14</v>
      </c>
    </row>
    <row r="19" spans="3:14" x14ac:dyDescent="0.3">
      <c r="L19" s="3">
        <v>156</v>
      </c>
      <c r="M19" s="4">
        <v>1E-3</v>
      </c>
      <c r="N19" s="4" t="s">
        <v>15</v>
      </c>
    </row>
    <row r="20" spans="3:14" x14ac:dyDescent="0.3">
      <c r="C20" t="s">
        <v>10</v>
      </c>
      <c r="L20" s="3">
        <v>157</v>
      </c>
      <c r="M20" s="4">
        <v>1E-3</v>
      </c>
      <c r="N20" s="4" t="s">
        <v>16</v>
      </c>
    </row>
    <row r="21" spans="3:14" x14ac:dyDescent="0.3">
      <c r="C21" s="1">
        <f>AVERAGE(D4:D13)</f>
        <v>191.9</v>
      </c>
      <c r="L21" s="3">
        <v>158</v>
      </c>
      <c r="M21" s="4">
        <v>1E-3</v>
      </c>
      <c r="N21" s="4" t="s">
        <v>17</v>
      </c>
    </row>
    <row r="22" spans="3:14" x14ac:dyDescent="0.3">
      <c r="L22" s="3">
        <v>159</v>
      </c>
      <c r="M22" s="4">
        <v>2E-3</v>
      </c>
      <c r="N22" s="4" t="s">
        <v>18</v>
      </c>
    </row>
    <row r="23" spans="3:14" x14ac:dyDescent="0.3">
      <c r="L23" s="3">
        <v>160</v>
      </c>
      <c r="M23" s="4">
        <v>2E-3</v>
      </c>
      <c r="N23" s="4" t="s">
        <v>19</v>
      </c>
    </row>
    <row r="24" spans="3:14" x14ac:dyDescent="0.3">
      <c r="L24" s="3">
        <v>161</v>
      </c>
      <c r="M24" s="4">
        <v>2E-3</v>
      </c>
      <c r="N24" s="4" t="s">
        <v>20</v>
      </c>
    </row>
    <row r="25" spans="3:14" x14ac:dyDescent="0.3">
      <c r="L25" s="3">
        <v>162</v>
      </c>
      <c r="M25" s="4">
        <v>3.0000000000000001E-3</v>
      </c>
      <c r="N25" s="4" t="s">
        <v>21</v>
      </c>
    </row>
    <row r="26" spans="3:14" x14ac:dyDescent="0.3">
      <c r="L26" s="3">
        <v>163</v>
      </c>
      <c r="M26" s="4">
        <v>3.0000000000000001E-3</v>
      </c>
      <c r="N26" s="4" t="s">
        <v>22</v>
      </c>
    </row>
    <row r="27" spans="3:14" x14ac:dyDescent="0.3">
      <c r="L27" s="3">
        <v>164</v>
      </c>
      <c r="M27" s="4">
        <v>4.0000000000000001E-3</v>
      </c>
      <c r="N27" s="4" t="s">
        <v>23</v>
      </c>
    </row>
    <row r="28" spans="3:14" x14ac:dyDescent="0.3">
      <c r="L28" s="3">
        <v>165</v>
      </c>
      <c r="M28" s="4">
        <v>4.0000000000000001E-3</v>
      </c>
      <c r="N28" s="4" t="s">
        <v>24</v>
      </c>
    </row>
    <row r="29" spans="3:14" x14ac:dyDescent="0.3">
      <c r="L29" s="3">
        <v>166</v>
      </c>
      <c r="M29" s="4">
        <v>5.0000000000000001E-3</v>
      </c>
      <c r="N29" s="4" t="s">
        <v>25</v>
      </c>
    </row>
    <row r="30" spans="3:14" x14ac:dyDescent="0.3">
      <c r="L30" s="3">
        <v>167</v>
      </c>
      <c r="M30" s="4">
        <v>6.0000000000000001E-3</v>
      </c>
      <c r="N30" s="4" t="s">
        <v>26</v>
      </c>
    </row>
    <row r="31" spans="3:14" x14ac:dyDescent="0.3">
      <c r="L31" s="3">
        <v>168</v>
      </c>
      <c r="M31" s="4">
        <v>6.0000000000000001E-3</v>
      </c>
      <c r="N31" s="4" t="s">
        <v>27</v>
      </c>
    </row>
    <row r="32" spans="3:14" x14ac:dyDescent="0.3">
      <c r="L32" s="3">
        <v>169</v>
      </c>
      <c r="M32" s="4">
        <v>7.0000000000000001E-3</v>
      </c>
      <c r="N32" s="4" t="s">
        <v>28</v>
      </c>
    </row>
    <row r="33" spans="3:14" x14ac:dyDescent="0.3">
      <c r="C33" s="2"/>
      <c r="L33" s="3">
        <v>170</v>
      </c>
      <c r="M33" s="4">
        <v>8.0000000000000002E-3</v>
      </c>
      <c r="N33" s="4" t="s">
        <v>29</v>
      </c>
    </row>
    <row r="34" spans="3:14" x14ac:dyDescent="0.3">
      <c r="L34" s="3">
        <v>171</v>
      </c>
      <c r="M34" s="4">
        <v>8.9999999999999993E-3</v>
      </c>
      <c r="N34" s="4" t="s">
        <v>30</v>
      </c>
    </row>
    <row r="35" spans="3:14" x14ac:dyDescent="0.3">
      <c r="L35" s="3">
        <v>172</v>
      </c>
      <c r="M35" s="4">
        <v>0.01</v>
      </c>
      <c r="N35" s="4" t="s">
        <v>31</v>
      </c>
    </row>
    <row r="36" spans="3:14" x14ac:dyDescent="0.3">
      <c r="L36" s="3">
        <v>173</v>
      </c>
      <c r="M36" s="4">
        <v>1.0999999999999999E-2</v>
      </c>
      <c r="N36" s="4" t="s">
        <v>32</v>
      </c>
    </row>
    <row r="37" spans="3:14" x14ac:dyDescent="0.3">
      <c r="L37" s="3">
        <v>174</v>
      </c>
      <c r="M37" s="4">
        <v>1.2999999999999999E-2</v>
      </c>
      <c r="N37" s="4" t="s">
        <v>33</v>
      </c>
    </row>
    <row r="38" spans="3:14" x14ac:dyDescent="0.3">
      <c r="L38" s="3">
        <v>175</v>
      </c>
      <c r="M38" s="4">
        <v>1.4E-2</v>
      </c>
      <c r="N38" s="4" t="s">
        <v>34</v>
      </c>
    </row>
    <row r="39" spans="3:14" x14ac:dyDescent="0.3">
      <c r="L39" s="3">
        <v>176</v>
      </c>
      <c r="M39" s="4">
        <v>1.4999999999999999E-2</v>
      </c>
      <c r="N39" s="4" t="s">
        <v>35</v>
      </c>
    </row>
    <row r="40" spans="3:14" x14ac:dyDescent="0.3">
      <c r="L40" s="3">
        <v>177</v>
      </c>
      <c r="M40" s="4">
        <v>1.6E-2</v>
      </c>
      <c r="N40" s="4" t="s">
        <v>36</v>
      </c>
    </row>
    <row r="41" spans="3:14" x14ac:dyDescent="0.3">
      <c r="L41" s="3">
        <v>178</v>
      </c>
      <c r="M41" s="4">
        <v>1.7999999999999999E-2</v>
      </c>
      <c r="N41" s="4" t="s">
        <v>37</v>
      </c>
    </row>
    <row r="42" spans="3:14" x14ac:dyDescent="0.3">
      <c r="L42" s="3">
        <v>179</v>
      </c>
      <c r="M42" s="4">
        <v>1.9E-2</v>
      </c>
      <c r="N42" s="4" t="s">
        <v>38</v>
      </c>
    </row>
    <row r="43" spans="3:14" x14ac:dyDescent="0.3">
      <c r="L43" s="3">
        <v>180</v>
      </c>
      <c r="M43" s="4">
        <v>0.02</v>
      </c>
      <c r="N43" s="4" t="s">
        <v>39</v>
      </c>
    </row>
    <row r="44" spans="3:14" x14ac:dyDescent="0.3">
      <c r="L44" s="3">
        <v>181</v>
      </c>
      <c r="M44" s="4">
        <v>2.1000000000000001E-2</v>
      </c>
      <c r="N44" s="4" t="s">
        <v>40</v>
      </c>
    </row>
    <row r="45" spans="3:14" x14ac:dyDescent="0.3">
      <c r="L45" s="3">
        <v>182</v>
      </c>
      <c r="M45" s="4">
        <v>2.3E-2</v>
      </c>
      <c r="N45" s="4" t="s">
        <v>41</v>
      </c>
    </row>
    <row r="46" spans="3:14" x14ac:dyDescent="0.3">
      <c r="L46" s="3">
        <v>183</v>
      </c>
      <c r="M46" s="4">
        <v>2.4E-2</v>
      </c>
      <c r="N46" s="4" t="s">
        <v>42</v>
      </c>
    </row>
    <row r="47" spans="3:14" x14ac:dyDescent="0.3">
      <c r="L47" s="3">
        <v>184</v>
      </c>
      <c r="M47" s="4">
        <v>2.5000000000000001E-2</v>
      </c>
      <c r="N47" s="4" t="s">
        <v>43</v>
      </c>
    </row>
    <row r="48" spans="3:14" x14ac:dyDescent="0.3">
      <c r="L48" s="3">
        <v>185</v>
      </c>
      <c r="M48" s="4">
        <v>2.5999999999999999E-2</v>
      </c>
      <c r="N48" s="4" t="s">
        <v>44</v>
      </c>
    </row>
    <row r="49" spans="12:14" x14ac:dyDescent="0.3">
      <c r="L49" s="3">
        <v>186</v>
      </c>
      <c r="M49" s="4">
        <v>2.7E-2</v>
      </c>
      <c r="N49" s="4" t="s">
        <v>45</v>
      </c>
    </row>
    <row r="50" spans="12:14" x14ac:dyDescent="0.3">
      <c r="L50" s="3">
        <v>187</v>
      </c>
      <c r="M50" s="4">
        <v>2.7E-2</v>
      </c>
      <c r="N50" s="4" t="s">
        <v>46</v>
      </c>
    </row>
    <row r="51" spans="12:14" x14ac:dyDescent="0.3">
      <c r="L51" s="3">
        <v>188</v>
      </c>
      <c r="M51" s="4">
        <v>2.8000000000000001E-2</v>
      </c>
      <c r="N51" s="4" t="s">
        <v>47</v>
      </c>
    </row>
    <row r="52" spans="12:14" x14ac:dyDescent="0.3">
      <c r="L52" s="3">
        <v>189</v>
      </c>
      <c r="M52" s="4">
        <v>2.8000000000000001E-2</v>
      </c>
      <c r="N52" s="4" t="s">
        <v>48</v>
      </c>
    </row>
    <row r="53" spans="12:14" x14ac:dyDescent="0.3">
      <c r="L53" s="3">
        <v>190</v>
      </c>
      <c r="M53" s="4">
        <v>2.9000000000000001E-2</v>
      </c>
      <c r="N53" s="4" t="s">
        <v>49</v>
      </c>
    </row>
    <row r="54" spans="12:14" x14ac:dyDescent="0.3">
      <c r="L54" s="3">
        <v>191</v>
      </c>
      <c r="M54" s="4">
        <v>2.9000000000000001E-2</v>
      </c>
      <c r="N54" s="4" t="s">
        <v>50</v>
      </c>
    </row>
    <row r="55" spans="12:14" x14ac:dyDescent="0.3">
      <c r="L55" s="3">
        <v>192</v>
      </c>
      <c r="M55" s="4">
        <v>2.9000000000000001E-2</v>
      </c>
      <c r="N55" s="4" t="s">
        <v>51</v>
      </c>
    </row>
    <row r="56" spans="12:14" x14ac:dyDescent="0.3">
      <c r="L56" s="3">
        <v>193</v>
      </c>
      <c r="M56" s="4">
        <v>2.9000000000000001E-2</v>
      </c>
      <c r="N56" s="4" t="s">
        <v>52</v>
      </c>
    </row>
    <row r="57" spans="12:14" x14ac:dyDescent="0.3">
      <c r="L57" s="3">
        <v>194</v>
      </c>
      <c r="M57" s="4">
        <v>2.8000000000000001E-2</v>
      </c>
      <c r="N57" s="4" t="s">
        <v>53</v>
      </c>
    </row>
    <row r="58" spans="12:14" x14ac:dyDescent="0.3">
      <c r="L58" s="3">
        <v>195</v>
      </c>
      <c r="M58" s="4">
        <v>2.8000000000000001E-2</v>
      </c>
      <c r="N58" s="4" t="s">
        <v>54</v>
      </c>
    </row>
    <row r="59" spans="12:14" x14ac:dyDescent="0.3">
      <c r="L59" s="3">
        <v>196</v>
      </c>
      <c r="M59" s="4">
        <v>2.7E-2</v>
      </c>
      <c r="N59" s="4" t="s">
        <v>55</v>
      </c>
    </row>
    <row r="60" spans="12:14" x14ac:dyDescent="0.3">
      <c r="L60" s="3">
        <v>197</v>
      </c>
      <c r="M60" s="4">
        <v>2.7E-2</v>
      </c>
      <c r="N60" s="4" t="s">
        <v>56</v>
      </c>
    </row>
    <row r="61" spans="12:14" x14ac:dyDescent="0.3">
      <c r="L61" s="3">
        <v>198</v>
      </c>
      <c r="M61" s="4">
        <v>2.5999999999999999E-2</v>
      </c>
      <c r="N61" s="4" t="s">
        <v>57</v>
      </c>
    </row>
    <row r="62" spans="12:14" x14ac:dyDescent="0.3">
      <c r="L62" s="3">
        <v>199</v>
      </c>
      <c r="M62" s="4">
        <v>2.5000000000000001E-2</v>
      </c>
      <c r="N62" s="4" t="s">
        <v>58</v>
      </c>
    </row>
    <row r="63" spans="12:14" x14ac:dyDescent="0.3">
      <c r="L63" s="3">
        <v>200</v>
      </c>
      <c r="M63" s="4">
        <v>2.4E-2</v>
      </c>
      <c r="N63" s="4" t="s">
        <v>59</v>
      </c>
    </row>
    <row r="64" spans="12:14" x14ac:dyDescent="0.3">
      <c r="L64" s="3">
        <v>201</v>
      </c>
      <c r="M64" s="4">
        <v>2.3E-2</v>
      </c>
      <c r="N64" s="4" t="s">
        <v>60</v>
      </c>
    </row>
    <row r="65" spans="12:14" x14ac:dyDescent="0.3">
      <c r="L65" s="3">
        <v>202</v>
      </c>
      <c r="M65" s="4">
        <v>2.1999999999999999E-2</v>
      </c>
      <c r="N65" s="4" t="s">
        <v>61</v>
      </c>
    </row>
    <row r="66" spans="12:14" x14ac:dyDescent="0.3">
      <c r="L66" s="3">
        <v>203</v>
      </c>
      <c r="M66" s="4">
        <v>2.1000000000000001E-2</v>
      </c>
      <c r="N66" s="4" t="s">
        <v>62</v>
      </c>
    </row>
    <row r="67" spans="12:14" x14ac:dyDescent="0.3">
      <c r="L67" s="3">
        <v>204</v>
      </c>
      <c r="M67" s="4">
        <v>1.9E-2</v>
      </c>
      <c r="N67" s="4" t="s">
        <v>63</v>
      </c>
    </row>
    <row r="68" spans="12:14" x14ac:dyDescent="0.3">
      <c r="L68" s="3">
        <v>205</v>
      </c>
      <c r="M68" s="4">
        <v>1.7999999999999999E-2</v>
      </c>
      <c r="N68" s="4" t="s">
        <v>64</v>
      </c>
    </row>
    <row r="69" spans="12:14" x14ac:dyDescent="0.3">
      <c r="L69" s="3">
        <v>206</v>
      </c>
      <c r="M69" s="4">
        <v>1.7000000000000001E-2</v>
      </c>
      <c r="N69" s="4" t="s">
        <v>65</v>
      </c>
    </row>
    <row r="70" spans="12:14" x14ac:dyDescent="0.3">
      <c r="L70" s="3">
        <v>207</v>
      </c>
      <c r="M70" s="4">
        <v>1.6E-2</v>
      </c>
      <c r="N70" s="4" t="s">
        <v>66</v>
      </c>
    </row>
    <row r="71" spans="12:14" x14ac:dyDescent="0.3">
      <c r="L71" s="3">
        <v>208</v>
      </c>
      <c r="M71" s="4">
        <v>1.4E-2</v>
      </c>
      <c r="N71" s="4" t="s">
        <v>67</v>
      </c>
    </row>
    <row r="72" spans="12:14" x14ac:dyDescent="0.3">
      <c r="L72" s="3">
        <v>209</v>
      </c>
      <c r="M72" s="4">
        <v>1.2999999999999999E-2</v>
      </c>
      <c r="N72" s="4" t="s">
        <v>68</v>
      </c>
    </row>
    <row r="73" spans="12:14" x14ac:dyDescent="0.3">
      <c r="L73" s="3">
        <v>210</v>
      </c>
      <c r="M73" s="4">
        <v>1.2E-2</v>
      </c>
      <c r="N73" s="4" t="s">
        <v>69</v>
      </c>
    </row>
    <row r="74" spans="12:14" x14ac:dyDescent="0.3">
      <c r="L74" s="3">
        <v>211</v>
      </c>
      <c r="M74" s="4">
        <v>1.0999999999999999E-2</v>
      </c>
      <c r="N74" s="4" t="s">
        <v>70</v>
      </c>
    </row>
    <row r="75" spans="12:14" x14ac:dyDescent="0.3">
      <c r="L75" s="3">
        <v>212</v>
      </c>
      <c r="M75" s="4">
        <v>0.01</v>
      </c>
      <c r="N75" s="4" t="s">
        <v>71</v>
      </c>
    </row>
    <row r="76" spans="12:14" x14ac:dyDescent="0.3">
      <c r="L76" s="3">
        <v>213</v>
      </c>
      <c r="M76" s="4">
        <v>8.9999999999999993E-3</v>
      </c>
      <c r="N76" s="4" t="s">
        <v>72</v>
      </c>
    </row>
    <row r="77" spans="12:14" x14ac:dyDescent="0.3">
      <c r="L77" s="3">
        <v>214</v>
      </c>
      <c r="M77" s="4">
        <v>8.0000000000000002E-3</v>
      </c>
      <c r="N77" s="4" t="s">
        <v>73</v>
      </c>
    </row>
    <row r="78" spans="12:14" x14ac:dyDescent="0.3">
      <c r="L78" s="3">
        <v>215</v>
      </c>
      <c r="M78" s="4">
        <v>7.0000000000000001E-3</v>
      </c>
      <c r="N78" s="4" t="s">
        <v>74</v>
      </c>
    </row>
    <row r="79" spans="12:14" x14ac:dyDescent="0.3">
      <c r="L79" s="3">
        <v>216</v>
      </c>
      <c r="M79" s="4">
        <v>6.0000000000000001E-3</v>
      </c>
      <c r="N79" s="4" t="s">
        <v>75</v>
      </c>
    </row>
    <row r="80" spans="12:14" x14ac:dyDescent="0.3">
      <c r="L80" s="3">
        <v>217</v>
      </c>
      <c r="M80" s="4">
        <v>6.0000000000000001E-3</v>
      </c>
      <c r="N80" s="4" t="s">
        <v>76</v>
      </c>
    </row>
    <row r="81" spans="12:14" x14ac:dyDescent="0.3">
      <c r="L81" s="3">
        <v>218</v>
      </c>
      <c r="M81" s="4">
        <v>5.0000000000000001E-3</v>
      </c>
      <c r="N81" s="4" t="s">
        <v>77</v>
      </c>
    </row>
    <row r="82" spans="12:14" x14ac:dyDescent="0.3">
      <c r="L82" s="3">
        <v>219</v>
      </c>
      <c r="M82" s="4">
        <v>4.0000000000000001E-3</v>
      </c>
      <c r="N82" s="4" t="s">
        <v>78</v>
      </c>
    </row>
    <row r="83" spans="12:14" x14ac:dyDescent="0.3">
      <c r="L83" s="3">
        <v>220</v>
      </c>
      <c r="M83" s="4">
        <v>4.0000000000000001E-3</v>
      </c>
      <c r="N83" s="4" t="s">
        <v>79</v>
      </c>
    </row>
    <row r="84" spans="12:14" x14ac:dyDescent="0.3">
      <c r="L84" s="3">
        <v>221</v>
      </c>
      <c r="M84" s="4">
        <v>3.0000000000000001E-3</v>
      </c>
      <c r="N84" s="4" t="s">
        <v>80</v>
      </c>
    </row>
    <row r="85" spans="12:14" x14ac:dyDescent="0.3">
      <c r="L85" s="3">
        <v>222</v>
      </c>
      <c r="M85" s="4">
        <v>3.0000000000000001E-3</v>
      </c>
      <c r="N85" s="4" t="s">
        <v>81</v>
      </c>
    </row>
    <row r="86" spans="12:14" x14ac:dyDescent="0.3">
      <c r="L86" s="3">
        <v>223</v>
      </c>
      <c r="M86" s="4">
        <v>2E-3</v>
      </c>
      <c r="N86" s="4" t="s">
        <v>82</v>
      </c>
    </row>
    <row r="87" spans="12:14" x14ac:dyDescent="0.3">
      <c r="L87" s="3">
        <v>224</v>
      </c>
      <c r="M87" s="4">
        <v>2E-3</v>
      </c>
      <c r="N87" s="4" t="s">
        <v>83</v>
      </c>
    </row>
    <row r="88" spans="12:14" x14ac:dyDescent="0.3">
      <c r="L88" s="3">
        <v>225</v>
      </c>
      <c r="M88" s="4">
        <v>2E-3</v>
      </c>
      <c r="N88" s="4" t="s">
        <v>84</v>
      </c>
    </row>
    <row r="89" spans="12:14" x14ac:dyDescent="0.3">
      <c r="L89" s="3">
        <v>226</v>
      </c>
      <c r="M89" s="4">
        <v>2E-3</v>
      </c>
      <c r="N89" s="4" t="s">
        <v>85</v>
      </c>
    </row>
    <row r="90" spans="12:14" x14ac:dyDescent="0.3">
      <c r="L90" s="3">
        <v>227</v>
      </c>
      <c r="M90" s="4">
        <v>1E-3</v>
      </c>
      <c r="N90" s="4" t="s">
        <v>86</v>
      </c>
    </row>
    <row r="91" spans="12:14" x14ac:dyDescent="0.3">
      <c r="L91" s="3">
        <v>228</v>
      </c>
      <c r="M91" s="4">
        <v>1E-3</v>
      </c>
      <c r="N91" s="4" t="s">
        <v>87</v>
      </c>
    </row>
    <row r="92" spans="12:14" x14ac:dyDescent="0.3">
      <c r="L92" s="3">
        <v>229</v>
      </c>
      <c r="M92" s="4">
        <v>1E-3</v>
      </c>
      <c r="N92" s="4" t="s">
        <v>88</v>
      </c>
    </row>
    <row r="93" spans="12:14" x14ac:dyDescent="0.3">
      <c r="L93" s="3">
        <v>230</v>
      </c>
      <c r="M93" s="4">
        <v>1E-3</v>
      </c>
      <c r="N93" s="4" t="s">
        <v>89</v>
      </c>
    </row>
    <row r="94" spans="12:14" x14ac:dyDescent="0.3">
      <c r="L94" s="3">
        <v>231</v>
      </c>
      <c r="M94" s="4">
        <v>1E-3</v>
      </c>
      <c r="N94" s="4" t="s">
        <v>89</v>
      </c>
    </row>
    <row r="95" spans="12:14" x14ac:dyDescent="0.3">
      <c r="L95" s="3">
        <v>232</v>
      </c>
      <c r="M95" s="4">
        <v>1E-3</v>
      </c>
      <c r="N95" s="4" t="s">
        <v>90</v>
      </c>
    </row>
    <row r="96" spans="12:14" x14ac:dyDescent="0.3">
      <c r="L96" s="3">
        <v>233</v>
      </c>
      <c r="M96" s="4">
        <v>0</v>
      </c>
      <c r="N96" s="4" t="s">
        <v>90</v>
      </c>
    </row>
    <row r="97" spans="12:14" x14ac:dyDescent="0.3">
      <c r="L97" s="3">
        <v>234</v>
      </c>
      <c r="M97" s="4">
        <v>0</v>
      </c>
      <c r="N97" s="4" t="s">
        <v>91</v>
      </c>
    </row>
    <row r="98" spans="12:14" x14ac:dyDescent="0.3">
      <c r="L98" s="3">
        <v>235</v>
      </c>
      <c r="M98" s="4">
        <v>0</v>
      </c>
      <c r="N98" s="4" t="s">
        <v>91</v>
      </c>
    </row>
    <row r="99" spans="12:14" x14ac:dyDescent="0.3">
      <c r="L99" s="3">
        <v>236</v>
      </c>
      <c r="M99" s="4">
        <v>0</v>
      </c>
      <c r="N99" s="4" t="s">
        <v>91</v>
      </c>
    </row>
    <row r="100" spans="12:14" x14ac:dyDescent="0.3">
      <c r="L100" s="3">
        <v>237</v>
      </c>
      <c r="M100" s="4">
        <v>0</v>
      </c>
      <c r="N100" s="4" t="s">
        <v>91</v>
      </c>
    </row>
    <row r="101" spans="12:14" x14ac:dyDescent="0.3">
      <c r="L101" s="3">
        <v>238</v>
      </c>
      <c r="M101" s="4">
        <v>0</v>
      </c>
      <c r="N101" s="4" t="s">
        <v>91</v>
      </c>
    </row>
    <row r="102" spans="12:14" x14ac:dyDescent="0.3">
      <c r="L102" s="3">
        <v>239</v>
      </c>
      <c r="M102" s="4">
        <v>0</v>
      </c>
      <c r="N102" s="4">
        <v>1000</v>
      </c>
    </row>
    <row r="103" spans="12:14" x14ac:dyDescent="0.3">
      <c r="L103" s="3">
        <v>240</v>
      </c>
      <c r="M103" s="4">
        <v>0</v>
      </c>
      <c r="N103" s="4">
        <v>1000</v>
      </c>
    </row>
    <row r="104" spans="12:14" x14ac:dyDescent="0.3">
      <c r="L104" s="3">
        <v>241</v>
      </c>
      <c r="M104" s="4">
        <v>0</v>
      </c>
      <c r="N104" s="4">
        <v>1000</v>
      </c>
    </row>
    <row r="105" spans="12:14" x14ac:dyDescent="0.3">
      <c r="L105" s="3">
        <v>242</v>
      </c>
      <c r="M105" s="4">
        <v>0</v>
      </c>
      <c r="N105" s="4">
        <v>1000</v>
      </c>
    </row>
    <row r="106" spans="12:14" x14ac:dyDescent="0.3">
      <c r="L106" s="3">
        <v>243</v>
      </c>
      <c r="M106" s="4">
        <v>0</v>
      </c>
      <c r="N106" s="4">
        <v>1000</v>
      </c>
    </row>
    <row r="107" spans="12:14" x14ac:dyDescent="0.3">
      <c r="L107" s="3">
        <v>244</v>
      </c>
      <c r="M107" s="4">
        <v>0</v>
      </c>
      <c r="N107" s="4">
        <v>1000</v>
      </c>
    </row>
    <row r="108" spans="12:14" x14ac:dyDescent="0.3">
      <c r="L108" s="3">
        <v>245</v>
      </c>
      <c r="M108" s="4">
        <v>0</v>
      </c>
      <c r="N108" s="4">
        <v>1000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Jure Kos</dc:creator>
  <cp:lastModifiedBy>Jure Kos</cp:lastModifiedBy>
  <dcterms:created xsi:type="dcterms:W3CDTF">2015-06-05T18:19:34Z</dcterms:created>
  <dcterms:modified xsi:type="dcterms:W3CDTF">2022-05-11T12:47:53Z</dcterms:modified>
</cp:coreProperties>
</file>