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4a3ef276a767935/Fizika/Fiz. praktikum/"/>
    </mc:Choice>
  </mc:AlternateContent>
  <xr:revisionPtr revIDLastSave="3" documentId="8_{97AD53AA-E68E-4D50-BCE4-ECCF1968BD00}" xr6:coauthVersionLast="47" xr6:coauthVersionMax="47" xr10:uidLastSave="{9E3ADCB6-668D-4F48-854B-6A3A80BA6D89}"/>
  <bookViews>
    <workbookView xWindow="3870" yWindow="2490" windowWidth="28800" windowHeight="15435" xr2:uid="{3BE0510F-5F3A-4F04-B148-9F9E9BD6026F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A3" i="1"/>
  <c r="B17" i="1"/>
  <c r="I26" i="1"/>
  <c r="I25" i="1"/>
  <c r="I24" i="1"/>
  <c r="I23" i="1"/>
  <c r="I22" i="1"/>
  <c r="I21" i="1"/>
  <c r="I20" i="1"/>
  <c r="I19" i="1"/>
  <c r="I18" i="1"/>
  <c r="B19" i="1"/>
  <c r="B20" i="1"/>
  <c r="B21" i="1"/>
  <c r="B22" i="1"/>
  <c r="B23" i="1"/>
  <c r="B24" i="1"/>
  <c r="B25" i="1"/>
  <c r="B26" i="1"/>
  <c r="B27" i="1"/>
  <c r="B18" i="1"/>
  <c r="J4" i="1"/>
  <c r="J5" i="1" s="1"/>
  <c r="J6" i="1" s="1"/>
  <c r="J7" i="1" s="1"/>
  <c r="J8" i="1" s="1"/>
  <c r="J9" i="1" s="1"/>
  <c r="J10" i="1" s="1"/>
  <c r="J11" i="1" s="1"/>
  <c r="J3" i="1"/>
  <c r="C4" i="1"/>
  <c r="C5" i="1"/>
  <c r="C6" i="1"/>
  <c r="C7" i="1"/>
  <c r="C8" i="1"/>
  <c r="C9" i="1"/>
  <c r="C10" i="1"/>
  <c r="C11" i="1"/>
  <c r="C12" i="1"/>
  <c r="C3" i="1"/>
  <c r="I2" i="1"/>
  <c r="H11" i="1"/>
  <c r="H3" i="1"/>
  <c r="A18" i="1"/>
  <c r="A17" i="1"/>
  <c r="I17" i="1"/>
  <c r="B12" i="1"/>
  <c r="B4" i="1"/>
  <c r="I3" i="1"/>
  <c r="I4" i="1"/>
  <c r="I5" i="1"/>
  <c r="I6" i="1"/>
  <c r="I7" i="1"/>
  <c r="I8" i="1"/>
  <c r="I9" i="1"/>
  <c r="I10" i="1"/>
  <c r="I11" i="1"/>
  <c r="B5" i="1"/>
  <c r="B6" i="1"/>
  <c r="B7" i="1"/>
  <c r="B8" i="1"/>
  <c r="B9" i="1"/>
  <c r="B10" i="1"/>
  <c r="B11" i="1"/>
  <c r="B2" i="1"/>
  <c r="H17" i="1"/>
  <c r="A22" i="1"/>
  <c r="A24" i="1"/>
  <c r="D4" i="1"/>
  <c r="D5" i="1" s="1"/>
  <c r="D6" i="1" s="1"/>
  <c r="D7" i="1" s="1"/>
  <c r="D8" i="1" s="1"/>
  <c r="D9" i="1" s="1"/>
  <c r="D10" i="1" s="1"/>
  <c r="D11" i="1" s="1"/>
  <c r="D12" i="1" s="1"/>
  <c r="A27" i="1" s="1"/>
  <c r="K3" i="1"/>
  <c r="H18" i="1" s="1"/>
  <c r="D3" i="1"/>
  <c r="A4" i="1"/>
  <c r="A5" i="1"/>
  <c r="A6" i="1"/>
  <c r="A7" i="1"/>
  <c r="A8" i="1"/>
  <c r="A9" i="1"/>
  <c r="A10" i="1"/>
  <c r="A11" i="1"/>
  <c r="A12" i="1"/>
  <c r="H4" i="1"/>
  <c r="H5" i="1"/>
  <c r="H6" i="1"/>
  <c r="H7" i="1"/>
  <c r="H8" i="1"/>
  <c r="H9" i="1"/>
  <c r="H10" i="1"/>
  <c r="A21" i="1" l="1"/>
  <c r="K4" i="1"/>
  <c r="A20" i="1"/>
  <c r="A19" i="1"/>
  <c r="A26" i="1"/>
  <c r="A25" i="1"/>
  <c r="A23" i="1"/>
  <c r="K5" i="1" l="1"/>
  <c r="H19" i="1"/>
  <c r="K6" i="1" l="1"/>
  <c r="H20" i="1"/>
  <c r="K7" i="1" l="1"/>
  <c r="H21" i="1"/>
  <c r="K8" i="1" l="1"/>
  <c r="H22" i="1"/>
  <c r="K9" i="1" l="1"/>
  <c r="H23" i="1"/>
  <c r="K10" i="1" l="1"/>
  <c r="H24" i="1"/>
  <c r="K11" i="1" l="1"/>
  <c r="H26" i="1" s="1"/>
  <c r="H25" i="1"/>
</calcChain>
</file>

<file path=xl/sharedStrings.xml><?xml version="1.0" encoding="utf-8"?>
<sst xmlns="http://schemas.openxmlformats.org/spreadsheetml/2006/main" count="30" uniqueCount="16">
  <si>
    <t>raztezki</t>
  </si>
  <si>
    <t>dolžine</t>
  </si>
  <si>
    <t>jeklo</t>
  </si>
  <si>
    <t>baker</t>
  </si>
  <si>
    <t>dolžina</t>
  </si>
  <si>
    <t>debelina</t>
  </si>
  <si>
    <t>obremenitev</t>
  </si>
  <si>
    <t>graf</t>
  </si>
  <si>
    <t>x</t>
  </si>
  <si>
    <t>y</t>
  </si>
  <si>
    <t>cm</t>
  </si>
  <si>
    <t>m</t>
  </si>
  <si>
    <t>kg</t>
  </si>
  <si>
    <t>Odčitki</t>
  </si>
  <si>
    <t>Raztezki za graf</t>
  </si>
  <si>
    <t>raztezki za graf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</si>
</sst>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-* #,##0.00000\ _€_-;\-* #,##0.00000\ _€_-;_-* &quot;-&quot;???\ _€_-;_-@_-"/>
    <numFmt numFmtId="165" formatCode="0.00000"/>
    <numFmt numFmtId="166" formatCode="_-* #,##0.00000_-;\-* #,##0.00000_-;_-* &quot;-&quot;??_-;_-@_-"/>
    <numFmt numFmtId="167" formatCode="_-* #,##0.00000\ _€_-;\-* #,##0.00000\ _€_-;_-* &quot;-&quot;?????\ _€_-;_-@_-"/>
    <numFmt numFmtId="168" formatCode="0.000"/>
  </numFmts>
  <fonts count="5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4" fillId="3" borderId="1" applyNumberFormat="0" applyAlignment="0" applyProtection="0"/>
    <xf numFmtId="0" fontId="1" fillId="4" borderId="2" applyNumberFormat="0" applyFont="0" applyAlignment="0" applyProtection="0"/>
  </cellStyleXfs>
  <cellXfs count="14">
    <xf numFmtId="0" fontId="0" fillId="0" borderId="0" xfId="0"/>
    <xf numFmtId="0" fontId="0" fillId="4" borderId="2" xfId="4" applyFont="1"/>
    <xf numFmtId="0" fontId="4" fillId="3" borderId="1" xfId="3"/>
    <xf numFmtId="0" fontId="3" fillId="4" borderId="2" xfId="4" applyFont="1"/>
    <xf numFmtId="0" fontId="0" fillId="5" borderId="3" xfId="0" applyFill="1" applyBorder="1"/>
    <xf numFmtId="164" fontId="3" fillId="4" borderId="2" xfId="4" applyNumberFormat="1" applyFont="1"/>
    <xf numFmtId="165" fontId="3" fillId="4" borderId="2" xfId="4" applyNumberFormat="1" applyFont="1"/>
    <xf numFmtId="166" fontId="0" fillId="4" borderId="2" xfId="1" applyNumberFormat="1" applyFont="1" applyFill="1" applyBorder="1"/>
    <xf numFmtId="165" fontId="0" fillId="4" borderId="2" xfId="4" applyNumberFormat="1" applyFont="1"/>
    <xf numFmtId="167" fontId="0" fillId="0" borderId="0" xfId="0" applyNumberFormat="1"/>
    <xf numFmtId="168" fontId="0" fillId="4" borderId="2" xfId="4" applyNumberFormat="1" applyFont="1"/>
    <xf numFmtId="165" fontId="0" fillId="0" borderId="0" xfId="0" applyNumberFormat="1"/>
    <xf numFmtId="0" fontId="2" fillId="2" borderId="0" xfId="2" applyAlignment="1">
      <alignment horizontal="center"/>
    </xf>
    <xf numFmtId="2" fontId="0" fillId="0" borderId="0" xfId="0" applyNumberFormat="1"/>
  </cellXfs>
  <cellStyles count="5">
    <cellStyle name="Dobro" xfId="2" builtinId="26"/>
    <cellStyle name="Izhod" xfId="3" builtinId="21"/>
    <cellStyle name="Navadno" xfId="0" builtinId="0"/>
    <cellStyle name="Opomba" xfId="4" builtinId="10"/>
    <cellStyle name="Vejic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D1742-8550-428E-BD07-654435D89EC8}">
  <dimension ref="A1:M27"/>
  <sheetViews>
    <sheetView tabSelected="1" workbookViewId="0">
      <selection activeCell="C13" sqref="C13"/>
    </sheetView>
  </sheetViews>
  <sheetFormatPr defaultRowHeight="15" x14ac:dyDescent="0.25"/>
  <cols>
    <col min="1" max="2" width="13.42578125" customWidth="1"/>
    <col min="3" max="3" width="15.7109375" customWidth="1"/>
    <col min="4" max="4" width="14.85546875" customWidth="1"/>
    <col min="8" max="8" width="10.42578125" customWidth="1"/>
    <col min="9" max="9" width="11" customWidth="1"/>
    <col min="10" max="10" width="14.42578125" customWidth="1"/>
    <col min="11" max="11" width="13.42578125" customWidth="1"/>
  </cols>
  <sheetData>
    <row r="1" spans="1:13" x14ac:dyDescent="0.25">
      <c r="A1" s="12" t="s">
        <v>0</v>
      </c>
      <c r="B1" s="12" t="s">
        <v>1</v>
      </c>
      <c r="C1" s="12" t="s">
        <v>14</v>
      </c>
      <c r="D1" s="12" t="s">
        <v>6</v>
      </c>
      <c r="E1" s="12"/>
      <c r="F1" s="12"/>
      <c r="G1" s="12"/>
      <c r="H1" s="12" t="s">
        <v>0</v>
      </c>
      <c r="I1" s="12" t="s">
        <v>1</v>
      </c>
      <c r="J1" s="12" t="s">
        <v>15</v>
      </c>
      <c r="K1" s="12" t="s">
        <v>6</v>
      </c>
    </row>
    <row r="2" spans="1:13" x14ac:dyDescent="0.25">
      <c r="A2" s="8">
        <v>0</v>
      </c>
      <c r="B2" s="5">
        <f>$E$13+D16</f>
        <v>2.0881500000000002</v>
      </c>
      <c r="C2" s="3">
        <v>0</v>
      </c>
      <c r="D2" s="3">
        <v>0.15</v>
      </c>
      <c r="H2" s="10">
        <v>0</v>
      </c>
      <c r="I2" s="6">
        <f>$L$13+K16</f>
        <v>2.0510999999999999</v>
      </c>
      <c r="J2" s="1">
        <v>0</v>
      </c>
      <c r="K2" s="3">
        <v>0.15</v>
      </c>
    </row>
    <row r="3" spans="1:13" x14ac:dyDescent="0.25">
      <c r="A3" s="6">
        <f>D17-D16</f>
        <v>6.0000000000000331E-4</v>
      </c>
      <c r="B3" s="5">
        <f>$E$13+D17</f>
        <v>2.0887500000000001</v>
      </c>
      <c r="C3" s="11">
        <f>C2+A3</f>
        <v>6.0000000000000331E-4</v>
      </c>
      <c r="D3" s="3">
        <f>D2+0.1</f>
        <v>0.25</v>
      </c>
      <c r="H3" s="8">
        <f>K17-K16</f>
        <v>5.0000000000000044E-4</v>
      </c>
      <c r="I3" s="6">
        <f t="shared" ref="I3:I11" si="0">$L$13+K17</f>
        <v>2.0515999999999996</v>
      </c>
      <c r="J3" s="11">
        <f>J2+H3</f>
        <v>5.0000000000000044E-4</v>
      </c>
      <c r="K3" s="3">
        <f>K2+0.1</f>
        <v>0.25</v>
      </c>
    </row>
    <row r="4" spans="1:13" x14ac:dyDescent="0.25">
      <c r="A4" s="6">
        <f t="shared" ref="A3:A12" si="1">D18-D17</f>
        <v>5.0000000000000044E-4</v>
      </c>
      <c r="B4" s="5">
        <f>$E$13+D18</f>
        <v>2.0892499999999998</v>
      </c>
      <c r="C4" s="11">
        <f t="shared" ref="C4:C12" si="2">C3+A4</f>
        <v>1.1000000000000038E-3</v>
      </c>
      <c r="D4" s="3">
        <f t="shared" ref="D4:D12" si="3">D3+0.1</f>
        <v>0.35</v>
      </c>
      <c r="H4" s="1">
        <f t="shared" ref="H3:H11" si="4">K18-K17</f>
        <v>2.5000000000000022E-4</v>
      </c>
      <c r="I4" s="6">
        <f t="shared" si="0"/>
        <v>2.05185</v>
      </c>
      <c r="J4" s="11">
        <f t="shared" ref="J4:J11" si="5">J3+H4</f>
        <v>7.5000000000000067E-4</v>
      </c>
      <c r="K4" s="3">
        <f t="shared" ref="K4:K11" si="6">K3+0.1</f>
        <v>0.35</v>
      </c>
    </row>
    <row r="5" spans="1:13" x14ac:dyDescent="0.25">
      <c r="A5" s="6">
        <f t="shared" si="1"/>
        <v>3.4999999999998921E-4</v>
      </c>
      <c r="B5" s="5">
        <f t="shared" ref="B3:B11" si="7">$E$13+D19</f>
        <v>2.0895999999999999</v>
      </c>
      <c r="C5" s="11">
        <f t="shared" si="2"/>
        <v>1.449999999999993E-3</v>
      </c>
      <c r="D5" s="3">
        <f t="shared" si="3"/>
        <v>0.44999999999999996</v>
      </c>
      <c r="H5" s="1">
        <f t="shared" si="4"/>
        <v>5.4999999999999841E-4</v>
      </c>
      <c r="I5" s="6">
        <f t="shared" si="0"/>
        <v>2.0524</v>
      </c>
      <c r="J5" s="11">
        <f t="shared" si="5"/>
        <v>1.2999999999999991E-3</v>
      </c>
      <c r="K5" s="3">
        <f t="shared" si="6"/>
        <v>0.44999999999999996</v>
      </c>
    </row>
    <row r="6" spans="1:13" x14ac:dyDescent="0.25">
      <c r="A6" s="6">
        <f t="shared" si="1"/>
        <v>2.5000000000000022E-4</v>
      </c>
      <c r="B6" s="5">
        <f t="shared" si="7"/>
        <v>2.0898499999999998</v>
      </c>
      <c r="C6" s="11">
        <f t="shared" si="2"/>
        <v>1.6999999999999932E-3</v>
      </c>
      <c r="D6" s="3">
        <f t="shared" si="3"/>
        <v>0.54999999999999993</v>
      </c>
      <c r="H6" s="1">
        <f t="shared" si="4"/>
        <v>4.0000000000000105E-4</v>
      </c>
      <c r="I6" s="6">
        <f t="shared" si="0"/>
        <v>2.0528</v>
      </c>
      <c r="J6" s="11">
        <f t="shared" si="5"/>
        <v>1.7000000000000001E-3</v>
      </c>
      <c r="K6" s="3">
        <f t="shared" si="6"/>
        <v>0.54999999999999993</v>
      </c>
    </row>
    <row r="7" spans="1:13" x14ac:dyDescent="0.25">
      <c r="A7" s="6">
        <f t="shared" si="1"/>
        <v>3.5000000000001696E-4</v>
      </c>
      <c r="B7" s="5">
        <f t="shared" si="7"/>
        <v>2.0901999999999998</v>
      </c>
      <c r="C7" s="11">
        <f t="shared" si="2"/>
        <v>2.0500000000000101E-3</v>
      </c>
      <c r="D7" s="3">
        <f t="shared" si="3"/>
        <v>0.64999999999999991</v>
      </c>
      <c r="E7" s="2" t="s">
        <v>2</v>
      </c>
      <c r="H7" s="1">
        <f t="shared" si="4"/>
        <v>2.5000000000000022E-4</v>
      </c>
      <c r="I7" s="6">
        <f t="shared" si="0"/>
        <v>2.0530499999999998</v>
      </c>
      <c r="J7" s="11">
        <f t="shared" si="5"/>
        <v>1.9500000000000003E-3</v>
      </c>
      <c r="K7" s="3">
        <f t="shared" si="6"/>
        <v>0.64999999999999991</v>
      </c>
      <c r="L7" s="2" t="s">
        <v>3</v>
      </c>
    </row>
    <row r="8" spans="1:13" x14ac:dyDescent="0.25">
      <c r="A8" s="6">
        <f t="shared" si="1"/>
        <v>2.0000000000000573E-4</v>
      </c>
      <c r="B8" s="5">
        <f t="shared" si="7"/>
        <v>2.0903999999999998</v>
      </c>
      <c r="C8" s="11">
        <f t="shared" si="2"/>
        <v>2.2500000000000159E-3</v>
      </c>
      <c r="D8" s="3">
        <f t="shared" si="3"/>
        <v>0.74999999999999989</v>
      </c>
      <c r="H8" s="1">
        <f t="shared" si="4"/>
        <v>3.9999999999999758E-4</v>
      </c>
      <c r="I8" s="6">
        <f t="shared" si="0"/>
        <v>2.0534499999999998</v>
      </c>
      <c r="J8" s="11">
        <f t="shared" si="5"/>
        <v>2.3499999999999979E-3</v>
      </c>
      <c r="K8" s="3">
        <f t="shared" si="6"/>
        <v>0.74999999999999989</v>
      </c>
    </row>
    <row r="9" spans="1:13" x14ac:dyDescent="0.25">
      <c r="A9" s="6">
        <f t="shared" si="1"/>
        <v>2.9999999999999472E-4</v>
      </c>
      <c r="B9" s="5">
        <f t="shared" si="7"/>
        <v>2.0907</v>
      </c>
      <c r="C9" s="11">
        <f t="shared" si="2"/>
        <v>2.5500000000000106E-3</v>
      </c>
      <c r="D9" s="3">
        <f t="shared" si="3"/>
        <v>0.84999999999999987</v>
      </c>
      <c r="H9" s="1">
        <f t="shared" si="4"/>
        <v>6.5000000000000127E-4</v>
      </c>
      <c r="I9" s="6">
        <f t="shared" si="0"/>
        <v>2.0540999999999996</v>
      </c>
      <c r="J9" s="11">
        <f t="shared" si="5"/>
        <v>2.9999999999999992E-3</v>
      </c>
      <c r="K9" s="3">
        <f t="shared" si="6"/>
        <v>0.84999999999999987</v>
      </c>
    </row>
    <row r="10" spans="1:13" x14ac:dyDescent="0.25">
      <c r="A10" s="6">
        <f t="shared" si="1"/>
        <v>2.0000000000000573E-4</v>
      </c>
      <c r="B10" s="5">
        <f t="shared" si="7"/>
        <v>2.0909</v>
      </c>
      <c r="C10" s="11">
        <f t="shared" si="2"/>
        <v>2.7500000000000163E-3</v>
      </c>
      <c r="D10" s="3">
        <f t="shared" si="3"/>
        <v>0.94999999999999984</v>
      </c>
      <c r="H10" s="1">
        <f t="shared" si="4"/>
        <v>6.5000000000000127E-4</v>
      </c>
      <c r="I10" s="6">
        <f t="shared" si="0"/>
        <v>2.0547499999999999</v>
      </c>
      <c r="J10" s="11">
        <f t="shared" si="5"/>
        <v>3.6500000000000005E-3</v>
      </c>
      <c r="K10" s="3">
        <f t="shared" si="6"/>
        <v>0.94999999999999984</v>
      </c>
    </row>
    <row r="11" spans="1:13" x14ac:dyDescent="0.25">
      <c r="A11" s="6">
        <f t="shared" si="1"/>
        <v>1.9999999999997797E-4</v>
      </c>
      <c r="B11" s="5">
        <f t="shared" si="7"/>
        <v>2.0911</v>
      </c>
      <c r="C11" s="11">
        <f t="shared" si="2"/>
        <v>2.9499999999999943E-3</v>
      </c>
      <c r="D11" s="3">
        <f t="shared" si="3"/>
        <v>1.0499999999999998</v>
      </c>
      <c r="H11" s="8">
        <f>K25-K24</f>
        <v>6.9999999999999923E-4</v>
      </c>
      <c r="I11" s="6">
        <f t="shared" si="0"/>
        <v>2.05545</v>
      </c>
      <c r="J11" s="11">
        <f t="shared" si="5"/>
        <v>4.3499999999999997E-3</v>
      </c>
      <c r="K11" s="3">
        <f t="shared" si="6"/>
        <v>1.0499999999999998</v>
      </c>
    </row>
    <row r="12" spans="1:13" x14ac:dyDescent="0.25">
      <c r="A12" s="6">
        <f t="shared" si="1"/>
        <v>2.5000000000000022E-4</v>
      </c>
      <c r="B12" s="5">
        <f>$E$13+D26</f>
        <v>2.0913499999999998</v>
      </c>
      <c r="C12" s="11">
        <f t="shared" si="2"/>
        <v>3.1999999999999945E-3</v>
      </c>
      <c r="D12" s="3">
        <f t="shared" si="3"/>
        <v>1.1499999999999999</v>
      </c>
      <c r="E12" s="2" t="s">
        <v>4</v>
      </c>
      <c r="F12" s="2" t="s">
        <v>5</v>
      </c>
      <c r="I12" t="s">
        <v>11</v>
      </c>
      <c r="K12" t="s">
        <v>12</v>
      </c>
      <c r="L12" s="2" t="s">
        <v>4</v>
      </c>
      <c r="M12" s="2" t="s">
        <v>5</v>
      </c>
    </row>
    <row r="13" spans="1:13" x14ac:dyDescent="0.25">
      <c r="B13" t="s">
        <v>11</v>
      </c>
      <c r="D13" t="s">
        <v>12</v>
      </c>
      <c r="E13">
        <v>1.964</v>
      </c>
      <c r="F13">
        <v>2.8000000000000001E-2</v>
      </c>
      <c r="L13">
        <v>2.0299999999999998</v>
      </c>
      <c r="M13">
        <v>3.5000000000000003E-2</v>
      </c>
    </row>
    <row r="14" spans="1:13" x14ac:dyDescent="0.25">
      <c r="E14" t="s">
        <v>11</v>
      </c>
      <c r="F14" t="s">
        <v>10</v>
      </c>
      <c r="L14" t="s">
        <v>11</v>
      </c>
      <c r="M14" t="s">
        <v>10</v>
      </c>
    </row>
    <row r="15" spans="1:13" x14ac:dyDescent="0.25">
      <c r="A15" s="4" t="s">
        <v>7</v>
      </c>
      <c r="B15" s="4"/>
      <c r="D15" t="s">
        <v>13</v>
      </c>
      <c r="H15" s="4" t="s">
        <v>7</v>
      </c>
      <c r="I15" s="4"/>
      <c r="K15" t="s">
        <v>13</v>
      </c>
    </row>
    <row r="16" spans="1:13" x14ac:dyDescent="0.25">
      <c r="A16" s="4" t="s">
        <v>8</v>
      </c>
      <c r="B16" s="4" t="s">
        <v>9</v>
      </c>
      <c r="D16" s="7">
        <v>0.12415</v>
      </c>
      <c r="H16" s="4" t="s">
        <v>8</v>
      </c>
      <c r="I16" s="4" t="s">
        <v>9</v>
      </c>
      <c r="K16" s="8">
        <v>2.1100000000000001E-2</v>
      </c>
    </row>
    <row r="17" spans="1:11" x14ac:dyDescent="0.25">
      <c r="A17">
        <f>(9.81*(D2-$D$2))/((($F$13/2)^2)*3.14)</f>
        <v>0</v>
      </c>
      <c r="B17" s="13">
        <f>A2/B2</f>
        <v>0</v>
      </c>
      <c r="D17" s="7">
        <v>0.12475</v>
      </c>
      <c r="H17">
        <f>(9.81*(K2-$K$2))/((($M$13/2)^2)*3.14)</f>
        <v>0</v>
      </c>
      <c r="I17">
        <f>H2/I2</f>
        <v>0</v>
      </c>
      <c r="K17" s="8">
        <v>2.1600000000000001E-2</v>
      </c>
    </row>
    <row r="18" spans="1:11" x14ac:dyDescent="0.25">
      <c r="A18">
        <f>(9.81*(D3-$D$2))/((($F$13/2)^2)*3.14)</f>
        <v>1593.9815416612505</v>
      </c>
      <c r="B18" s="9">
        <f>C3/B3</f>
        <v>2.8725314183124034E-4</v>
      </c>
      <c r="D18" s="7">
        <v>0.12525</v>
      </c>
      <c r="H18">
        <f t="shared" ref="H18:H26" si="8">(9.81*(K3-$K$2))/((($M$13/2)^2)*3.14)</f>
        <v>1020.1481866632002</v>
      </c>
      <c r="I18">
        <f>J3/I3</f>
        <v>2.4371222460518646E-4</v>
      </c>
      <c r="K18" s="8">
        <v>2.1850000000000001E-2</v>
      </c>
    </row>
    <row r="19" spans="1:11" x14ac:dyDescent="0.25">
      <c r="A19">
        <f t="shared" ref="A19:A27" si="9">(9.81*(D4-$D$2))/((($F$13/2)^2)*3.14)</f>
        <v>3187.9630833225006</v>
      </c>
      <c r="B19" s="9">
        <f t="shared" ref="B19:B27" si="10">C4/B4</f>
        <v>5.2650472657652454E-4</v>
      </c>
      <c r="D19" s="7">
        <v>0.12559999999999999</v>
      </c>
      <c r="H19">
        <f t="shared" si="8"/>
        <v>2040.2963733264003</v>
      </c>
      <c r="I19">
        <f t="shared" ref="I19:I26" si="11">J4/I4</f>
        <v>3.6552379559909385E-4</v>
      </c>
      <c r="K19" s="8">
        <v>2.24E-2</v>
      </c>
    </row>
    <row r="20" spans="1:11" x14ac:dyDescent="0.25">
      <c r="A20">
        <f t="shared" si="9"/>
        <v>4781.9446249837501</v>
      </c>
      <c r="B20" s="9">
        <f t="shared" si="10"/>
        <v>6.9391271056661226E-4</v>
      </c>
      <c r="D20" s="7">
        <v>0.12584999999999999</v>
      </c>
      <c r="H20">
        <f t="shared" si="8"/>
        <v>3060.4445599896003</v>
      </c>
      <c r="I20">
        <f t="shared" si="11"/>
        <v>6.3340479438705858E-4</v>
      </c>
      <c r="K20" s="8">
        <v>2.2800000000000001E-2</v>
      </c>
    </row>
    <row r="21" spans="1:11" x14ac:dyDescent="0.25">
      <c r="A21">
        <f t="shared" si="9"/>
        <v>6375.9261666450002</v>
      </c>
      <c r="B21" s="9">
        <f t="shared" si="10"/>
        <v>8.1345551116108496E-4</v>
      </c>
      <c r="D21" s="7">
        <v>0.12620000000000001</v>
      </c>
      <c r="H21">
        <f t="shared" si="8"/>
        <v>4080.5927466528001</v>
      </c>
      <c r="I21">
        <f t="shared" si="11"/>
        <v>8.2813717848791905E-4</v>
      </c>
      <c r="K21" s="8">
        <v>2.3050000000000001E-2</v>
      </c>
    </row>
    <row r="22" spans="1:11" x14ac:dyDescent="0.25">
      <c r="A22">
        <f t="shared" si="9"/>
        <v>7969.9077083062502</v>
      </c>
      <c r="B22" s="9">
        <f t="shared" si="10"/>
        <v>9.8076739068032252E-4</v>
      </c>
      <c r="D22" s="7">
        <v>0.12640000000000001</v>
      </c>
      <c r="H22">
        <f t="shared" si="8"/>
        <v>5100.7409333160003</v>
      </c>
      <c r="I22">
        <f t="shared" si="11"/>
        <v>9.4980638562139276E-4</v>
      </c>
      <c r="K22" s="8">
        <v>2.3449999999999999E-2</v>
      </c>
    </row>
    <row r="23" spans="1:11" x14ac:dyDescent="0.25">
      <c r="A23">
        <f t="shared" si="9"/>
        <v>9563.8892499675003</v>
      </c>
      <c r="B23" s="9">
        <f t="shared" si="10"/>
        <v>1.0763490241102259E-3</v>
      </c>
      <c r="D23" s="7">
        <v>0.12670000000000001</v>
      </c>
      <c r="H23">
        <f t="shared" si="8"/>
        <v>6120.8891199792006</v>
      </c>
      <c r="I23">
        <f t="shared" si="11"/>
        <v>1.1444154958727985E-3</v>
      </c>
      <c r="K23" s="8">
        <v>2.41E-2</v>
      </c>
    </row>
    <row r="24" spans="1:11" x14ac:dyDescent="0.25">
      <c r="A24">
        <f t="shared" si="9"/>
        <v>11157.870791628751</v>
      </c>
      <c r="B24" s="9">
        <f t="shared" si="10"/>
        <v>1.2196871861099203E-3</v>
      </c>
      <c r="D24" s="7">
        <v>0.12690000000000001</v>
      </c>
      <c r="H24">
        <f t="shared" si="8"/>
        <v>7141.0373066423999</v>
      </c>
      <c r="I24">
        <f t="shared" si="11"/>
        <v>1.4604936468526361E-3</v>
      </c>
      <c r="K24" s="8">
        <v>2.4750000000000001E-2</v>
      </c>
    </row>
    <row r="25" spans="1:11" x14ac:dyDescent="0.25">
      <c r="A25">
        <f t="shared" si="9"/>
        <v>12751.85233329</v>
      </c>
      <c r="B25" s="9">
        <f t="shared" si="10"/>
        <v>1.315223109665702E-3</v>
      </c>
      <c r="D25" s="7">
        <v>0.12709999999999999</v>
      </c>
      <c r="H25">
        <f t="shared" si="8"/>
        <v>8161.1854933056002</v>
      </c>
      <c r="I25">
        <f t="shared" si="11"/>
        <v>1.7763718213894637E-3</v>
      </c>
      <c r="K25" s="8">
        <v>2.545E-2</v>
      </c>
    </row>
    <row r="26" spans="1:11" x14ac:dyDescent="0.25">
      <c r="A26">
        <f t="shared" si="9"/>
        <v>14345.833874951251</v>
      </c>
      <c r="B26" s="9">
        <f t="shared" si="10"/>
        <v>1.4107407584524863E-3</v>
      </c>
      <c r="D26" s="7">
        <v>0.12734999999999999</v>
      </c>
      <c r="H26">
        <f t="shared" si="8"/>
        <v>9181.3336799688004</v>
      </c>
      <c r="I26">
        <f t="shared" si="11"/>
        <v>2.1163248923593372E-3</v>
      </c>
    </row>
    <row r="27" spans="1:11" x14ac:dyDescent="0.25">
      <c r="A27">
        <f t="shared" si="9"/>
        <v>15939.8154166125</v>
      </c>
      <c r="B27" s="9">
        <f t="shared" si="10"/>
        <v>1.5301121285294162E-3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Jure Kos</dc:creator>
  <cp:lastModifiedBy>Jure Kos</cp:lastModifiedBy>
  <dcterms:created xsi:type="dcterms:W3CDTF">2022-01-03T21:12:35Z</dcterms:created>
  <dcterms:modified xsi:type="dcterms:W3CDTF">2022-01-05T18:31:38Z</dcterms:modified>
</cp:coreProperties>
</file>