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a3ef276a767935/Fizika/Fiz. praktikum/Vztrajnostni moment/Meritve/"/>
    </mc:Choice>
  </mc:AlternateContent>
  <xr:revisionPtr revIDLastSave="12" documentId="13_ncr:1_{6A6B706A-1BFF-4952-B454-84F1B924C1C7}" xr6:coauthVersionLast="47" xr6:coauthVersionMax="47" xr10:uidLastSave="{CA7314F2-C8CB-4FE5-99E0-144EF38ADBD2}"/>
  <bookViews>
    <workbookView xWindow="20595" yWindow="3225" windowWidth="16545" windowHeight="15435" xr2:uid="{8A2E6961-F535-496B-BB9F-6FEC1F3D84C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J9" i="1"/>
  <c r="I9" i="1"/>
  <c r="H9" i="1"/>
  <c r="J7" i="1"/>
  <c r="I7" i="1"/>
  <c r="H7" i="1"/>
  <c r="J5" i="1"/>
  <c r="I5" i="1"/>
  <c r="H5" i="1"/>
  <c r="J8" i="1"/>
  <c r="I8" i="1"/>
  <c r="H8" i="1"/>
  <c r="K8" i="1" s="1"/>
  <c r="J6" i="1"/>
  <c r="I6" i="1"/>
  <c r="H6" i="1"/>
  <c r="K6" i="1" s="1"/>
  <c r="J4" i="1"/>
  <c r="I4" i="1"/>
  <c r="H4" i="1"/>
  <c r="K4" i="1" l="1"/>
</calcChain>
</file>

<file path=xl/sharedStrings.xml><?xml version="1.0" encoding="utf-8"?>
<sst xmlns="http://schemas.openxmlformats.org/spreadsheetml/2006/main" count="35" uniqueCount="23">
  <si>
    <t>50g utež</t>
  </si>
  <si>
    <t>100g utež</t>
  </si>
  <si>
    <t>togo vpeto s 50g utežjo</t>
  </si>
  <si>
    <t>togo vpeto s 100g utežjo</t>
  </si>
  <si>
    <t>gibljivo vpeto s 50g utežjo</t>
  </si>
  <si>
    <t>gibljivo vpeto s 100g utežjo</t>
  </si>
  <si>
    <t>brez uteži</t>
  </si>
  <si>
    <t>α₃ [s⁻²]</t>
  </si>
  <si>
    <t>α₂ [s⁻²]</t>
  </si>
  <si>
    <t>α₁ [s⁻²]</t>
  </si>
  <si>
    <t>J₃ [kg*m²]</t>
  </si>
  <si>
    <t>J₁ [kg*m²]</t>
  </si>
  <si>
    <t>J₂ [kg*m²]</t>
  </si>
  <si>
    <t>/</t>
  </si>
  <si>
    <t>masa1 [kg]</t>
  </si>
  <si>
    <t>masa2 [kg]</t>
  </si>
  <si>
    <t>Povprečen J [kg*m²]</t>
  </si>
  <si>
    <t>Računan J [kg*m²]</t>
  </si>
  <si>
    <r>
      <rPr>
        <sz val="11"/>
        <color theme="1"/>
        <rFont val="Calibri"/>
        <family val="2"/>
        <charset val="238"/>
      </rPr>
      <t>Δ</t>
    </r>
    <r>
      <rPr>
        <sz val="11"/>
        <color theme="1"/>
        <rFont val="Calibri"/>
        <family val="2"/>
        <charset val="238"/>
        <scheme val="minor"/>
      </rPr>
      <t>J (povprečen) [kg*m²]</t>
    </r>
  </si>
  <si>
    <t>ΔJ (računan) [kg*m²]</t>
  </si>
  <si>
    <t>±0,0006</t>
  </si>
  <si>
    <t>±0,0004</t>
  </si>
  <si>
    <t>±0,0007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</si>
</sst>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65" fontId="0" fillId="0" borderId="0" xfId="0" applyNumberForma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13" xfId="0" applyFont="1" applyFill="1" applyBorder="1"/>
    <xf numFmtId="0" fontId="0" fillId="2" borderId="14" xfId="0" applyFill="1" applyBorder="1"/>
    <xf numFmtId="0" fontId="0" fillId="2" borderId="15" xfId="0" applyFont="1" applyFill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CECB-D994-4C4B-9EB8-5F90CDF75AA4}">
  <dimension ref="B1:P17"/>
  <sheetViews>
    <sheetView tabSelected="1" topLeftCell="B1" zoomScale="85" zoomScaleNormal="85" workbookViewId="0">
      <selection activeCell="I18" sqref="I18"/>
    </sheetView>
  </sheetViews>
  <sheetFormatPr defaultRowHeight="15" x14ac:dyDescent="0.25"/>
  <cols>
    <col min="7" max="7" width="11.140625" customWidth="1"/>
    <col min="8" max="8" width="10.7109375" customWidth="1"/>
    <col min="9" max="9" width="10.42578125" customWidth="1"/>
    <col min="10" max="10" width="10.85546875" customWidth="1"/>
    <col min="11" max="11" width="20.28515625" customWidth="1"/>
    <col min="12" max="12" width="22" customWidth="1"/>
    <col min="13" max="13" width="17.5703125" customWidth="1"/>
    <col min="14" max="14" width="21.7109375" customWidth="1"/>
    <col min="15" max="15" width="12" customWidth="1"/>
    <col min="16" max="16" width="11.85546875" customWidth="1"/>
  </cols>
  <sheetData>
    <row r="1" spans="2:16" ht="15.75" thickBot="1" x14ac:dyDescent="0.3"/>
    <row r="2" spans="2:16" ht="15.75" thickBot="1" x14ac:dyDescent="0.3">
      <c r="E2" s="5" t="s">
        <v>9</v>
      </c>
      <c r="F2" s="6" t="s">
        <v>8</v>
      </c>
      <c r="G2" s="6" t="s">
        <v>7</v>
      </c>
      <c r="H2" s="6" t="s">
        <v>11</v>
      </c>
      <c r="I2" s="6" t="s">
        <v>12</v>
      </c>
      <c r="J2" s="6" t="s">
        <v>10</v>
      </c>
      <c r="K2" s="6" t="s">
        <v>16</v>
      </c>
      <c r="L2" s="6" t="s">
        <v>18</v>
      </c>
      <c r="M2" s="6" t="s">
        <v>17</v>
      </c>
      <c r="N2" s="7" t="s">
        <v>19</v>
      </c>
      <c r="O2" s="2" t="s">
        <v>14</v>
      </c>
      <c r="P2" s="4" t="s">
        <v>15</v>
      </c>
    </row>
    <row r="3" spans="2:16" x14ac:dyDescent="0.25">
      <c r="B3" s="19" t="s">
        <v>6</v>
      </c>
      <c r="C3" s="20"/>
      <c r="D3" s="21"/>
      <c r="E3" s="13">
        <v>-7.5999999999999998E-2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  <c r="M3" s="3" t="s">
        <v>13</v>
      </c>
      <c r="N3" s="3" t="s">
        <v>13</v>
      </c>
      <c r="O3" s="2">
        <v>0.05</v>
      </c>
      <c r="P3" s="4">
        <v>0.1</v>
      </c>
    </row>
    <row r="4" spans="2:16" x14ac:dyDescent="0.25">
      <c r="B4" s="22" t="s">
        <v>0</v>
      </c>
      <c r="C4" s="23"/>
      <c r="D4" s="24"/>
      <c r="E4" s="13">
        <v>0.79900000000000004</v>
      </c>
      <c r="F4" s="3">
        <v>0.82099999999999995</v>
      </c>
      <c r="G4" s="3">
        <v>0.79200000000000004</v>
      </c>
      <c r="H4" s="14">
        <f xml:space="preserve"> 0.0204*$O$3*((9.81/E4) - 0.0204)</f>
        <v>1.2502596255319149E-2</v>
      </c>
      <c r="I4" s="14">
        <f xml:space="preserve"> 0.0204*$O$3*((9.81/F4) - 0.0204)</f>
        <v>1.2167011732034105E-2</v>
      </c>
      <c r="J4" s="14">
        <f xml:space="preserve"> 0.0204*$O$3*((9.81/G4) - 0.0204)</f>
        <v>1.261328290909091E-2</v>
      </c>
      <c r="K4" s="9">
        <f>SUM(H4:J5)/6</f>
        <v>1.2256184946743366E-2</v>
      </c>
      <c r="L4" s="12" t="s">
        <v>21</v>
      </c>
      <c r="M4" s="8" t="s">
        <v>13</v>
      </c>
      <c r="N4" s="8" t="s">
        <v>13</v>
      </c>
      <c r="O4" s="2"/>
      <c r="P4" s="4"/>
    </row>
    <row r="5" spans="2:16" x14ac:dyDescent="0.25">
      <c r="B5" s="22" t="s">
        <v>1</v>
      </c>
      <c r="C5" s="23"/>
      <c r="D5" s="24"/>
      <c r="E5" s="13">
        <v>1.6559999999999999</v>
      </c>
      <c r="F5" s="3">
        <v>1.6459999999999999</v>
      </c>
      <c r="G5" s="3">
        <v>1.649</v>
      </c>
      <c r="H5" s="14">
        <f xml:space="preserve"> 0.0204*$P$3*((9.81/E5) - 0.0204)</f>
        <v>1.2043166608695654E-2</v>
      </c>
      <c r="I5" s="14">
        <f t="shared" ref="I5:J5" si="0" xml:space="preserve"> 0.0204*$P$3*((9.81/F5) - 0.0204)</f>
        <v>1.2116585701093563E-2</v>
      </c>
      <c r="J5" s="14">
        <f t="shared" si="0"/>
        <v>1.2094466474226805E-2</v>
      </c>
      <c r="K5" s="9"/>
      <c r="L5" s="8"/>
      <c r="M5" s="8"/>
      <c r="N5" s="8"/>
      <c r="O5" s="2"/>
      <c r="P5" s="4"/>
    </row>
    <row r="6" spans="2:16" x14ac:dyDescent="0.25">
      <c r="B6" s="22" t="s">
        <v>2</v>
      </c>
      <c r="C6" s="23"/>
      <c r="D6" s="24"/>
      <c r="E6" s="13">
        <v>0.48699999999999999</v>
      </c>
      <c r="F6" s="3">
        <v>0.48899999999999999</v>
      </c>
      <c r="G6" s="3">
        <v>0.49299999999999999</v>
      </c>
      <c r="H6" s="14">
        <f t="shared" ref="H6:J6" si="1" xml:space="preserve"> 0.0204*$O$3*((9.81/E6) - 0.0204)</f>
        <v>2.052580390965093E-2</v>
      </c>
      <c r="I6" s="14">
        <f t="shared" si="1"/>
        <v>2.0441768687116571E-2</v>
      </c>
      <c r="J6" s="14">
        <f t="shared" si="1"/>
        <v>2.0275743724137936E-2</v>
      </c>
      <c r="K6" s="9">
        <f>SUM(H6:J7)/6</f>
        <v>1.9942568363618358E-2</v>
      </c>
      <c r="L6" s="9" t="s">
        <v>20</v>
      </c>
      <c r="M6" s="9">
        <f>(1/2)*(2*0.515)*POWER(0.05, 2) + (2*0.515)*POWER(0.0727, 2)+0.0123</f>
        <v>1.9031348699999999E-2</v>
      </c>
      <c r="N6" s="8" t="s">
        <v>22</v>
      </c>
      <c r="O6" s="2"/>
      <c r="P6" s="4"/>
    </row>
    <row r="7" spans="2:16" x14ac:dyDescent="0.25">
      <c r="B7" s="22" t="s">
        <v>3</v>
      </c>
      <c r="C7" s="23"/>
      <c r="D7" s="24"/>
      <c r="E7" s="13">
        <v>1.0289999999999999</v>
      </c>
      <c r="F7" s="3">
        <v>1.0309999999999999</v>
      </c>
      <c r="G7" s="3">
        <v>1.0169999999999999</v>
      </c>
      <c r="H7" s="14">
        <f t="shared" ref="H7:J7" si="2" xml:space="preserve"> 0.0204*$P$3*((9.81/E7) - 0.0204)</f>
        <v>1.9406780501457731E-2</v>
      </c>
      <c r="I7" s="14">
        <f t="shared" si="2"/>
        <v>1.9369053253152281E-2</v>
      </c>
      <c r="J7" s="14">
        <f t="shared" si="2"/>
        <v>1.9636260106194695E-2</v>
      </c>
      <c r="K7" s="9"/>
      <c r="L7" s="9"/>
      <c r="M7" s="9"/>
      <c r="N7" s="8"/>
      <c r="O7" s="2"/>
      <c r="P7" s="4"/>
    </row>
    <row r="8" spans="2:16" x14ac:dyDescent="0.25">
      <c r="B8" s="22" t="s">
        <v>4</v>
      </c>
      <c r="C8" s="23"/>
      <c r="D8" s="24"/>
      <c r="E8" s="13">
        <v>0.48299999999999998</v>
      </c>
      <c r="F8" s="3">
        <v>0.48299999999999998</v>
      </c>
      <c r="G8" s="3">
        <v>0.47199999999999998</v>
      </c>
      <c r="H8" s="14">
        <f t="shared" ref="H8:J8" si="3" xml:space="preserve"> 0.0204*$O$3*((9.81/E8) - 0.0204)</f>
        <v>2.0695962186335407E-2</v>
      </c>
      <c r="I8" s="14">
        <f t="shared" si="3"/>
        <v>2.0695962186335407E-2</v>
      </c>
      <c r="J8" s="14">
        <f t="shared" si="3"/>
        <v>2.1178768271186445E-2</v>
      </c>
      <c r="K8" s="9">
        <f>SUM(H8:J9)/6</f>
        <v>2.0135004399959296E-2</v>
      </c>
      <c r="L8" s="9" t="s">
        <v>20</v>
      </c>
      <c r="M8" s="9">
        <f>(2*0.515)*POWER(0.0727, 2) +0.0123</f>
        <v>1.7743848700000002E-2</v>
      </c>
      <c r="N8" s="8" t="s">
        <v>22</v>
      </c>
      <c r="O8" s="2"/>
      <c r="P8" s="4"/>
    </row>
    <row r="9" spans="2:16" ht="15.75" thickBot="1" x14ac:dyDescent="0.3">
      <c r="B9" s="25" t="s">
        <v>5</v>
      </c>
      <c r="C9" s="26"/>
      <c r="D9" s="27"/>
      <c r="E9" s="15">
        <v>1.0289999999999999</v>
      </c>
      <c r="F9" s="16">
        <v>1.03</v>
      </c>
      <c r="G9" s="17">
        <v>1.0269999999999999</v>
      </c>
      <c r="H9" s="18">
        <f t="shared" ref="H9:J9" si="4" xml:space="preserve"> 0.0204*$P$3*((9.81/E9) - 0.0204)</f>
        <v>1.9406780501457731E-2</v>
      </c>
      <c r="I9" s="18">
        <f t="shared" si="4"/>
        <v>1.9387898563106798E-2</v>
      </c>
      <c r="J9" s="18">
        <f t="shared" si="4"/>
        <v>1.9444654691333985E-2</v>
      </c>
      <c r="K9" s="10"/>
      <c r="L9" s="10"/>
      <c r="M9" s="10"/>
      <c r="N9" s="11"/>
      <c r="O9" s="2"/>
      <c r="P9" s="4"/>
    </row>
    <row r="14" spans="2:16" x14ac:dyDescent="0.25">
      <c r="H14" s="1"/>
      <c r="I14" s="1"/>
      <c r="J14" s="1"/>
    </row>
    <row r="15" spans="2:16" x14ac:dyDescent="0.25">
      <c r="H15" s="1"/>
      <c r="I15" s="1"/>
      <c r="J15" s="1"/>
    </row>
    <row r="16" spans="2:16" x14ac:dyDescent="0.25">
      <c r="H16" s="1"/>
      <c r="I16" s="1"/>
      <c r="J16" s="1"/>
    </row>
    <row r="17" spans="8:10" x14ac:dyDescent="0.25">
      <c r="H17" s="1"/>
      <c r="I17" s="1"/>
      <c r="J17" s="1"/>
    </row>
  </sheetData>
  <mergeCells count="19">
    <mergeCell ref="B9:D9"/>
    <mergeCell ref="K4:K5"/>
    <mergeCell ref="K6:K7"/>
    <mergeCell ref="K8:K9"/>
    <mergeCell ref="L4:L5"/>
    <mergeCell ref="L6:L7"/>
    <mergeCell ref="L8:L9"/>
    <mergeCell ref="B8:D8"/>
    <mergeCell ref="B3:D3"/>
    <mergeCell ref="B4:D4"/>
    <mergeCell ref="B5:D5"/>
    <mergeCell ref="B6:D6"/>
    <mergeCell ref="B7:D7"/>
    <mergeCell ref="M4:M5"/>
    <mergeCell ref="M6:M7"/>
    <mergeCell ref="M8:M9"/>
    <mergeCell ref="N4:N5"/>
    <mergeCell ref="N6:N7"/>
    <mergeCell ref="N8:N9"/>
  </mergeCells>
  <pageMargins left="0.7" right="0.7" top="0.75" bottom="0.75" header="0.3" footer="0.3"/>
  <pageSetup paperSize="9" orientation="portrait" verticalDpi="300" r:id="rId1"/>
  <ignoredErrors>
    <ignoredError sqref="H7:J7 H5:J5 H6:J6 H8:J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Pozderec</dc:creator>
  <cp:lastModifiedBy>Jure Kos</cp:lastModifiedBy>
  <dcterms:created xsi:type="dcterms:W3CDTF">2022-01-03T14:30:16Z</dcterms:created>
  <dcterms:modified xsi:type="dcterms:W3CDTF">2022-01-10T19:38:41Z</dcterms:modified>
</cp:coreProperties>
</file>