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wizar\YandexDisk\Oleg\Coding\web\BathDream\BathDream\wwwroot\templates\"/>
    </mc:Choice>
  </mc:AlternateContent>
  <xr:revisionPtr revIDLastSave="0" documentId="13_ncr:1_{670270D5-A4C1-4CEB-92CF-E1AF98F09F2C}" xr6:coauthVersionLast="45" xr6:coauthVersionMax="45" xr10:uidLastSave="{00000000-0000-0000-0000-000000000000}"/>
  <bookViews>
    <workbookView xWindow="-120" yWindow="-120" windowWidth="29040" windowHeight="15840" xr2:uid="{E2F010F3-4C9E-4144-B942-1168527CF023}"/>
  </bookViews>
  <sheets>
    <sheet name="Смет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4" i="1" l="1"/>
  <c r="H73" i="1"/>
  <c r="H58" i="1"/>
  <c r="H14" i="1" l="1"/>
  <c r="H12" i="1" s="1"/>
  <c r="H13" i="1"/>
  <c r="H11" i="1"/>
  <c r="H62" i="1" l="1"/>
  <c r="H63" i="1"/>
  <c r="H64" i="1"/>
  <c r="H65" i="1"/>
  <c r="H66" i="1"/>
  <c r="H67" i="1"/>
  <c r="H61" i="1" l="1"/>
  <c r="H60" i="1"/>
  <c r="H18" i="1" l="1"/>
  <c r="H20" i="1"/>
  <c r="H52" i="1" l="1"/>
  <c r="H30" i="1" l="1"/>
  <c r="H31" i="1"/>
  <c r="H25" i="1"/>
  <c r="H40" i="1"/>
  <c r="H71" i="1" l="1"/>
  <c r="H70" i="1"/>
  <c r="H69" i="1"/>
  <c r="H57" i="1"/>
  <c r="H56" i="1"/>
  <c r="H55" i="1"/>
  <c r="H54" i="1"/>
  <c r="H53" i="1"/>
  <c r="H51" i="1"/>
  <c r="H50" i="1"/>
  <c r="H49" i="1"/>
  <c r="H48" i="1"/>
  <c r="H47" i="1"/>
  <c r="H44" i="1"/>
  <c r="H42" i="1"/>
  <c r="H39" i="1"/>
  <c r="H38" i="1"/>
  <c r="H36" i="1"/>
  <c r="H33" i="1"/>
  <c r="H32" i="1"/>
  <c r="H29" i="1"/>
  <c r="H24" i="1"/>
  <c r="H23" i="1"/>
  <c r="H22" i="1"/>
  <c r="H21" i="1"/>
  <c r="H76" i="1" l="1"/>
</calcChain>
</file>

<file path=xl/sharedStrings.xml><?xml version="1.0" encoding="utf-8"?>
<sst xmlns="http://schemas.openxmlformats.org/spreadsheetml/2006/main" count="192" uniqueCount="84">
  <si>
    <t xml:space="preserve">Приложение № 1 </t>
  </si>
  <si>
    <t>Тел. 88007773377</t>
  </si>
  <si>
    <t>Email: info@remont.ru</t>
  </si>
  <si>
    <t>Размеры помещения</t>
  </si>
  <si>
    <t>Ширина</t>
  </si>
  <si>
    <t>Длина</t>
  </si>
  <si>
    <t>Высота</t>
  </si>
  <si>
    <t>м2</t>
  </si>
  <si>
    <t>Размеры</t>
  </si>
  <si>
    <t>Пол</t>
  </si>
  <si>
    <t>Стены</t>
  </si>
  <si>
    <t>Потолок</t>
  </si>
  <si>
    <t>Дверь</t>
  </si>
  <si>
    <t>ПП</t>
  </si>
  <si>
    <t>Наименование работ</t>
  </si>
  <si>
    <t>ед.изм</t>
  </si>
  <si>
    <t>цена</t>
  </si>
  <si>
    <t>кол-во</t>
  </si>
  <si>
    <t xml:space="preserve"> итог </t>
  </si>
  <si>
    <t>Демонтажные работы</t>
  </si>
  <si>
    <t>Демонтаж</t>
  </si>
  <si>
    <t>м²</t>
  </si>
  <si>
    <t>Ванная</t>
  </si>
  <si>
    <t>шт.</t>
  </si>
  <si>
    <t>Аксесуары</t>
  </si>
  <si>
    <t>Монтаж</t>
  </si>
  <si>
    <t>Грунтовка</t>
  </si>
  <si>
    <t>Гидроизоляция</t>
  </si>
  <si>
    <t>Затирка плитки</t>
  </si>
  <si>
    <t>Подрезка плитки (доплата после монтажа плитки)</t>
  </si>
  <si>
    <t>м/п</t>
  </si>
  <si>
    <t xml:space="preserve">                  -      </t>
  </si>
  <si>
    <r>
      <t>Запил плитки 90</t>
    </r>
    <r>
      <rPr>
        <sz val="12"/>
        <color rgb="FF000000"/>
        <rFont val="Calibri"/>
        <family val="2"/>
        <charset val="204"/>
      </rPr>
      <t>˚(доплата после монтажа плитки)</t>
    </r>
  </si>
  <si>
    <t>Теплого пола</t>
  </si>
  <si>
    <t>Грунтовка стен</t>
  </si>
  <si>
    <t>Укладка плитки</t>
  </si>
  <si>
    <t>ПВХ панелей</t>
  </si>
  <si>
    <t>Электрика</t>
  </si>
  <si>
    <t>Установка розеток/выключателей</t>
  </si>
  <si>
    <t>Монтаж терморегулятора</t>
  </si>
  <si>
    <t>Сантехника</t>
  </si>
  <si>
    <t>Душевая кабина с подключением</t>
  </si>
  <si>
    <t xml:space="preserve">30% от стоимости </t>
  </si>
  <si>
    <t xml:space="preserve">Душевой уголок </t>
  </si>
  <si>
    <t>Джакузи</t>
  </si>
  <si>
    <t>Ванной с функцией гидромассажа</t>
  </si>
  <si>
    <t>Унитаза напольный</t>
  </si>
  <si>
    <t>Инсталляция</t>
  </si>
  <si>
    <t>Подвесной унитаз</t>
  </si>
  <si>
    <t>Биде</t>
  </si>
  <si>
    <t>Подвесное биде</t>
  </si>
  <si>
    <t>Раковина</t>
  </si>
  <si>
    <t>Тумба под раковину</t>
  </si>
  <si>
    <t>Зеркало</t>
  </si>
  <si>
    <t xml:space="preserve">Реечный </t>
  </si>
  <si>
    <t>Натяжной</t>
  </si>
  <si>
    <t>Окраска</t>
  </si>
  <si>
    <t>Итог</t>
  </si>
  <si>
    <t>Исполнитель ______________________              Заказчик______________________</t>
  </si>
  <si>
    <t>Помещения</t>
  </si>
  <si>
    <t>Монтаж стяжки до 5 см</t>
  </si>
  <si>
    <t>Укладка плитки до 30 мм</t>
  </si>
  <si>
    <t>Антигрибкового покрытия</t>
  </si>
  <si>
    <t>Выравнивание стен</t>
  </si>
  <si>
    <t>-</t>
  </si>
  <si>
    <t>точка</t>
  </si>
  <si>
    <t>Разводка труб с опресовкой</t>
  </si>
  <si>
    <t>Разводка канализации</t>
  </si>
  <si>
    <t>Кран перекрытия</t>
  </si>
  <si>
    <t>Фильтра грубой очистки</t>
  </si>
  <si>
    <t>Обратного клапана</t>
  </si>
  <si>
    <t>Счетчиков</t>
  </si>
  <si>
    <t>Водяного коллектора ХВ</t>
  </si>
  <si>
    <t>Водяного коллектора ГВ</t>
  </si>
  <si>
    <t>Замена труб</t>
  </si>
  <si>
    <t>Адрес объекта: _____________________________________</t>
  </si>
  <si>
    <t>К договору №______________________________________</t>
  </si>
  <si>
    <t>Сметный расчет:</t>
  </si>
  <si>
    <t>Гигеенический душ</t>
  </si>
  <si>
    <t>Полотенцесушитель (электрический/водяной)</t>
  </si>
  <si>
    <t>Сантехнический люк</t>
  </si>
  <si>
    <t>Прочее</t>
  </si>
  <si>
    <t>Возведение стен</t>
  </si>
  <si>
    <t>Установка дверей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</si>
</sst>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.00\ _р_._-;\-* #,##0.00\ _р_._-;_-* &quot;-&quot;??\ 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4" xfId="0" applyFont="1" applyBorder="1"/>
    <xf numFmtId="0" fontId="3" fillId="0" borderId="0" xfId="0" applyFont="1"/>
    <xf numFmtId="0" fontId="2" fillId="0" borderId="0" xfId="0" applyFont="1"/>
    <xf numFmtId="165" fontId="3" fillId="0" borderId="5" xfId="1" applyNumberFormat="1" applyFont="1" applyFill="1" applyBorder="1" applyAlignment="1">
      <alignment horizontal="right"/>
    </xf>
    <xf numFmtId="14" fontId="2" fillId="0" borderId="5" xfId="0" applyNumberFormat="1" applyFont="1" applyBorder="1"/>
    <xf numFmtId="0" fontId="2" fillId="0" borderId="0" xfId="0" applyFont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3" fillId="0" borderId="8" xfId="0" applyFont="1" applyBorder="1"/>
    <xf numFmtId="14" fontId="2" fillId="0" borderId="9" xfId="0" applyNumberFormat="1" applyFont="1" applyBorder="1" applyAlignment="1">
      <alignment horizontal="right"/>
    </xf>
    <xf numFmtId="0" fontId="4" fillId="0" borderId="8" xfId="0" applyFont="1" applyBorder="1"/>
    <xf numFmtId="14" fontId="2" fillId="0" borderId="9" xfId="0" applyNumberFormat="1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3" fillId="2" borderId="0" xfId="0" applyFont="1" applyFill="1"/>
    <xf numFmtId="0" fontId="6" fillId="2" borderId="0" xfId="0" applyFont="1" applyFill="1" applyAlignment="1">
      <alignment horizontal="center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3" fillId="0" borderId="2" xfId="0" applyFont="1" applyBorder="1"/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1" applyNumberFormat="1" applyFont="1" applyFill="1" applyBorder="1" applyAlignment="1">
      <alignment horizontal="right"/>
    </xf>
    <xf numFmtId="0" fontId="4" fillId="0" borderId="0" xfId="0" applyFont="1" applyFill="1"/>
    <xf numFmtId="0" fontId="9" fillId="0" borderId="8" xfId="0" applyFont="1" applyBorder="1"/>
    <xf numFmtId="0" fontId="0" fillId="0" borderId="0" xfId="0" applyFill="1"/>
    <xf numFmtId="0" fontId="3" fillId="0" borderId="0" xfId="0" applyFont="1" applyFill="1"/>
    <xf numFmtId="4" fontId="4" fillId="0" borderId="0" xfId="0" applyNumberFormat="1" applyFont="1" applyFill="1" applyAlignment="1">
      <alignment horizontal="right"/>
    </xf>
    <xf numFmtId="1" fontId="4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 wrapText="1"/>
    </xf>
    <xf numFmtId="1" fontId="3" fillId="2" borderId="0" xfId="0" applyNumberFormat="1" applyFont="1" applyFill="1"/>
    <xf numFmtId="1" fontId="3" fillId="0" borderId="0" xfId="0" applyNumberFormat="1" applyFont="1"/>
    <xf numFmtId="1" fontId="4" fillId="2" borderId="0" xfId="0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1" fontId="4" fillId="0" borderId="0" xfId="0" applyNumberFormat="1" applyFont="1" applyAlignment="1">
      <alignment horizontal="right" wrapText="1"/>
    </xf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3" fillId="0" borderId="8" xfId="0" applyNumberFormat="1" applyFont="1" applyBorder="1"/>
    <xf numFmtId="0" fontId="9" fillId="0" borderId="8" xfId="0" applyNumberFormat="1" applyFont="1" applyBorder="1"/>
    <xf numFmtId="0" fontId="3" fillId="0" borderId="12" xfId="0" applyNumberFormat="1" applyFont="1" applyBorder="1"/>
    <xf numFmtId="0" fontId="5" fillId="0" borderId="0" xfId="0" applyNumberFormat="1" applyFont="1" applyAlignment="1">
      <alignment horizontal="right" wrapText="1"/>
    </xf>
    <xf numFmtId="0" fontId="3" fillId="2" borderId="0" xfId="0" applyNumberFormat="1" applyFont="1" applyFill="1"/>
    <xf numFmtId="0" fontId="4" fillId="2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3" fillId="0" borderId="2" xfId="0" applyNumberFormat="1" applyFont="1" applyBorder="1"/>
    <xf numFmtId="0" fontId="3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center"/>
    </xf>
  </cellXfs>
  <cellStyles count="2">
    <cellStyle name="Обычный" xfId="0" builtinId="0"/>
    <cellStyle name="Финансовый 2" xfId="1" xr:uid="{C542692C-AF08-4E4F-95FD-869259D9B1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F66E-AF72-43D6-AF64-092C22F93DEF}">
  <sheetPr codeName="Лист11"/>
  <dimension ref="A1:H81"/>
  <sheetViews>
    <sheetView tabSelected="1" workbookViewId="0"/>
  </sheetViews>
  <sheetFormatPr defaultRowHeight="15" x14ac:dyDescent="0.25"/>
  <cols>
    <col min="1" max="1" width="9.140625" style="38"/>
    <col min="3" max="3" width="12" customWidth="1"/>
    <col min="4" max="4" width="59.42578125" bestFit="1" customWidth="1"/>
    <col min="6" max="6" width="9.5703125" bestFit="1" customWidth="1"/>
    <col min="7" max="7" width="11.42578125" style="48" bestFit="1" customWidth="1"/>
    <col min="8" max="8" width="15.7109375" bestFit="1" customWidth="1"/>
    <col min="9" max="9" width="36" customWidth="1"/>
    <col min="16" max="16" width="13.85546875" customWidth="1"/>
    <col min="19" max="19" width="14.42578125" customWidth="1"/>
    <col min="20" max="20" width="14" customWidth="1"/>
  </cols>
  <sheetData>
    <row r="1" spans="2:8" ht="15.75" thickBot="1" x14ac:dyDescent="0.3"/>
    <row r="2" spans="2:8" ht="15.75" x14ac:dyDescent="0.25">
      <c r="B2" s="61" t="s">
        <v>0</v>
      </c>
      <c r="C2" s="62"/>
      <c r="D2" s="62"/>
      <c r="E2" s="62"/>
      <c r="F2" s="62"/>
      <c r="G2" s="62"/>
      <c r="H2" s="63"/>
    </row>
    <row r="3" spans="2:8" ht="15.75" x14ac:dyDescent="0.25">
      <c r="B3" s="1"/>
      <c r="C3" s="2"/>
      <c r="D3" s="3" t="s">
        <v>76</v>
      </c>
      <c r="E3" s="2"/>
      <c r="F3" s="2"/>
      <c r="G3" s="49">
        <v>44063</v>
      </c>
      <c r="H3" s="4"/>
    </row>
    <row r="4" spans="2:8" ht="15.75" x14ac:dyDescent="0.25">
      <c r="B4" s="1"/>
      <c r="C4" s="2"/>
      <c r="D4" s="3" t="s">
        <v>75</v>
      </c>
      <c r="E4" s="2"/>
      <c r="F4" s="2"/>
      <c r="G4" s="50"/>
      <c r="H4" s="5"/>
    </row>
    <row r="5" spans="2:8" ht="15.75" x14ac:dyDescent="0.25">
      <c r="B5" s="1"/>
      <c r="C5" s="2"/>
      <c r="D5" s="6" t="s">
        <v>77</v>
      </c>
      <c r="E5" s="2"/>
      <c r="F5" s="2"/>
      <c r="G5" s="50"/>
      <c r="H5" s="5"/>
    </row>
    <row r="6" spans="2:8" ht="15.75" x14ac:dyDescent="0.25">
      <c r="B6" s="1"/>
      <c r="C6" s="2"/>
      <c r="D6" s="6" t="s">
        <v>1</v>
      </c>
      <c r="E6" s="2"/>
      <c r="F6" s="2"/>
      <c r="G6" s="50"/>
      <c r="H6" s="5"/>
    </row>
    <row r="7" spans="2:8" ht="15.75" x14ac:dyDescent="0.25">
      <c r="B7" s="1"/>
      <c r="C7" s="2"/>
      <c r="D7" s="6" t="s">
        <v>2</v>
      </c>
      <c r="E7" s="2"/>
      <c r="F7" s="2"/>
      <c r="G7" s="50"/>
      <c r="H7" s="5"/>
    </row>
    <row r="8" spans="2:8" ht="15.75" x14ac:dyDescent="0.25">
      <c r="B8" s="1"/>
      <c r="C8" s="2"/>
      <c r="D8" s="3"/>
      <c r="E8" s="2"/>
      <c r="F8" s="2"/>
      <c r="G8" s="50"/>
      <c r="H8" s="5"/>
    </row>
    <row r="9" spans="2:8" ht="15.75" x14ac:dyDescent="0.25">
      <c r="B9" s="7"/>
      <c r="C9" s="8"/>
      <c r="D9" s="9" t="s">
        <v>3</v>
      </c>
      <c r="E9" s="10" t="s">
        <v>4</v>
      </c>
      <c r="F9" s="10" t="s">
        <v>5</v>
      </c>
      <c r="G9" s="51" t="s">
        <v>6</v>
      </c>
      <c r="H9" s="11" t="s">
        <v>7</v>
      </c>
    </row>
    <row r="10" spans="2:8" ht="15.75" x14ac:dyDescent="0.25">
      <c r="B10" s="7"/>
      <c r="C10" s="8"/>
      <c r="D10" s="12" t="s">
        <v>8</v>
      </c>
      <c r="E10" s="37"/>
      <c r="F10" s="37"/>
      <c r="G10" s="52"/>
      <c r="H10" s="13"/>
    </row>
    <row r="11" spans="2:8" ht="15.75" x14ac:dyDescent="0.25">
      <c r="B11" s="7"/>
      <c r="C11" s="8"/>
      <c r="D11" s="10" t="s">
        <v>9</v>
      </c>
      <c r="E11" s="10"/>
      <c r="F11" s="10"/>
      <c r="G11" s="51"/>
      <c r="H11" s="14">
        <f>E10*F10/1000000</f>
        <v>0</v>
      </c>
    </row>
    <row r="12" spans="2:8" ht="15.75" x14ac:dyDescent="0.25">
      <c r="B12" s="7"/>
      <c r="C12" s="8"/>
      <c r="D12" s="10" t="s">
        <v>10</v>
      </c>
      <c r="E12" s="10"/>
      <c r="F12" s="10"/>
      <c r="G12" s="51"/>
      <c r="H12" s="14">
        <f>(2*(F10+E10)*G10-H14)/1000000</f>
        <v>0</v>
      </c>
    </row>
    <row r="13" spans="2:8" ht="15.75" x14ac:dyDescent="0.25">
      <c r="B13" s="7"/>
      <c r="C13" s="8"/>
      <c r="D13" s="10" t="s">
        <v>11</v>
      </c>
      <c r="E13" s="10"/>
      <c r="F13" s="10"/>
      <c r="G13" s="51"/>
      <c r="H13" s="14">
        <f>F10*E10/1000000</f>
        <v>0</v>
      </c>
    </row>
    <row r="14" spans="2:8" ht="16.5" thickBot="1" x14ac:dyDescent="0.3">
      <c r="B14" s="15"/>
      <c r="C14" s="16"/>
      <c r="D14" s="17" t="s">
        <v>12</v>
      </c>
      <c r="E14" s="17"/>
      <c r="F14" s="17"/>
      <c r="G14" s="53"/>
      <c r="H14" s="18">
        <f>G14*E14/1000000</f>
        <v>0</v>
      </c>
    </row>
    <row r="15" spans="2:8" ht="15.75" x14ac:dyDescent="0.25">
      <c r="B15" s="2"/>
      <c r="C15" s="2"/>
      <c r="D15" s="2"/>
      <c r="E15" s="2"/>
      <c r="F15" s="2"/>
      <c r="G15" s="50"/>
      <c r="H15" s="2"/>
    </row>
    <row r="16" spans="2:8" x14ac:dyDescent="0.25">
      <c r="B16" s="19" t="s">
        <v>13</v>
      </c>
      <c r="C16" s="19"/>
      <c r="D16" s="19" t="s">
        <v>14</v>
      </c>
      <c r="E16" s="20" t="s">
        <v>15</v>
      </c>
      <c r="F16" s="42" t="s">
        <v>16</v>
      </c>
      <c r="G16" s="54" t="s">
        <v>17</v>
      </c>
      <c r="H16" s="21" t="s">
        <v>18</v>
      </c>
    </row>
    <row r="17" spans="2:8" ht="15.75" x14ac:dyDescent="0.25">
      <c r="B17" s="22"/>
      <c r="C17" s="22"/>
      <c r="D17" s="23" t="s">
        <v>19</v>
      </c>
      <c r="E17" s="22"/>
      <c r="F17" s="43"/>
      <c r="G17" s="55"/>
      <c r="H17" s="22"/>
    </row>
    <row r="18" spans="2:8" ht="15.75" x14ac:dyDescent="0.25">
      <c r="B18" s="2"/>
      <c r="C18" s="2" t="s">
        <v>20</v>
      </c>
      <c r="D18" s="2" t="s">
        <v>59</v>
      </c>
      <c r="E18" s="24" t="s">
        <v>21</v>
      </c>
      <c r="F18" s="44">
        <v>3300</v>
      </c>
      <c r="G18" s="50">
        <v>0</v>
      </c>
      <c r="H18" s="25">
        <f t="shared" ref="H18:H25" si="0">G18*F18</f>
        <v>0</v>
      </c>
    </row>
    <row r="19" spans="2:8" ht="15.75" x14ac:dyDescent="0.25">
      <c r="B19" s="26"/>
      <c r="C19" s="26"/>
      <c r="D19" s="27" t="s">
        <v>9</v>
      </c>
      <c r="E19" s="26"/>
      <c r="F19" s="45"/>
      <c r="G19" s="56"/>
      <c r="H19" s="28"/>
    </row>
    <row r="20" spans="2:8" ht="15.75" x14ac:dyDescent="0.25">
      <c r="B20" s="2"/>
      <c r="C20" s="2" t="s">
        <v>25</v>
      </c>
      <c r="D20" s="24" t="s">
        <v>26</v>
      </c>
      <c r="E20" s="24" t="s">
        <v>21</v>
      </c>
      <c r="F20" s="41">
        <v>150</v>
      </c>
      <c r="G20" s="57">
        <v>0</v>
      </c>
      <c r="H20" s="25">
        <f t="shared" si="0"/>
        <v>0</v>
      </c>
    </row>
    <row r="21" spans="2:8" ht="15.75" x14ac:dyDescent="0.25">
      <c r="B21" s="2"/>
      <c r="C21" s="2" t="s">
        <v>25</v>
      </c>
      <c r="D21" s="24" t="s">
        <v>60</v>
      </c>
      <c r="E21" s="24" t="s">
        <v>21</v>
      </c>
      <c r="F21" s="41">
        <v>600</v>
      </c>
      <c r="G21" s="57">
        <v>0</v>
      </c>
      <c r="H21" s="25">
        <f>G21*F21</f>
        <v>0</v>
      </c>
    </row>
    <row r="22" spans="2:8" ht="15.75" x14ac:dyDescent="0.25">
      <c r="B22" s="2"/>
      <c r="C22" s="2" t="s">
        <v>25</v>
      </c>
      <c r="D22" s="24" t="s">
        <v>27</v>
      </c>
      <c r="E22" s="24" t="s">
        <v>21</v>
      </c>
      <c r="F22" s="41">
        <v>300</v>
      </c>
      <c r="G22" s="57">
        <v>0</v>
      </c>
      <c r="H22" s="25">
        <f t="shared" si="0"/>
        <v>0</v>
      </c>
    </row>
    <row r="23" spans="2:8" ht="15.75" x14ac:dyDescent="0.25">
      <c r="B23" s="2"/>
      <c r="C23" s="2" t="s">
        <v>25</v>
      </c>
      <c r="D23" s="24" t="s">
        <v>61</v>
      </c>
      <c r="E23" s="24" t="s">
        <v>21</v>
      </c>
      <c r="F23" s="41">
        <v>2100</v>
      </c>
      <c r="G23" s="57">
        <v>0</v>
      </c>
      <c r="H23" s="25">
        <f>G23*F23</f>
        <v>0</v>
      </c>
    </row>
    <row r="24" spans="2:8" ht="15.75" x14ac:dyDescent="0.25">
      <c r="B24" s="2"/>
      <c r="C24" s="2" t="s">
        <v>25</v>
      </c>
      <c r="D24" s="24" t="s">
        <v>28</v>
      </c>
      <c r="E24" s="24" t="s">
        <v>21</v>
      </c>
      <c r="F24" s="41">
        <v>300</v>
      </c>
      <c r="G24" s="57">
        <v>0</v>
      </c>
      <c r="H24" s="25">
        <f t="shared" si="0"/>
        <v>0</v>
      </c>
    </row>
    <row r="25" spans="2:8" ht="15.75" x14ac:dyDescent="0.25">
      <c r="B25" s="2"/>
      <c r="C25" s="2" t="s">
        <v>25</v>
      </c>
      <c r="D25" s="24" t="s">
        <v>62</v>
      </c>
      <c r="E25" s="24" t="s">
        <v>21</v>
      </c>
      <c r="F25" s="41">
        <v>300</v>
      </c>
      <c r="G25" s="57">
        <v>0</v>
      </c>
      <c r="H25" s="25">
        <f t="shared" si="0"/>
        <v>0</v>
      </c>
    </row>
    <row r="26" spans="2:8" ht="15.75" x14ac:dyDescent="0.25">
      <c r="B26" s="2"/>
      <c r="C26" s="2" t="s">
        <v>25</v>
      </c>
      <c r="D26" s="24" t="s">
        <v>29</v>
      </c>
      <c r="E26" s="24" t="s">
        <v>30</v>
      </c>
      <c r="F26" s="41">
        <v>350</v>
      </c>
      <c r="G26" s="50">
        <v>0</v>
      </c>
      <c r="H26" s="29" t="s">
        <v>31</v>
      </c>
    </row>
    <row r="27" spans="2:8" ht="15.75" x14ac:dyDescent="0.25">
      <c r="B27" s="2"/>
      <c r="C27" s="2" t="s">
        <v>25</v>
      </c>
      <c r="D27" s="24" t="s">
        <v>32</v>
      </c>
      <c r="E27" s="24" t="s">
        <v>30</v>
      </c>
      <c r="F27" s="41">
        <v>1050</v>
      </c>
      <c r="G27" s="50">
        <v>0</v>
      </c>
      <c r="H27" s="29" t="s">
        <v>31</v>
      </c>
    </row>
    <row r="28" spans="2:8" ht="15.75" x14ac:dyDescent="0.25">
      <c r="B28" s="26"/>
      <c r="C28" s="26"/>
      <c r="D28" s="27" t="s">
        <v>10</v>
      </c>
      <c r="E28" s="26"/>
      <c r="F28" s="45"/>
      <c r="G28" s="56"/>
      <c r="H28" s="28"/>
    </row>
    <row r="29" spans="2:8" ht="15.75" x14ac:dyDescent="0.25">
      <c r="B29" s="2"/>
      <c r="C29" s="2" t="s">
        <v>25</v>
      </c>
      <c r="D29" s="24" t="s">
        <v>34</v>
      </c>
      <c r="E29" s="24" t="s">
        <v>21</v>
      </c>
      <c r="F29" s="41">
        <v>150</v>
      </c>
      <c r="G29" s="57">
        <v>0</v>
      </c>
      <c r="H29" s="25">
        <f>G29*F29</f>
        <v>0</v>
      </c>
    </row>
    <row r="30" spans="2:8" ht="15.75" x14ac:dyDescent="0.25">
      <c r="B30" s="2"/>
      <c r="C30" s="2" t="s">
        <v>25</v>
      </c>
      <c r="D30" s="24" t="s">
        <v>63</v>
      </c>
      <c r="E30" s="24" t="s">
        <v>21</v>
      </c>
      <c r="F30" s="41">
        <v>600</v>
      </c>
      <c r="G30" s="57">
        <v>0</v>
      </c>
      <c r="H30" s="25">
        <f t="shared" ref="H30:H31" si="1">G30*F30</f>
        <v>0</v>
      </c>
    </row>
    <row r="31" spans="2:8" ht="15.75" x14ac:dyDescent="0.25">
      <c r="B31" s="2"/>
      <c r="C31" s="2" t="s">
        <v>25</v>
      </c>
      <c r="D31" s="24" t="s">
        <v>62</v>
      </c>
      <c r="E31" s="24" t="s">
        <v>21</v>
      </c>
      <c r="F31" s="41">
        <v>300</v>
      </c>
      <c r="G31" s="57">
        <v>0</v>
      </c>
      <c r="H31" s="25">
        <f t="shared" si="1"/>
        <v>0</v>
      </c>
    </row>
    <row r="32" spans="2:8" ht="15.75" x14ac:dyDescent="0.25">
      <c r="B32" s="2"/>
      <c r="C32" s="2" t="s">
        <v>25</v>
      </c>
      <c r="D32" s="24" t="s">
        <v>35</v>
      </c>
      <c r="E32" s="24" t="s">
        <v>21</v>
      </c>
      <c r="F32" s="41">
        <v>2100</v>
      </c>
      <c r="G32" s="57">
        <v>0</v>
      </c>
      <c r="H32" s="25">
        <f>G32*F32</f>
        <v>0</v>
      </c>
    </row>
    <row r="33" spans="2:8" ht="15.75" x14ac:dyDescent="0.25">
      <c r="B33" s="2"/>
      <c r="C33" s="2" t="s">
        <v>25</v>
      </c>
      <c r="D33" s="24" t="s">
        <v>28</v>
      </c>
      <c r="E33" s="24" t="s">
        <v>21</v>
      </c>
      <c r="F33" s="41">
        <v>200</v>
      </c>
      <c r="G33" s="57">
        <v>0</v>
      </c>
      <c r="H33" s="25">
        <f>G33*F33</f>
        <v>0</v>
      </c>
    </row>
    <row r="34" spans="2:8" ht="15.75" x14ac:dyDescent="0.25">
      <c r="B34" s="2"/>
      <c r="C34" s="2" t="s">
        <v>25</v>
      </c>
      <c r="D34" s="24" t="s">
        <v>29</v>
      </c>
      <c r="E34" s="24" t="s">
        <v>30</v>
      </c>
      <c r="F34" s="41">
        <v>350</v>
      </c>
      <c r="G34" s="50">
        <v>0</v>
      </c>
      <c r="H34" s="29" t="s">
        <v>31</v>
      </c>
    </row>
    <row r="35" spans="2:8" ht="15.75" x14ac:dyDescent="0.25">
      <c r="B35" s="2"/>
      <c r="C35" s="2" t="s">
        <v>25</v>
      </c>
      <c r="D35" s="24" t="s">
        <v>32</v>
      </c>
      <c r="E35" s="24" t="s">
        <v>30</v>
      </c>
      <c r="F35" s="41">
        <v>1050</v>
      </c>
      <c r="G35" s="50">
        <v>0</v>
      </c>
      <c r="H35" s="29" t="s">
        <v>31</v>
      </c>
    </row>
    <row r="36" spans="2:8" ht="15.75" x14ac:dyDescent="0.25">
      <c r="B36" s="2"/>
      <c r="C36" s="2" t="s">
        <v>25</v>
      </c>
      <c r="D36" s="24" t="s">
        <v>36</v>
      </c>
      <c r="E36" s="24" t="s">
        <v>21</v>
      </c>
      <c r="F36" s="41">
        <v>300</v>
      </c>
      <c r="G36" s="57">
        <v>0</v>
      </c>
      <c r="H36" s="25">
        <f>G36*F36</f>
        <v>0</v>
      </c>
    </row>
    <row r="37" spans="2:8" ht="15.75" x14ac:dyDescent="0.25">
      <c r="B37" s="26"/>
      <c r="C37" s="26"/>
      <c r="D37" s="27" t="s">
        <v>37</v>
      </c>
      <c r="E37" s="26"/>
      <c r="F37" s="45"/>
      <c r="G37" s="56"/>
      <c r="H37" s="28"/>
    </row>
    <row r="38" spans="2:8" ht="15.75" x14ac:dyDescent="0.25">
      <c r="B38" s="2"/>
      <c r="C38" s="2" t="s">
        <v>25</v>
      </c>
      <c r="D38" s="24" t="s">
        <v>38</v>
      </c>
      <c r="E38" s="24" t="s">
        <v>23</v>
      </c>
      <c r="F38" s="41">
        <v>500</v>
      </c>
      <c r="G38" s="57">
        <v>0</v>
      </c>
      <c r="H38" s="25">
        <f>G38*F38</f>
        <v>0</v>
      </c>
    </row>
    <row r="39" spans="2:8" ht="15.75" x14ac:dyDescent="0.25">
      <c r="B39" s="2"/>
      <c r="C39" s="2" t="s">
        <v>25</v>
      </c>
      <c r="D39" s="24" t="s">
        <v>39</v>
      </c>
      <c r="E39" s="24" t="s">
        <v>23</v>
      </c>
      <c r="F39" s="41">
        <v>1200</v>
      </c>
      <c r="G39" s="57">
        <v>0</v>
      </c>
      <c r="H39" s="25">
        <f>G39*F39</f>
        <v>0</v>
      </c>
    </row>
    <row r="40" spans="2:8" ht="15.75" x14ac:dyDescent="0.25">
      <c r="B40" s="2"/>
      <c r="C40" s="2" t="s">
        <v>25</v>
      </c>
      <c r="D40" s="24" t="s">
        <v>33</v>
      </c>
      <c r="E40" s="24" t="s">
        <v>21</v>
      </c>
      <c r="F40" s="41">
        <v>1200</v>
      </c>
      <c r="G40" s="50">
        <v>0</v>
      </c>
      <c r="H40" s="25">
        <f t="shared" ref="H40" si="2">G40*F40</f>
        <v>0</v>
      </c>
    </row>
    <row r="41" spans="2:8" ht="15.75" x14ac:dyDescent="0.25">
      <c r="B41" s="26"/>
      <c r="C41" s="26"/>
      <c r="D41" s="27" t="s">
        <v>40</v>
      </c>
      <c r="E41" s="26"/>
      <c r="F41" s="45"/>
      <c r="G41" s="56"/>
      <c r="H41" s="28"/>
    </row>
    <row r="42" spans="2:8" s="38" customFormat="1" ht="15.75" x14ac:dyDescent="0.25">
      <c r="B42" s="39"/>
      <c r="C42" s="39" t="s">
        <v>25</v>
      </c>
      <c r="D42" s="36" t="s">
        <v>22</v>
      </c>
      <c r="E42" s="36" t="s">
        <v>23</v>
      </c>
      <c r="F42" s="46">
        <v>5500</v>
      </c>
      <c r="G42" s="58">
        <v>0</v>
      </c>
      <c r="H42" s="40">
        <f t="shared" ref="H42:H74" si="3">G42*F42</f>
        <v>0</v>
      </c>
    </row>
    <row r="43" spans="2:8" ht="47.25" x14ac:dyDescent="0.25">
      <c r="B43" s="2"/>
      <c r="C43" s="2" t="s">
        <v>25</v>
      </c>
      <c r="D43" s="36" t="s">
        <v>41</v>
      </c>
      <c r="E43" s="24" t="s">
        <v>23</v>
      </c>
      <c r="F43" s="47" t="s">
        <v>42</v>
      </c>
      <c r="G43" s="57">
        <v>0</v>
      </c>
      <c r="H43" s="25" t="s">
        <v>64</v>
      </c>
    </row>
    <row r="44" spans="2:8" ht="15.75" x14ac:dyDescent="0.25">
      <c r="B44" s="2"/>
      <c r="C44" s="2" t="s">
        <v>25</v>
      </c>
      <c r="D44" s="36" t="s">
        <v>43</v>
      </c>
      <c r="E44" s="24" t="s">
        <v>23</v>
      </c>
      <c r="F44" s="41">
        <v>20000</v>
      </c>
      <c r="G44" s="57">
        <v>0</v>
      </c>
      <c r="H44" s="25">
        <f t="shared" si="3"/>
        <v>0</v>
      </c>
    </row>
    <row r="45" spans="2:8" ht="47.25" x14ac:dyDescent="0.25">
      <c r="B45" s="2"/>
      <c r="C45" s="2" t="s">
        <v>25</v>
      </c>
      <c r="D45" s="36" t="s">
        <v>44</v>
      </c>
      <c r="E45" s="24" t="s">
        <v>23</v>
      </c>
      <c r="F45" s="47" t="s">
        <v>42</v>
      </c>
      <c r="G45" s="57">
        <v>0</v>
      </c>
      <c r="H45" s="25" t="s">
        <v>64</v>
      </c>
    </row>
    <row r="46" spans="2:8" ht="47.25" x14ac:dyDescent="0.25">
      <c r="B46" s="2"/>
      <c r="C46" s="2" t="s">
        <v>25</v>
      </c>
      <c r="D46" s="36" t="s">
        <v>45</v>
      </c>
      <c r="E46" s="24" t="s">
        <v>23</v>
      </c>
      <c r="F46" s="47" t="s">
        <v>42</v>
      </c>
      <c r="G46" s="57">
        <v>0</v>
      </c>
      <c r="H46" s="25" t="s">
        <v>64</v>
      </c>
    </row>
    <row r="47" spans="2:8" ht="15.75" x14ac:dyDescent="0.25">
      <c r="B47" s="2"/>
      <c r="C47" s="2" t="s">
        <v>25</v>
      </c>
      <c r="D47" s="36" t="s">
        <v>46</v>
      </c>
      <c r="E47" s="24" t="s">
        <v>23</v>
      </c>
      <c r="F47" s="41">
        <v>4500</v>
      </c>
      <c r="G47" s="57">
        <v>0</v>
      </c>
      <c r="H47" s="25">
        <f t="shared" si="3"/>
        <v>0</v>
      </c>
    </row>
    <row r="48" spans="2:8" ht="15.75" x14ac:dyDescent="0.25">
      <c r="B48" s="2"/>
      <c r="C48" s="2" t="s">
        <v>25</v>
      </c>
      <c r="D48" s="36" t="s">
        <v>47</v>
      </c>
      <c r="E48" s="24" t="s">
        <v>23</v>
      </c>
      <c r="F48" s="41">
        <v>7500</v>
      </c>
      <c r="G48" s="57">
        <v>0</v>
      </c>
      <c r="H48" s="25">
        <f t="shared" si="3"/>
        <v>0</v>
      </c>
    </row>
    <row r="49" spans="2:8" ht="15.75" x14ac:dyDescent="0.25">
      <c r="B49" s="2"/>
      <c r="C49" s="2" t="s">
        <v>25</v>
      </c>
      <c r="D49" s="36" t="s">
        <v>48</v>
      </c>
      <c r="E49" s="24" t="s">
        <v>23</v>
      </c>
      <c r="F49" s="41">
        <v>4500</v>
      </c>
      <c r="G49" s="57">
        <v>0</v>
      </c>
      <c r="H49" s="25">
        <f t="shared" si="3"/>
        <v>0</v>
      </c>
    </row>
    <row r="50" spans="2:8" ht="15.75" x14ac:dyDescent="0.25">
      <c r="B50" s="2"/>
      <c r="C50" s="2" t="s">
        <v>25</v>
      </c>
      <c r="D50" s="36" t="s">
        <v>49</v>
      </c>
      <c r="E50" s="24" t="s">
        <v>23</v>
      </c>
      <c r="F50" s="41">
        <v>3500</v>
      </c>
      <c r="G50" s="57">
        <v>0</v>
      </c>
      <c r="H50" s="25">
        <f t="shared" si="3"/>
        <v>0</v>
      </c>
    </row>
    <row r="51" spans="2:8" ht="15.75" x14ac:dyDescent="0.25">
      <c r="B51" s="2"/>
      <c r="C51" s="2" t="s">
        <v>25</v>
      </c>
      <c r="D51" s="36" t="s">
        <v>50</v>
      </c>
      <c r="E51" s="24" t="s">
        <v>23</v>
      </c>
      <c r="F51" s="41">
        <v>3700</v>
      </c>
      <c r="G51" s="57">
        <v>0</v>
      </c>
      <c r="H51" s="25">
        <f t="shared" si="3"/>
        <v>0</v>
      </c>
    </row>
    <row r="52" spans="2:8" ht="15.75" x14ac:dyDescent="0.25">
      <c r="B52" s="2"/>
      <c r="C52" s="2" t="s">
        <v>25</v>
      </c>
      <c r="D52" s="36" t="s">
        <v>78</v>
      </c>
      <c r="E52" s="24" t="s">
        <v>23</v>
      </c>
      <c r="F52" s="41">
        <v>2800</v>
      </c>
      <c r="G52" s="57">
        <v>0</v>
      </c>
      <c r="H52" s="25">
        <f t="shared" ref="H52" si="4">G52*F52</f>
        <v>0</v>
      </c>
    </row>
    <row r="53" spans="2:8" ht="15.75" x14ac:dyDescent="0.25">
      <c r="B53" s="2"/>
      <c r="C53" s="2" t="s">
        <v>25</v>
      </c>
      <c r="D53" s="36" t="s">
        <v>51</v>
      </c>
      <c r="E53" s="24" t="s">
        <v>23</v>
      </c>
      <c r="F53" s="41">
        <v>3500</v>
      </c>
      <c r="G53" s="57">
        <v>0</v>
      </c>
      <c r="H53" s="25">
        <f t="shared" si="3"/>
        <v>0</v>
      </c>
    </row>
    <row r="54" spans="2:8" ht="15.75" x14ac:dyDescent="0.25">
      <c r="B54" s="2"/>
      <c r="C54" s="2" t="s">
        <v>25</v>
      </c>
      <c r="D54" s="36" t="s">
        <v>52</v>
      </c>
      <c r="E54" s="24" t="s">
        <v>23</v>
      </c>
      <c r="F54" s="41">
        <v>2500</v>
      </c>
      <c r="G54" s="57">
        <v>0</v>
      </c>
      <c r="H54" s="25">
        <f t="shared" si="3"/>
        <v>0</v>
      </c>
    </row>
    <row r="55" spans="2:8" ht="15.75" x14ac:dyDescent="0.25">
      <c r="B55" s="2"/>
      <c r="C55" s="2" t="s">
        <v>25</v>
      </c>
      <c r="D55" s="36" t="s">
        <v>53</v>
      </c>
      <c r="E55" s="24" t="s">
        <v>23</v>
      </c>
      <c r="F55" s="41">
        <v>4000</v>
      </c>
      <c r="G55" s="57">
        <v>0</v>
      </c>
      <c r="H55" s="25">
        <f t="shared" si="3"/>
        <v>0</v>
      </c>
    </row>
    <row r="56" spans="2:8" ht="15.75" x14ac:dyDescent="0.25">
      <c r="B56" s="2"/>
      <c r="C56" s="2" t="s">
        <v>25</v>
      </c>
      <c r="D56" s="36" t="s">
        <v>79</v>
      </c>
      <c r="E56" s="24" t="s">
        <v>23</v>
      </c>
      <c r="F56" s="41">
        <v>4500</v>
      </c>
      <c r="G56" s="57">
        <v>0</v>
      </c>
      <c r="H56" s="25">
        <f t="shared" si="3"/>
        <v>0</v>
      </c>
    </row>
    <row r="57" spans="2:8" ht="15.75" x14ac:dyDescent="0.25">
      <c r="B57" s="2"/>
      <c r="C57" s="2" t="s">
        <v>25</v>
      </c>
      <c r="D57" s="36" t="s">
        <v>24</v>
      </c>
      <c r="E57" s="24" t="s">
        <v>23</v>
      </c>
      <c r="F57" s="41">
        <v>500</v>
      </c>
      <c r="G57" s="57">
        <v>0</v>
      </c>
      <c r="H57" s="25">
        <f t="shared" si="3"/>
        <v>0</v>
      </c>
    </row>
    <row r="58" spans="2:8" s="38" customFormat="1" ht="15.75" x14ac:dyDescent="0.25">
      <c r="B58" s="39"/>
      <c r="C58" s="39" t="s">
        <v>25</v>
      </c>
      <c r="D58" s="36" t="s">
        <v>80</v>
      </c>
      <c r="E58" s="36" t="s">
        <v>23</v>
      </c>
      <c r="F58" s="46">
        <v>4500</v>
      </c>
      <c r="G58" s="58">
        <v>0</v>
      </c>
      <c r="H58" s="40">
        <f t="shared" si="3"/>
        <v>0</v>
      </c>
    </row>
    <row r="59" spans="2:8" ht="15.75" x14ac:dyDescent="0.25">
      <c r="B59" s="26"/>
      <c r="C59" s="26"/>
      <c r="D59" s="27" t="s">
        <v>74</v>
      </c>
      <c r="E59" s="26"/>
      <c r="F59" s="45"/>
      <c r="G59" s="56"/>
      <c r="H59" s="28"/>
    </row>
    <row r="60" spans="2:8" ht="15.75" x14ac:dyDescent="0.25">
      <c r="B60" s="2"/>
      <c r="C60" s="2" t="s">
        <v>25</v>
      </c>
      <c r="D60" s="36" t="s">
        <v>66</v>
      </c>
      <c r="E60" s="24" t="s">
        <v>65</v>
      </c>
      <c r="F60" s="41">
        <v>2000</v>
      </c>
      <c r="G60" s="57">
        <v>0</v>
      </c>
      <c r="H60" s="25">
        <f t="shared" si="3"/>
        <v>0</v>
      </c>
    </row>
    <row r="61" spans="2:8" ht="15.75" x14ac:dyDescent="0.25">
      <c r="B61" s="2"/>
      <c r="C61" s="2" t="s">
        <v>25</v>
      </c>
      <c r="D61" s="36" t="s">
        <v>67</v>
      </c>
      <c r="E61" s="24" t="s">
        <v>65</v>
      </c>
      <c r="F61" s="41">
        <v>1100</v>
      </c>
      <c r="G61" s="57">
        <v>0</v>
      </c>
      <c r="H61" s="25">
        <f t="shared" si="3"/>
        <v>0</v>
      </c>
    </row>
    <row r="62" spans="2:8" ht="15.75" x14ac:dyDescent="0.25">
      <c r="B62" s="2"/>
      <c r="C62" s="2" t="s">
        <v>25</v>
      </c>
      <c r="D62" s="36" t="s">
        <v>68</v>
      </c>
      <c r="E62" s="24" t="s">
        <v>23</v>
      </c>
      <c r="F62" s="41">
        <v>1200</v>
      </c>
      <c r="G62" s="57">
        <v>0</v>
      </c>
      <c r="H62" s="25">
        <f t="shared" si="3"/>
        <v>0</v>
      </c>
    </row>
    <row r="63" spans="2:8" ht="15.75" x14ac:dyDescent="0.25">
      <c r="B63" s="2"/>
      <c r="C63" s="2" t="s">
        <v>25</v>
      </c>
      <c r="D63" s="36" t="s">
        <v>69</v>
      </c>
      <c r="E63" s="24" t="s">
        <v>23</v>
      </c>
      <c r="F63" s="41">
        <v>1200</v>
      </c>
      <c r="G63" s="57">
        <v>0</v>
      </c>
      <c r="H63" s="25">
        <f t="shared" si="3"/>
        <v>0</v>
      </c>
    </row>
    <row r="64" spans="2:8" ht="15.75" x14ac:dyDescent="0.25">
      <c r="B64" s="2"/>
      <c r="C64" s="2" t="s">
        <v>25</v>
      </c>
      <c r="D64" s="36" t="s">
        <v>70</v>
      </c>
      <c r="E64" s="24" t="s">
        <v>23</v>
      </c>
      <c r="F64" s="41">
        <v>1200</v>
      </c>
      <c r="G64" s="57">
        <v>0</v>
      </c>
      <c r="H64" s="25">
        <f t="shared" si="3"/>
        <v>0</v>
      </c>
    </row>
    <row r="65" spans="2:8" ht="15.75" x14ac:dyDescent="0.25">
      <c r="B65" s="2"/>
      <c r="C65" s="2" t="s">
        <v>25</v>
      </c>
      <c r="D65" s="36" t="s">
        <v>71</v>
      </c>
      <c r="E65" s="24" t="s">
        <v>23</v>
      </c>
      <c r="F65" s="41">
        <v>1800</v>
      </c>
      <c r="G65" s="57">
        <v>0</v>
      </c>
      <c r="H65" s="25">
        <f t="shared" si="3"/>
        <v>0</v>
      </c>
    </row>
    <row r="66" spans="2:8" ht="15.75" x14ac:dyDescent="0.25">
      <c r="B66" s="2"/>
      <c r="C66" s="2" t="s">
        <v>25</v>
      </c>
      <c r="D66" s="36" t="s">
        <v>72</v>
      </c>
      <c r="E66" s="24" t="s">
        <v>23</v>
      </c>
      <c r="F66" s="41">
        <v>5500</v>
      </c>
      <c r="G66" s="57">
        <v>0</v>
      </c>
      <c r="H66" s="25">
        <f t="shared" si="3"/>
        <v>0</v>
      </c>
    </row>
    <row r="67" spans="2:8" ht="15.75" x14ac:dyDescent="0.25">
      <c r="B67" s="2"/>
      <c r="C67" s="2" t="s">
        <v>25</v>
      </c>
      <c r="D67" s="36" t="s">
        <v>73</v>
      </c>
      <c r="E67" s="24" t="s">
        <v>23</v>
      </c>
      <c r="F67" s="41">
        <v>5500</v>
      </c>
      <c r="G67" s="57">
        <v>0</v>
      </c>
      <c r="H67" s="25">
        <f t="shared" si="3"/>
        <v>0</v>
      </c>
    </row>
    <row r="68" spans="2:8" ht="15.75" x14ac:dyDescent="0.25">
      <c r="B68" s="26"/>
      <c r="C68" s="26"/>
      <c r="D68" s="27" t="s">
        <v>11</v>
      </c>
      <c r="E68" s="26"/>
      <c r="F68" s="45"/>
      <c r="G68" s="56"/>
      <c r="H68" s="28"/>
    </row>
    <row r="69" spans="2:8" ht="15.75" x14ac:dyDescent="0.25">
      <c r="B69" s="2"/>
      <c r="C69" s="2" t="s">
        <v>25</v>
      </c>
      <c r="D69" s="24" t="s">
        <v>54</v>
      </c>
      <c r="E69" s="24" t="s">
        <v>21</v>
      </c>
      <c r="F69" s="41">
        <v>500</v>
      </c>
      <c r="G69" s="57">
        <v>0</v>
      </c>
      <c r="H69" s="25">
        <f t="shared" si="3"/>
        <v>0</v>
      </c>
    </row>
    <row r="70" spans="2:8" ht="15.75" x14ac:dyDescent="0.25">
      <c r="B70" s="2"/>
      <c r="C70" s="2" t="s">
        <v>25</v>
      </c>
      <c r="D70" s="24" t="s">
        <v>55</v>
      </c>
      <c r="E70" s="24" t="s">
        <v>21</v>
      </c>
      <c r="F70" s="41">
        <v>2000</v>
      </c>
      <c r="G70" s="57">
        <v>0</v>
      </c>
      <c r="H70" s="25">
        <f t="shared" si="3"/>
        <v>0</v>
      </c>
    </row>
    <row r="71" spans="2:8" ht="15.75" x14ac:dyDescent="0.25">
      <c r="B71" s="2"/>
      <c r="C71" s="2" t="s">
        <v>25</v>
      </c>
      <c r="D71" s="24" t="s">
        <v>56</v>
      </c>
      <c r="E71" s="24" t="s">
        <v>21</v>
      </c>
      <c r="F71" s="41">
        <v>1900</v>
      </c>
      <c r="G71" s="57">
        <v>0</v>
      </c>
      <c r="H71" s="25">
        <f t="shared" si="3"/>
        <v>0</v>
      </c>
    </row>
    <row r="72" spans="2:8" s="38" customFormat="1" ht="15.75" x14ac:dyDescent="0.25">
      <c r="B72" s="26"/>
      <c r="C72" s="26"/>
      <c r="D72" s="27" t="s">
        <v>81</v>
      </c>
      <c r="E72" s="26"/>
      <c r="F72" s="45"/>
      <c r="G72" s="56"/>
      <c r="H72" s="28"/>
    </row>
    <row r="73" spans="2:8" s="38" customFormat="1" ht="15.75" x14ac:dyDescent="0.25">
      <c r="B73" s="39"/>
      <c r="C73" s="39" t="s">
        <v>25</v>
      </c>
      <c r="D73" s="36" t="s">
        <v>82</v>
      </c>
      <c r="E73" s="36" t="s">
        <v>21</v>
      </c>
      <c r="F73" s="46">
        <v>0</v>
      </c>
      <c r="G73" s="58">
        <v>0</v>
      </c>
      <c r="H73" s="40">
        <f t="shared" si="3"/>
        <v>0</v>
      </c>
    </row>
    <row r="74" spans="2:8" s="38" customFormat="1" ht="15.75" x14ac:dyDescent="0.25">
      <c r="B74" s="39"/>
      <c r="C74" s="39" t="s">
        <v>25</v>
      </c>
      <c r="D74" s="36" t="s">
        <v>83</v>
      </c>
      <c r="E74" s="36" t="s">
        <v>23</v>
      </c>
      <c r="F74" s="46">
        <v>4500</v>
      </c>
      <c r="G74" s="58">
        <v>0</v>
      </c>
      <c r="H74" s="40">
        <f t="shared" si="3"/>
        <v>0</v>
      </c>
    </row>
    <row r="75" spans="2:8" ht="16.5" thickBot="1" x14ac:dyDescent="0.3">
      <c r="B75" s="2"/>
      <c r="C75" s="2"/>
      <c r="D75" s="24"/>
      <c r="E75" s="24"/>
      <c r="F75" s="29"/>
      <c r="G75" s="57"/>
      <c r="H75" s="25"/>
    </row>
    <row r="76" spans="2:8" ht="15.75" x14ac:dyDescent="0.25">
      <c r="B76" s="30"/>
      <c r="C76" s="30"/>
      <c r="D76" s="31" t="s">
        <v>57</v>
      </c>
      <c r="E76" s="30"/>
      <c r="F76" s="30"/>
      <c r="G76" s="59"/>
      <c r="H76" s="32">
        <f>SUM(H18:H71)</f>
        <v>0</v>
      </c>
    </row>
    <row r="77" spans="2:8" ht="15.75" x14ac:dyDescent="0.25">
      <c r="B77" s="2"/>
      <c r="C77" s="2"/>
      <c r="D77" s="3"/>
      <c r="E77" s="2"/>
      <c r="F77" s="2"/>
      <c r="G77" s="50"/>
      <c r="H77" s="33"/>
    </row>
    <row r="78" spans="2:8" ht="15.75" x14ac:dyDescent="0.25">
      <c r="B78" s="2"/>
      <c r="C78" s="2"/>
      <c r="D78" s="3"/>
      <c r="E78" s="2"/>
      <c r="F78" s="2"/>
      <c r="G78" s="50"/>
      <c r="H78" s="33"/>
    </row>
    <row r="79" spans="2:8" ht="15.75" x14ac:dyDescent="0.25">
      <c r="B79" s="2"/>
      <c r="C79" s="2"/>
      <c r="D79" s="3"/>
      <c r="E79" s="2"/>
      <c r="F79" s="2"/>
      <c r="G79" s="50"/>
      <c r="H79" s="33"/>
    </row>
    <row r="80" spans="2:8" ht="15.75" x14ac:dyDescent="0.25">
      <c r="B80" s="64" t="s">
        <v>58</v>
      </c>
      <c r="C80" s="64"/>
      <c r="D80" s="64"/>
      <c r="E80" s="64"/>
      <c r="F80" s="64"/>
      <c r="G80" s="64"/>
      <c r="H80" s="64"/>
    </row>
    <row r="81" spans="2:8" ht="15.75" x14ac:dyDescent="0.25">
      <c r="B81" s="2"/>
      <c r="C81" s="2"/>
      <c r="D81" s="2"/>
      <c r="E81" s="2"/>
      <c r="F81" s="34"/>
      <c r="G81" s="60"/>
      <c r="H81" s="35"/>
    </row>
  </sheetData>
  <mergeCells count="2">
    <mergeCell ref="B2:H2"/>
    <mergeCell ref="B80:H8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Моисеев</dc:creator>
  <cp:lastModifiedBy>Олег Моисеев</cp:lastModifiedBy>
  <dcterms:created xsi:type="dcterms:W3CDTF">2020-11-09T10:05:12Z</dcterms:created>
  <dcterms:modified xsi:type="dcterms:W3CDTF">2021-01-11T10:36:40Z</dcterms:modified>
</cp:coreProperties>
</file>